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<sst xmlns="http://schemas.openxmlformats.org/spreadsheetml/2006/main" count="3011" uniqueCount="681">
  <si>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</si>
  <si>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</si>
  <si>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</si>
  <si>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</si>
  <si>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</si>
  <si>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</si>
  <si>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</si>
  <si>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</si>
  <si>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</si>
  <si>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</si>
  <si>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</si>
  <si>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</si>
  <si>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</si>
  <si>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</si>
  <si>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</si>
  <si>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</si>
  <si>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</si>
  <si>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</si>
  <si>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</si>
  <si>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</si>
  <si>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</si>
  <si>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</si>
  <si>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</si>
  <si>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</si>
  <si>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</si>
  <si>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</si>
  <si>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</si>
  <si>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</si>
  <si>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</si>
  <si>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</si>
  <si>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</si>
  <si>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</si>
  <si>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</si>
  <si>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</si>
  <si>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</si>
  <si>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</si>
  <si>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</si>
  <si>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</si>
  <si>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</si>
  <si>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</si>
  <si>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</si>
  <si>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</si>
  <si>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</si>
  <si>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</si>
  <si>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</si>
  <si>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</si>
  <si>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</si>
  <si>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</si>
  <si>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</si>
  <si>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</si>
  <si>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</si>
  <si>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</si>
  <si>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</si>
  <si>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</si>
  <si>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</si>
  <si>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</si>
  <si>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</si>
  <si>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</si>
  <si>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</si>
  <si>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</si>
  <si>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</si>
  <si>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</si>
  <si>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</si>
  <si>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</si>
  <si>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</si>
  <si>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</si>
  <si>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</si>
  <si>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</si>
  <si>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</si>
  <si>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</si>
  <si>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</si>
  <si>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</si>
  <si>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</si>
  <si>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</si>
  <si>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</si>
  <si>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</si>
  <si>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</si>
  <si>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</si>
  <si>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</si>
  <si>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</si>
  <si>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</si>
  <si>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</si>
  <si>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</si>
  <si>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</si>
  <si>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</si>
  <si>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</si>
  <si>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</si>
  <si>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</si>
  <si>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</si>
  <si>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</si>
  <si>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</si>
  <si>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</si>
  <si>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</si>
  <si>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</si>
  <si>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</si>
  <si>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</si>
  <si>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</si>
  <si>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</si>
  <si>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</si>
  <si>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</si>
  <si>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</si>
  <si>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</si>
  <si>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</si>
  <si>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</si>
  <si>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</si>
  <si>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</si>
  <si>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</si>
  <si>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</si>
  <si>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</si>
  <si>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</si>
  <si>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</si>
  <si>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</si>
  <si>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</si>
  <si>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</si>
  <si>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</si>
  <si>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</si>
  <si>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</si>
  <si>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</si>
  <si>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</si>
  <si>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</si>
  <si>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</si>
  <si>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</si>
  <si>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</si>
  <si>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</si>
  <si>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</si>
  <si>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</si>
  <si>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</si>
  <si>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</si>
  <si>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</si>
  <si>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</si>
  <si>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</si>
  <si>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</si>
  <si>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</si>
  <si>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</si>
  <si>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</si>
  <si>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</si>
  <si>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</si>
  <si>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</si>
  <si>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</si>
  <si>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</si>
  <si>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</si>
  <si>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</si>
  <si>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</si>
  <si>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</si>
  <si>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</si>
  <si>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</si>
  <si>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</si>
  <si>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</si>
  <si>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</si>
  <si>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</si>
  <si>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</si>
  <si>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</si>
  <si>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</si>
  <si>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</si>
  <si>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</si>
  <si>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</si>
  <si>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</si>
  <si>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</si>
  <si>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</si>
  <si>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</si>
  <si>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</si>
  <si>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</si>
  <si>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</si>
  <si>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</si>
  <si>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</si>
  <si>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</si>
  <si>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</si>
  <si>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</si>
  <si>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</si>
  <si>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</si>
  <si>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</si>
  <si>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</si>
  <si>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</si>
  <si>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</si>
  <si>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</si>
  <si>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</si>
  <si>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</si>
  <si>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</si>
  <si>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</si>
  <si>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</si>
  <si>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</si>
  <si>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</si>
  <si>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</si>
  <si>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</si>
  <si>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</si>
  <si>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</si>
  <si>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</si>
  <si>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</si>
  <si>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</si>
  <si>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</si>
  <si>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</si>
  <si>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</si>
  <si>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</si>
  <si>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</si>
  <si>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</si>
  <si>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</si>
  <si>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</si>
  <si>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</si>
  <si>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</si>
  <si>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</si>
  <si>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</si>
  <si>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</si>
  <si>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</si>
  <si>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</si>
  <si>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</si>
  <si>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</si>
  <si>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</si>
  <si>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</si>
  <si>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</si>
  <si>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</si>
  <si>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</si>
  <si>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</si>
  <si>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</si>
  <si>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</si>
  <si>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</si>
  <si>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</si>
  <si>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</si>
  <si>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</si>
  <si>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</si>
  <si>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</si>
  <si>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</si>
  <si>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</si>
  <si>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</si>
  <si>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</si>
  <si>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</si>
  <si>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</si>
  <si>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</si>
  <si>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</si>
  <si>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</si>
  <si>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</si>
  <si>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</si>
  <si>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</si>
  <si>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</si>
  <si>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</si>
  <si>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</si>
  <si>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</si>
  <si>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</si>
  <si>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</si>
  <si>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</si>
  <si>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</si>
  <si>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</si>
  <si>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</si>
  <si>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</si>
  <si>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</si>
  <si>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</si>
  <si>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</si>
  <si>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</si>
  <si>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</si>
  <si>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</si>
  <si>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</si>
  <si>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</si>
  <si>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</si>
  <si>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</si>
  <si>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</si>
  <si>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</si>
  <si>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</si>
  <si>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</si>
  <si>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</si>
  <si>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</si>
  <si>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</si>
  <si>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</si>
  <si>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</si>
  <si>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</si>
  <si>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</si>
  <si>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</si>
  <si>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</si>
  <si>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</si>
  <si>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</si>
  <si>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</si>
  <si>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</si>
  <si>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</si>
  <si>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</si>
  <si>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</si>
  <si>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</si>
  <si>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</si>
  <si>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</si>
  <si>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</si>
  <si>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</si>
  <si>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</si>
  <si>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</si>
  <si>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</si>
  <si>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</si>
  <si>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</si>
  <si>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</si>
  <si>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</si>
  <si>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</si>
  <si>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</si>
  <si>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</si>
  <si>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</si>
  <si>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</si>
  <si>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</si>
  <si>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</si>
  <si>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</si>
  <si>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</si>
  <si>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</si>
  <si>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</si>
  <si>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</si>
  <si>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</si>
  <si>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</si>
  <si>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</si>
  <si>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</si>
  <si>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</si>
  <si>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</si>
  <si>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</si>
  <si>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</si>
  <si>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</si>
  <si>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</si>
  <si>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</si>
  <si>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</si>
  <si>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</si>
  <si>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</si>
  <si>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</si>
  <si>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</si>
  <si>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</si>
  <si>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</si>
  <si>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</si>
  <si>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</si>
  <si>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</si>
  <si>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</si>
  <si>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</si>
  <si>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</si>
  <si>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</si>
  <si>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</si>
  <si>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</si>
  <si>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</si>
  <si>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</si>
  <si>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</si>
  <si>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</si>
  <si>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</si>
  <si>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</si>
  <si>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</si>
  <si>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</si>
  <si>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</si>
  <si>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</si>
  <si>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</si>
  <si>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</si>
  <si>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</si>
  <si>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</si>
  <si>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</si>
  <si>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</si>
  <si>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</si>
  <si>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</si>
  <si>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</si>
  <si>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</si>
  <si>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</si>
  <si>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</si>
  <si>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</si>
  <si>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</si>
  <si>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</si>
  <si>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</si>
  <si>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</si>
  <si>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</si>
  <si>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</si>
  <si>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</si>
  <si>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</si>
  <si>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</si>
  <si>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</si>
  <si>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</si>
  <si>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</si>
  <si>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</si>
  <si>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</si>
  <si>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</si>
  <si>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</si>
  <si>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</si>
  <si>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</si>
  <si>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</si>
  <si>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</si>
  <si>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</si>
  <si>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</si>
  <si>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</si>
  <si>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</si>
  <si>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</si>
  <si>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</si>
  <si>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</si>
  <si>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</si>
  <si>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</si>
  <si>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</si>
  <si>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</si>
  <si>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</si>
  <si>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</si>
  <si>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</si>
  <si>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</si>
  <si>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</si>
  <si>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</si>
  <si>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</si>
  <si>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</si>
  <si>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</si>
  <si>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</si>
  <si>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</si>
  <si>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</si>
  <si>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</si>
  <si>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</si>
  <si>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</si>
  <si>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</si>
  <si>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</si>
  <si>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</si>
  <si>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</si>
  <si>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</si>
  <si>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</si>
  <si>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</si>
  <si>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</si>
  <si>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</si>
  <si>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</si>
  <si>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</si>
  <si>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</si>
  <si>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</si>
  <si>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</si>
  <si>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</si>
  <si>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</si>
  <si>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</si>
  <si>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</si>
  <si>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</si>
  <si>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</si>
  <si>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</si>
  <si>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</si>
  <si>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</si>
  <si>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</si>
  <si>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</si>
  <si>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</si>
  <si>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</si>
  <si>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</si>
  <si>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</si>
  <si>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</si>
  <si>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</si>
  <si>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</si>
  <si>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</si>
  <si>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</si>
  <si>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</si>
  <si>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</si>
  <si>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</si>
  <si>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</si>
  <si>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</si>
  <si>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</si>
  <si>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</si>
  <si>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</si>
  <si>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</si>
  <si>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</si>
  <si>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</si>
  <si>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</si>
  <si>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</si>
  <si>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</si>
  <si>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</si>
  <si>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</si>
  <si>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</si>
  <si>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</si>
  <si>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</si>
  <si>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</si>
  <si>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</si>
  <si>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</si>
  <si>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</si>
  <si>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</si>
  <si>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</si>
  <si>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</si>
  <si>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</si>
  <si>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</si>
  <si>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</si>
  <si>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</si>
  <si>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</si>
  <si>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</si>
  <si>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</si>
  <si>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</si>
  <si>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</si>
  <si>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</si>
  <si>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</si>
  <si>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</si>
  <si>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</si>
  <si>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</si>
  <si>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</si>
  <si>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</si>
  <si>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</si>
  <si>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</si>
  <si>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</si>
  <si>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</si>
  <si>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</si>
  <si>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</si>
  <si>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</si>
  <si>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</si>
  <si>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</si>
  <si>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</si>
  <si>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</si>
  <si>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</si>
  <si>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</si>
  <si>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</si>
  <si>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</si>
  <si>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</si>
  <si>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</si>
  <si>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</si>
  <si>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</si>
  <si>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</si>
  <si>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</si>
  <si>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</si>
  <si>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</si>
  <si>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</si>
  <si>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</si>
  <si>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</si>
  <si>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</si>
  <si>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</si>
  <si>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</si>
  <si>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</si>
  <si>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</si>
  <si>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</si>
  <si>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</si>
  <si>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</si>
  <si>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</si>
  <si>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</si>
  <si>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</si>
  <si>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</si>
  <si>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</si>
  <si>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</si>
  <si>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</si>
  <si>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</si>
  <si>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</si>
  <si>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</si>
  <si>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</si>
  <si>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</si>
  <si>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</si>
  <si>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</si>
  <si>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</si>
  <si>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</si>
  <si>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</si>
  <si>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</si>
  <si>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</si>
  <si>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</si>
  <si>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</si>
  <si>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</si>
  <si>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</si>
  <si>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</si>
  <si>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</si>
  <si>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</si>
  <si>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</si>
  <si>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</si>
  <si>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</si>
  <si>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</si>
  <si>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</si>
  <si>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</si>
  <si>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</si>
  <si>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</si>
  <si>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</si>
  <si>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</si>
  <si>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</si>
  <si>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</si>
  <si>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</si>
  <si>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</si>
  <si>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</si>
  <si>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phoneticPr fontId="5"/>
  </si>
  <si>
    <t>児童生徒課</t>
    <rPh sb="0" eb="2">
      <t>ジドウ</t>
    </rPh>
    <rPh sb="2" eb="4">
      <t>セイト</t>
    </rPh>
    <rPh sb="4" eb="5">
      <t>カ</t>
    </rPh>
    <phoneticPr fontId="5"/>
  </si>
  <si>
    <t>児童生徒課長
坪田　知広</t>
    <phoneticPr fontId="5"/>
  </si>
  <si>
    <t>いじめ防止対策推進法</t>
    <phoneticPr fontId="5"/>
  </si>
  <si>
    <t>・ニッポン一億総活躍プラン（平成28年６月２日閣議決定）
・教育振興基本計画（平成25年6月14日閣議決定）
・教育再生実行会議「いじめの問題等への対応について」（第一次提言）、「今後の学制等の在り方について」（第五次提言）、「全ての子供たちの能力を伸ばし可能性を開花させる教育へ」（第九次提言）
・いじめの防止等のための基本的な方針</t>
    <phoneticPr fontId="5"/>
  </si>
  <si>
    <t>○国及び地方自治体において外部人材活用によるいじめ問題への支援体制を構築（補助率1/3）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等</t>
    <phoneticPr fontId="5"/>
  </si>
  <si>
    <t>-</t>
  </si>
  <si>
    <t>補助事業者数＋委託事業者数</t>
  </si>
  <si>
    <t>委託費／委託事業者数　　　　　　　　　　　　　　</t>
    <rPh sb="0" eb="2">
      <t>イタク</t>
    </rPh>
    <rPh sb="2" eb="3">
      <t>ヒ</t>
    </rPh>
    <rPh sb="4" eb="6">
      <t>イタク</t>
    </rPh>
    <rPh sb="6" eb="8">
      <t>ジギョウ</t>
    </rPh>
    <rPh sb="8" eb="9">
      <t>シャ</t>
    </rPh>
    <rPh sb="9" eb="10">
      <t>スウ</t>
    </rPh>
    <phoneticPr fontId="5"/>
  </si>
  <si>
    <t>補助金／補助事業者数　</t>
    <rPh sb="0" eb="3">
      <t>ホジョキン</t>
    </rPh>
    <rPh sb="4" eb="6">
      <t>ホジョ</t>
    </rPh>
    <rPh sb="6" eb="8">
      <t>ジギョウ</t>
    </rPh>
    <rPh sb="8" eb="9">
      <t>シャ</t>
    </rPh>
    <rPh sb="9" eb="10">
      <t>スウ</t>
    </rPh>
    <phoneticPr fontId="5"/>
  </si>
  <si>
    <t>53,802千円/32団体</t>
  </si>
  <si>
    <t>82,706千円/38団体</t>
  </si>
  <si>
    <t>千円</t>
    <rPh sb="0" eb="2">
      <t>センエン</t>
    </rPh>
    <phoneticPr fontId="5"/>
  </si>
  <si>
    <t>　委託費　/委託事業者数</t>
    <rPh sb="1" eb="3">
      <t>イタク</t>
    </rPh>
    <rPh sb="3" eb="4">
      <t>ヒ</t>
    </rPh>
    <rPh sb="6" eb="8">
      <t>イタク</t>
    </rPh>
    <rPh sb="8" eb="10">
      <t>ジギョウ</t>
    </rPh>
    <rPh sb="10" eb="11">
      <t>シャ</t>
    </rPh>
    <rPh sb="11" eb="12">
      <t>スウ</t>
    </rPh>
    <phoneticPr fontId="5"/>
  </si>
  <si>
    <t>補助金／補助事業者数　</t>
  </si>
  <si>
    <t>4,732,894千円/119団体</t>
  </si>
  <si>
    <t>4,851,872千円/152団体</t>
  </si>
  <si>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</si>
  <si>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</si>
  <si>
    <t>学校におけるいじめの問題に対する日常の取組のうち、地域の関係機関と連携協力した対応を図った学校数</t>
  </si>
  <si>
    <t>不登校児童生徒数に占める、学校内外の相談機関等で相談、指導等を受けた児童生徒の割合</t>
  </si>
  <si>
    <t>%</t>
  </si>
  <si>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rPh sb="39" eb="40">
      <t>トウ</t>
    </rPh>
    <rPh sb="47" eb="49">
      <t>モンダイ</t>
    </rPh>
    <rPh sb="51" eb="53">
      <t>シエン</t>
    </rPh>
    <rPh sb="53" eb="55">
      <t>タイセイ</t>
    </rPh>
    <rPh sb="56" eb="58">
      <t>コウチク</t>
    </rPh>
    <rPh sb="69" eb="72">
      <t>フトウコウ</t>
    </rPh>
    <rPh sb="73" eb="75">
      <t>ミゼン</t>
    </rPh>
    <rPh sb="75" eb="77">
      <t>ボウシ</t>
    </rPh>
    <rPh sb="78" eb="80">
      <t>ソウキ</t>
    </rPh>
    <rPh sb="80" eb="82">
      <t>ハッケン</t>
    </rPh>
    <rPh sb="83" eb="85">
      <t>ソウキ</t>
    </rPh>
    <rPh sb="85" eb="87">
      <t>タイオウ</t>
    </rPh>
    <rPh sb="87" eb="88">
      <t>トウ</t>
    </rPh>
    <rPh sb="89" eb="92">
      <t>ソウゴウテキ</t>
    </rPh>
    <rPh sb="114" eb="115">
      <t>ユタ</t>
    </rPh>
    <rPh sb="117" eb="118">
      <t>ココロ</t>
    </rPh>
    <rPh sb="119" eb="121">
      <t>イクセイ</t>
    </rPh>
    <phoneticPr fontId="5"/>
  </si>
  <si>
    <t>文教・科学技術、
外交、安全保障・防衛等</t>
  </si>
  <si>
    <t>週あたりの教員の総勤務時間
（OECD調査）</t>
  </si>
  <si>
    <t>週あたりの教員の総勤務時間のうちの事務業務の時間
（OECD調査）</t>
  </si>
  <si>
    <t>時間</t>
    <rPh sb="0" eb="2">
      <t>ジカン</t>
    </rPh>
    <phoneticPr fontId="5"/>
  </si>
  <si>
    <t>本事業において実施するスクールカウンセラーやスクールソーシャルワーカー等の外部の専門家を活用するにより、ＡＰのＫＰＩである、教員の総勤務時間及びそのうちの事務事業の時間の解消を促す効果があると見込んでいる。</t>
    <rPh sb="37" eb="39">
      <t>ガイブ</t>
    </rPh>
    <rPh sb="40" eb="43">
      <t>センモンカ</t>
    </rPh>
    <rPh sb="44" eb="46">
      <t>カツヨウ</t>
    </rPh>
    <rPh sb="62" eb="64">
      <t>キョウイン</t>
    </rPh>
    <rPh sb="65" eb="66">
      <t>ソウ</t>
    </rPh>
    <rPh sb="66" eb="68">
      <t>キンム</t>
    </rPh>
    <rPh sb="68" eb="70">
      <t>ジカン</t>
    </rPh>
    <rPh sb="70" eb="71">
      <t>オヨ</t>
    </rPh>
    <rPh sb="77" eb="79">
      <t>ジム</t>
    </rPh>
    <rPh sb="79" eb="81">
      <t>ジギョウ</t>
    </rPh>
    <rPh sb="82" eb="84">
      <t>ジカン</t>
    </rPh>
    <phoneticPr fontId="5"/>
  </si>
  <si>
    <t>○</t>
  </si>
  <si>
    <t>教育支援体制整備事業費補助金</t>
    <rPh sb="0" eb="2">
      <t>キョウイク</t>
    </rPh>
    <rPh sb="2" eb="4">
      <t>シエン</t>
    </rPh>
    <rPh sb="4" eb="6">
      <t>タイセイ</t>
    </rPh>
    <rPh sb="6" eb="8">
      <t>セイビ</t>
    </rPh>
    <rPh sb="8" eb="11">
      <t>ジギョウヒ</t>
    </rPh>
    <rPh sb="11" eb="14">
      <t>ホジョキン</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</si>
  <si>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</si>
  <si>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教職員研修費</t>
    <rPh sb="0" eb="3">
      <t>キョウショクイン</t>
    </rPh>
    <rPh sb="3" eb="6">
      <t>ケンシュウヒ</t>
    </rPh>
    <phoneticPr fontId="5"/>
  </si>
  <si>
    <t>委員等旅費</t>
    <rPh sb="0" eb="2">
      <t>イイン</t>
    </rPh>
    <rPh sb="2" eb="3">
      <t>トウ</t>
    </rPh>
    <rPh sb="3" eb="5">
      <t>リョヒ</t>
    </rPh>
    <phoneticPr fontId="5"/>
  </si>
  <si>
    <t>諸謝金</t>
    <rPh sb="0" eb="3">
      <t>ショシャキン</t>
    </rPh>
    <phoneticPr fontId="5"/>
  </si>
  <si>
    <t>団体</t>
    <rPh sb="0" eb="2">
      <t>ダンタイ</t>
    </rPh>
    <phoneticPr fontId="5"/>
  </si>
  <si>
    <t>18,172千円/5団体</t>
    <phoneticPr fontId="5"/>
  </si>
  <si>
    <t>5,909,963千円/163団体</t>
    <phoneticPr fontId="5"/>
  </si>
  <si>
    <t>本事業は、いじめ問題等に対し社会全体で取り組んでいくとの機運の高まりを受け成立した、いじめ防止対策推進法（平成25年）を踏まえて行うものであり、国民や社会のニーズを的確に反映している。</t>
  </si>
  <si>
    <t>いじめ防止対策推進法第五条において、国が「いじめの防止等のための対策を総合的に策定し、及び実施する」責務を有していると定められており、この趣旨を具体化するためにも、国が実施する必要のある事業である。</t>
  </si>
  <si>
    <t>いじめ及びいじめを背景とした自殺事案等は依然として憂慮すべき状況にある中、いじめ防止対策推進法等の趣旨を踏まえた対応を行うための手段として必要かつ適切であり、優先度の高い事業である。</t>
  </si>
  <si>
    <t>無</t>
  </si>
  <si>
    <t>‐</t>
  </si>
  <si>
    <t>補助要綱等により、単位当たりのコスト等の水準を定めてあり、妥当である。</t>
  </si>
  <si>
    <t>1次支出先等において、国の契約及び支払に関する規定の趣旨に従い、経費の効率的使用に努めている。</t>
    <rPh sb="1" eb="2">
      <t>ジ</t>
    </rPh>
    <rPh sb="2" eb="5">
      <t>シシュツサキ</t>
    </rPh>
    <rPh sb="5" eb="6">
      <t>トウ</t>
    </rPh>
    <rPh sb="11" eb="12">
      <t>クニ</t>
    </rPh>
    <rPh sb="13" eb="15">
      <t>ケイヤク</t>
    </rPh>
    <rPh sb="15" eb="16">
      <t>オヨ</t>
    </rPh>
    <rPh sb="17" eb="19">
      <t>シハラ</t>
    </rPh>
    <rPh sb="20" eb="21">
      <t>カン</t>
    </rPh>
    <rPh sb="23" eb="25">
      <t>キテイ</t>
    </rPh>
    <rPh sb="26" eb="28">
      <t>シュシ</t>
    </rPh>
    <rPh sb="29" eb="30">
      <t>シタガ</t>
    </rPh>
    <rPh sb="32" eb="34">
      <t>ケイヒ</t>
    </rPh>
    <rPh sb="35" eb="38">
      <t>コウリツテキ</t>
    </rPh>
    <rPh sb="38" eb="40">
      <t>シヨウ</t>
    </rPh>
    <rPh sb="41" eb="42">
      <t>ツト</t>
    </rPh>
    <phoneticPr fontId="5"/>
  </si>
  <si>
    <t>補助要綱等により、費目・使途を真に必要なものに限定している。</t>
    <rPh sb="9" eb="11">
      <t>ヒモク</t>
    </rPh>
    <rPh sb="12" eb="14">
      <t>シト</t>
    </rPh>
    <rPh sb="15" eb="16">
      <t>シン</t>
    </rPh>
    <rPh sb="17" eb="19">
      <t>ヒツヨウ</t>
    </rPh>
    <rPh sb="23" eb="25">
      <t>ゲンテイ</t>
    </rPh>
    <phoneticPr fontId="5"/>
  </si>
  <si>
    <t>事業の実施内容については、審査委員会等において、経費の費目・使途を審査するなど、その必要性についてチェックを行なっており、コスト削減や効率化に努めている。</t>
  </si>
  <si>
    <t>補助事業では補助率を基本的に1/3としており、受益者との負担は妥当である。</t>
    <rPh sb="10" eb="13">
      <t>キホンテキ</t>
    </rPh>
    <phoneticPr fontId="5"/>
  </si>
  <si>
    <t>事業の性質に応じ、委託事業と補助事業とを区分するとともに、実施機関が事業内容を選択できる仕組みとしており、効率的かつ効果的な手段となっている。</t>
    <rPh sb="0" eb="2">
      <t>ジギョウ</t>
    </rPh>
    <rPh sb="3" eb="5">
      <t>セイシツ</t>
    </rPh>
    <rPh sb="6" eb="7">
      <t>オウ</t>
    </rPh>
    <rPh sb="9" eb="11">
      <t>イタク</t>
    </rPh>
    <rPh sb="11" eb="13">
      <t>ジギョウ</t>
    </rPh>
    <rPh sb="14" eb="16">
      <t>ホジョ</t>
    </rPh>
    <rPh sb="16" eb="18">
      <t>ジギョウ</t>
    </rPh>
    <rPh sb="20" eb="22">
      <t>クブン</t>
    </rPh>
    <rPh sb="29" eb="31">
      <t>ジッシ</t>
    </rPh>
    <rPh sb="31" eb="33">
      <t>キカン</t>
    </rPh>
    <rPh sb="34" eb="36">
      <t>ジギョウ</t>
    </rPh>
    <rPh sb="36" eb="38">
      <t>ナイヨウ</t>
    </rPh>
    <rPh sb="39" eb="41">
      <t>センタク</t>
    </rPh>
    <rPh sb="44" eb="46">
      <t>シク</t>
    </rPh>
    <rPh sb="53" eb="56">
      <t>コウリツテキ</t>
    </rPh>
    <rPh sb="58" eb="61">
      <t>コウカテキ</t>
    </rPh>
    <rPh sb="62" eb="64">
      <t>シュダン</t>
    </rPh>
    <phoneticPr fontId="5"/>
  </si>
  <si>
    <t>活動実績は見込みに見合ったものである。</t>
    <rPh sb="0" eb="2">
      <t>カツドウ</t>
    </rPh>
    <rPh sb="2" eb="4">
      <t>ジッセキ</t>
    </rPh>
    <rPh sb="5" eb="7">
      <t>ミコ</t>
    </rPh>
    <rPh sb="9" eb="11">
      <t>ミア</t>
    </rPh>
    <phoneticPr fontId="12"/>
  </si>
  <si>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22" eb="123">
      <t>フ</t>
    </rPh>
    <rPh sb="125" eb="127">
      <t>ジッシ</t>
    </rPh>
    <rPh sb="137" eb="139">
      <t>コクヒ</t>
    </rPh>
    <rPh sb="139" eb="141">
      <t>トウニュウ</t>
    </rPh>
    <rPh sb="142" eb="144">
      <t>ヒツヨウ</t>
    </rPh>
    <rPh sb="144" eb="145">
      <t>セイ</t>
    </rPh>
    <rPh sb="146" eb="147">
      <t>タカ</t>
    </rPh>
    <rPh sb="152" eb="154">
      <t>ジギョウ</t>
    </rPh>
    <rPh sb="155" eb="157">
      <t>ジッシ</t>
    </rPh>
    <rPh sb="160" eb="161">
      <t>ア</t>
    </rPh>
    <rPh sb="165" eb="168">
      <t>シシュツサキ</t>
    </rPh>
    <rPh sb="168" eb="170">
      <t>センテイ</t>
    </rPh>
    <rPh sb="171" eb="173">
      <t>ヒモク</t>
    </rPh>
    <rPh sb="174" eb="176">
      <t>シト</t>
    </rPh>
    <rPh sb="177" eb="179">
      <t>カクニン</t>
    </rPh>
    <rPh sb="179" eb="180">
      <t>トウ</t>
    </rPh>
    <rPh sb="181" eb="183">
      <t>ジュウブン</t>
    </rPh>
    <rPh sb="184" eb="186">
      <t>リュウイ</t>
    </rPh>
    <rPh sb="193" eb="196">
      <t>ジッシゴ</t>
    </rPh>
    <rPh sb="200" eb="202">
      <t>セイカ</t>
    </rPh>
    <rPh sb="203" eb="205">
      <t>カツヨウ</t>
    </rPh>
    <rPh sb="206" eb="207">
      <t>ハカ</t>
    </rPh>
    <rPh sb="213" eb="215">
      <t>ジギョウ</t>
    </rPh>
    <rPh sb="216" eb="219">
      <t>コウリツセイ</t>
    </rPh>
    <rPh sb="220" eb="223">
      <t>ユウコウセイ</t>
    </rPh>
    <rPh sb="224" eb="225">
      <t>タカ</t>
    </rPh>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</si>
  <si>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</si>
  <si>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外部有識者による点検対象外</t>
    <rPh sb="0" eb="2">
      <t>ガイブ</t>
    </rPh>
    <rPh sb="2" eb="5">
      <t>ユウシキシャ</t>
    </rPh>
    <rPh sb="8" eb="10">
      <t>テンケン</t>
    </rPh>
    <rPh sb="10" eb="13">
      <t>タイショウガイ</t>
    </rPh>
    <phoneticPr fontId="6"/>
  </si>
  <si>
    <t>新25-0012</t>
    <rPh sb="0" eb="1">
      <t>シン</t>
    </rPh>
    <phoneticPr fontId="5"/>
  </si>
  <si>
    <t>B.東京都</t>
    <rPh sb="2" eb="5">
      <t>トウキョウト</t>
    </rPh>
    <phoneticPr fontId="5"/>
  </si>
  <si>
    <t>-</t>
    <phoneticPr fontId="5"/>
  </si>
  <si>
    <t>児童生徒の問題行動・不登校等生徒指導上の諸課題に関する調査</t>
    <phoneticPr fontId="5"/>
  </si>
  <si>
    <t>報酬等</t>
    <rPh sb="0" eb="2">
      <t>ホウシュウ</t>
    </rPh>
    <rPh sb="2" eb="3">
      <t>トウ</t>
    </rPh>
    <phoneticPr fontId="5"/>
  </si>
  <si>
    <t>スクールカウンセラー等の配置等</t>
    <rPh sb="10" eb="11">
      <t>トウ</t>
    </rPh>
    <rPh sb="12" eb="14">
      <t>ハイチ</t>
    </rPh>
    <rPh sb="14" eb="15">
      <t>トウ</t>
    </rPh>
    <phoneticPr fontId="5"/>
  </si>
  <si>
    <t>スクールソーシャルワーカーの配置等</t>
    <rPh sb="14" eb="16">
      <t>ハイチ</t>
    </rPh>
    <rPh sb="16" eb="17">
      <t>トウ</t>
    </rPh>
    <phoneticPr fontId="5"/>
  </si>
  <si>
    <t>A.大阪大学大学院大阪大学・金沢大学
・浜松医科大学・千葉大学
・福井大学連合小児発達学研究科</t>
    <phoneticPr fontId="5"/>
  </si>
  <si>
    <t>大阪大学大学院大阪大学・金沢大学・浜松医科大学・千葉大学・福井大学連合小児発達学研究科</t>
    <phoneticPr fontId="5"/>
  </si>
  <si>
    <t>一般財団法人都市農山漁村交流活性化機構</t>
    <phoneticPr fontId="5"/>
  </si>
  <si>
    <t>北海道</t>
    <phoneticPr fontId="5"/>
  </si>
  <si>
    <t>大阪府</t>
    <phoneticPr fontId="5"/>
  </si>
  <si>
    <t>いじめ対策等生徒指導推進事業の委託</t>
    <rPh sb="3" eb="5">
      <t>タイサク</t>
    </rPh>
    <rPh sb="5" eb="6">
      <t>トウ</t>
    </rPh>
    <rPh sb="6" eb="8">
      <t>セイト</t>
    </rPh>
    <rPh sb="8" eb="10">
      <t>シドウ</t>
    </rPh>
    <rPh sb="10" eb="12">
      <t>スイシン</t>
    </rPh>
    <rPh sb="12" eb="14">
      <t>ジギョウ</t>
    </rPh>
    <rPh sb="15" eb="17">
      <t>イタク</t>
    </rPh>
    <phoneticPr fontId="5"/>
  </si>
  <si>
    <t>補助金等交付</t>
  </si>
  <si>
    <t>-</t>
    <phoneticPr fontId="5"/>
  </si>
  <si>
    <t>-</t>
    <phoneticPr fontId="5"/>
  </si>
  <si>
    <t>東京都（教育委員会）</t>
    <rPh sb="0" eb="3">
      <t>トウキョウト</t>
    </rPh>
    <rPh sb="4" eb="6">
      <t>キョウイク</t>
    </rPh>
    <rPh sb="6" eb="9">
      <t>イインカイ</t>
    </rPh>
    <phoneticPr fontId="5"/>
  </si>
  <si>
    <t>いじめ対策等総合推進事業</t>
    <rPh sb="5" eb="6">
      <t>トウ</t>
    </rPh>
    <phoneticPr fontId="5"/>
  </si>
  <si>
    <t>いじめ対策等総合推進事業の実施に必要な経費を補助</t>
    <rPh sb="3" eb="5">
      <t>タイサク</t>
    </rPh>
    <rPh sb="5" eb="6">
      <t>トウ</t>
    </rPh>
    <rPh sb="6" eb="8">
      <t>ソウゴウ</t>
    </rPh>
    <rPh sb="8" eb="10">
      <t>スイシン</t>
    </rPh>
    <rPh sb="10" eb="12">
      <t>ジギョウ</t>
    </rPh>
    <rPh sb="13" eb="15">
      <t>ジッシ</t>
    </rPh>
    <rPh sb="16" eb="18">
      <t>ヒツヨウ</t>
    </rPh>
    <rPh sb="19" eb="21">
      <t>ケイヒ</t>
    </rPh>
    <rPh sb="22" eb="24">
      <t>ホジョ</t>
    </rPh>
    <phoneticPr fontId="5"/>
  </si>
  <si>
    <r>
      <t xml:space="preserve">愛知県 </t>
    </r>
    <r>
      <rPr>
        <sz val="11"/>
        <rFont val="ＭＳ Ｐゴシック"/>
        <family val="3"/>
        <charset val="128"/>
      </rPr>
      <t>（教育委員会）</t>
    </r>
    <rPh sb="0" eb="3">
      <t>アイチケン</t>
    </rPh>
    <rPh sb="5" eb="7">
      <t>キョウイク</t>
    </rPh>
    <rPh sb="7" eb="10">
      <t>イインカイ</t>
    </rPh>
    <phoneticPr fontId="5"/>
  </si>
  <si>
    <t>千葉県（教育委員会）</t>
    <rPh sb="0" eb="3">
      <t>チバケン</t>
    </rPh>
    <rPh sb="4" eb="6">
      <t>キョウイク</t>
    </rPh>
    <rPh sb="6" eb="9">
      <t>イインカイ</t>
    </rPh>
    <phoneticPr fontId="5"/>
  </si>
  <si>
    <t>名古屋市（教育委員会）</t>
    <rPh sb="0" eb="4">
      <t>ナゴヤシ</t>
    </rPh>
    <rPh sb="5" eb="7">
      <t>キョウイク</t>
    </rPh>
    <rPh sb="7" eb="10">
      <t>イインカイ</t>
    </rPh>
    <phoneticPr fontId="5"/>
  </si>
  <si>
    <t>横浜市（教育委員会）</t>
    <rPh sb="0" eb="3">
      <t>ヨコハマシ</t>
    </rPh>
    <rPh sb="4" eb="6">
      <t>キョウイク</t>
    </rPh>
    <rPh sb="6" eb="9">
      <t>イインカイ</t>
    </rPh>
    <phoneticPr fontId="5"/>
  </si>
  <si>
    <t>熊本県（教育委員会）</t>
    <rPh sb="0" eb="3">
      <t>クマモトケン</t>
    </rPh>
    <rPh sb="4" eb="6">
      <t>キョウイク</t>
    </rPh>
    <rPh sb="6" eb="9">
      <t>イインカイ</t>
    </rPh>
    <phoneticPr fontId="5"/>
  </si>
  <si>
    <t>兵庫県（教育委員会）</t>
    <rPh sb="0" eb="3">
      <t>ヒョウゴケン</t>
    </rPh>
    <rPh sb="4" eb="6">
      <t>キョウイク</t>
    </rPh>
    <rPh sb="6" eb="9">
      <t>イインカイ</t>
    </rPh>
    <phoneticPr fontId="5"/>
  </si>
  <si>
    <t>大阪府（教育委員会）</t>
    <rPh sb="0" eb="3">
      <t>オオサカフ</t>
    </rPh>
    <rPh sb="4" eb="6">
      <t>キョウイク</t>
    </rPh>
    <rPh sb="6" eb="9">
      <t>イインカイ</t>
    </rPh>
    <phoneticPr fontId="5"/>
  </si>
  <si>
    <t>埼玉県（教育委員会）</t>
    <rPh sb="0" eb="3">
      <t>サイタマケン</t>
    </rPh>
    <rPh sb="4" eb="6">
      <t>キョウイク</t>
    </rPh>
    <rPh sb="6" eb="9">
      <t>イインカイ</t>
    </rPh>
    <phoneticPr fontId="5"/>
  </si>
  <si>
    <t>熊本市（教育委員会）</t>
    <rPh sb="0" eb="3">
      <t>クマモトシ</t>
    </rPh>
    <rPh sb="4" eb="6">
      <t>キョウイク</t>
    </rPh>
    <rPh sb="6" eb="9">
      <t>イインカイ</t>
    </rPh>
    <phoneticPr fontId="5"/>
  </si>
  <si>
    <t>再委託費</t>
    <rPh sb="0" eb="3">
      <t>サイイタク</t>
    </rPh>
    <rPh sb="3" eb="4">
      <t>ヒ</t>
    </rPh>
    <phoneticPr fontId="5"/>
  </si>
  <si>
    <t>旅費</t>
    <rPh sb="0" eb="2">
      <t>リョヒ</t>
    </rPh>
    <phoneticPr fontId="5"/>
  </si>
  <si>
    <t>賃金</t>
    <rPh sb="0" eb="2">
      <t>チンギン</t>
    </rPh>
    <phoneticPr fontId="5"/>
  </si>
  <si>
    <t>再委託費（武庫川女子大学・子ども発達科学研究センター、子どもの発達科学研究所）</t>
    <rPh sb="0" eb="3">
      <t>サイイタク</t>
    </rPh>
    <rPh sb="3" eb="4">
      <t>ヒ</t>
    </rPh>
    <rPh sb="5" eb="8">
      <t>ムコガワ</t>
    </rPh>
    <rPh sb="8" eb="10">
      <t>ジョシ</t>
    </rPh>
    <rPh sb="10" eb="12">
      <t>ダイガク</t>
    </rPh>
    <rPh sb="13" eb="14">
      <t>コ</t>
    </rPh>
    <rPh sb="16" eb="18">
      <t>ハッタツ</t>
    </rPh>
    <rPh sb="18" eb="20">
      <t>カガク</t>
    </rPh>
    <rPh sb="20" eb="22">
      <t>ケンキュウ</t>
    </rPh>
    <rPh sb="27" eb="28">
      <t>コ</t>
    </rPh>
    <rPh sb="31" eb="33">
      <t>ハッタツ</t>
    </rPh>
    <rPh sb="33" eb="35">
      <t>カガク</t>
    </rPh>
    <rPh sb="35" eb="38">
      <t>ケンキュウショ</t>
    </rPh>
    <phoneticPr fontId="5"/>
  </si>
  <si>
    <t>特任研究員賃金</t>
    <rPh sb="0" eb="2">
      <t>トクニン</t>
    </rPh>
    <rPh sb="2" eb="5">
      <t>ケンキュウイン</t>
    </rPh>
    <rPh sb="5" eb="7">
      <t>チンギン</t>
    </rPh>
    <phoneticPr fontId="5"/>
  </si>
  <si>
    <t>会議出席旅費等</t>
    <rPh sb="0" eb="2">
      <t>カイギ</t>
    </rPh>
    <rPh sb="2" eb="4">
      <t>シュッセキ</t>
    </rPh>
    <rPh sb="4" eb="6">
      <t>リョヒ</t>
    </rPh>
    <rPh sb="6" eb="7">
      <t>トウ</t>
    </rPh>
    <phoneticPr fontId="5"/>
  </si>
  <si>
    <t>開善塾教育相談研究所</t>
    <phoneticPr fontId="5"/>
  </si>
  <si>
    <t>いじめの問題に関して、校内研修等を実施したりしているものの割合</t>
  </si>
  <si>
    <t>時間</t>
    <phoneticPr fontId="5"/>
  </si>
  <si>
    <t>時間</t>
    <phoneticPr fontId="5"/>
  </si>
  <si>
    <t>時間</t>
    <phoneticPr fontId="5"/>
  </si>
  <si>
    <t>-</t>
    <phoneticPr fontId="5"/>
  </si>
  <si>
    <t>-</t>
    <phoneticPr fontId="5"/>
  </si>
  <si>
    <t>-</t>
    <phoneticPr fontId="5"/>
  </si>
  <si>
    <t>-</t>
    <phoneticPr fontId="5"/>
  </si>
  <si>
    <t>-</t>
    <phoneticPr fontId="5"/>
  </si>
  <si>
    <t>-</t>
    <phoneticPr fontId="5"/>
  </si>
  <si>
    <t>-</t>
    <phoneticPr fontId="5"/>
  </si>
  <si>
    <t>-</t>
    <phoneticPr fontId="5"/>
  </si>
  <si>
    <t>5,679,377千円/150団体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</si>
  <si>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</si>
  <si>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</si>
  <si>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</si>
  <si>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</si>
  <si>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</si>
  <si>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</si>
  <si>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</si>
  <si>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</si>
  <si>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</si>
  <si>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</si>
  <si>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</si>
  <si>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</si>
  <si>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いじめが背景事情として認められる生徒の自殺事案など、子供の生命・身体の安全が損なわれるような痛ましい事案が発生しており、社会全体が一丸となっていじめの問題に取り組んでいくことが求められている。このような状況を踏まえ、いじめの未然防止、早期発見・早期対応、教育相談体制の整備等に総合的に取り組む。</t>
    <phoneticPr fontId="5"/>
  </si>
  <si>
    <t>-</t>
    <phoneticPr fontId="5"/>
  </si>
  <si>
    <t>いじめの認知件数に占める、いじめの解消しているものの割合を70％以上にまで高める。</t>
    <phoneticPr fontId="5"/>
  </si>
  <si>
    <t>％</t>
    <phoneticPr fontId="5"/>
  </si>
  <si>
    <t>-</t>
    <phoneticPr fontId="5"/>
  </si>
  <si>
    <t>-</t>
    <phoneticPr fontId="5"/>
  </si>
  <si>
    <t>178,732千円/25団体</t>
    <phoneticPr fontId="5"/>
  </si>
  <si>
    <t>いじめの認知件数に占める、いじめの解消しているものの割合</t>
    <phoneticPr fontId="5"/>
  </si>
  <si>
    <t>-</t>
    <phoneticPr fontId="5"/>
  </si>
  <si>
    <t>-</t>
    <phoneticPr fontId="5"/>
  </si>
  <si>
    <t>-</t>
    <phoneticPr fontId="5"/>
  </si>
  <si>
    <t>有</t>
  </si>
  <si>
    <t>企画競争（公募）、一般競争入札を実施しており、公平性・透明性・競争性を確保している。また、一者応札となったものについては、今後は公示期間を延長する等、一者応札の解消を図ることとしている。</t>
    <phoneticPr fontId="5"/>
  </si>
  <si>
    <t>C.エヌ・ティ・ティ・コミュニケーションズ株式会社</t>
    <phoneticPr fontId="5"/>
  </si>
  <si>
    <t>役務費</t>
    <phoneticPr fontId="5"/>
  </si>
  <si>
    <t>２４時間子供ＳＯＳダイヤルの契約</t>
    <phoneticPr fontId="5"/>
  </si>
  <si>
    <t>エヌ・ティ・ティ・コミュニケーションズ株式会社</t>
    <phoneticPr fontId="5"/>
  </si>
  <si>
    <t>２４時間子供ＳＯＳダイヤルの契約</t>
    <phoneticPr fontId="5"/>
  </si>
  <si>
    <t>縮減</t>
  </si>
  <si>
    <t>いじめの認知件数に占める、いじめの解消しているものの割合
（本調査公表後、速やかに記載予定（「児童生徒の問題行動等生徒指導上の諸問題に関する調査」の平成28年度実績は、10月公表予定。なお、本調査は統計法に基づく調査であるため、公表前に数値を示すことができない。））</t>
    <phoneticPr fontId="5"/>
  </si>
  <si>
    <t>ニッポン一億総活躍プラン（平成28年６月２日閣議決定）等において、平成31年度までに、原則として、スクールカウンセラーを全公立小中学校に、スクールソーシャルワーカーを全中学校区に配置することとなっており、その目標に向けて配置拡充のための予算を要求したため。</t>
    <rPh sb="27" eb="28">
      <t>トウ</t>
    </rPh>
    <rPh sb="33" eb="35">
      <t>ヘイセイ</t>
    </rPh>
    <rPh sb="37" eb="39">
      <t>ネンド</t>
    </rPh>
    <rPh sb="43" eb="45">
      <t>ゲンソク</t>
    </rPh>
    <rPh sb="60" eb="61">
      <t>ゼン</t>
    </rPh>
    <rPh sb="61" eb="63">
      <t>コウリツ</t>
    </rPh>
    <rPh sb="63" eb="67">
      <t>ショウチュウガッコウ</t>
    </rPh>
    <rPh sb="83" eb="84">
      <t>ゼン</t>
    </rPh>
    <rPh sb="84" eb="87">
      <t>チュウガッコウ</t>
    </rPh>
    <rPh sb="87" eb="88">
      <t>ク</t>
    </rPh>
    <rPh sb="89" eb="91">
      <t>ハイチ</t>
    </rPh>
    <rPh sb="104" eb="106">
      <t>モクヒョウ</t>
    </rPh>
    <rPh sb="107" eb="108">
      <t>ム</t>
    </rPh>
    <rPh sb="110" eb="112">
      <t>ハイチ</t>
    </rPh>
    <rPh sb="112" eb="114">
      <t>カクジュウ</t>
    </rPh>
    <rPh sb="118" eb="120">
      <t>ヨサン</t>
    </rPh>
    <rPh sb="121" eb="123">
      <t>ヨウキュウ</t>
    </rPh>
    <phoneticPr fontId="5"/>
  </si>
  <si>
    <t>１．事業評価の観点：この事業は、いじめが背景事情として認められる生徒の自殺事案など、子どもの生命・身体の安全が損なわれるような痛ましい事案が発生しており、社会全体が一丸となっていじめの問題に取り組んでいくことが求められている状況を踏まえ、いじめ問題等の解決に向けた支援体制の構築、未然防止、早期発見・早期対応等に総合的に取り組むことを目的とした事業であり、予算執行状況の観点から検証を行った。
２．所見：当該事業は、概ね計画通りに予算執行されたものと考えられるが更なる事業の効率化を目指し、積算を再検証するなど、引き続きコスト削減に努めるべきである。</t>
    <phoneticPr fontId="5"/>
  </si>
  <si>
    <t>本事業については、平成28年度の実績を踏まえ、一部の取組時間及び回数並びに地域数の積算を見直し、更なる事業の効率化を行い、概算要求に▲34百万円反映した。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</si>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</sst>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179294</xdr:colOff>
      <xdr:row>138</xdr:row>
      <xdr:rowOff>33618</xdr:rowOff>
    </xdr:from>
    <xdr:to>
      <xdr:col>34</xdr:col>
      <xdr:colOff>67236</xdr:colOff>
      <xdr:row>139</xdr:row>
      <xdr:rowOff>89647</xdr:rowOff>
    </xdr:to>
    <xdr:sp macro="" textlink="">
      <xdr:nvSpPr>
        <xdr:cNvPr id="20" name="正方形/長方形 19">
          <a:extLst>
            <a:ext uri="{FF2B5EF4-FFF2-40B4-BE49-F238E27FC236}">
              <a16:creationId xmlns:a16="http://schemas.microsoft.com/office/drawing/2014/main" id="{F4C1F7FB-071D-4E78-AE33-5AF3591CB231}"/>
            </a:ext>
          </a:extLst>
        </xdr:cNvPr>
        <xdr:cNvSpPr/>
      </xdr:nvSpPr>
      <xdr:spPr>
        <a:xfrm>
          <a:off x="6028765" y="24989118"/>
          <a:ext cx="896471" cy="560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33</xdr:col>
      <xdr:colOff>179294</xdr:colOff>
      <xdr:row>138</xdr:row>
      <xdr:rowOff>22412</xdr:rowOff>
    </xdr:from>
    <xdr:to>
      <xdr:col>38</xdr:col>
      <xdr:colOff>67235</xdr:colOff>
      <xdr:row>139</xdr:row>
      <xdr:rowOff>78441</xdr:rowOff>
    </xdr:to>
    <xdr:sp macro="" textlink="">
      <xdr:nvSpPr>
        <xdr:cNvPr id="21" name="正方形/長方形 20">
          <a:extLst>
            <a:ext uri="{FF2B5EF4-FFF2-40B4-BE49-F238E27FC236}">
              <a16:creationId xmlns:a16="http://schemas.microsoft.com/office/drawing/2014/main" id="{D4E933D7-DF34-47A8-AA70-071300784098}"/>
            </a:ext>
          </a:extLst>
        </xdr:cNvPr>
        <xdr:cNvSpPr/>
      </xdr:nvSpPr>
      <xdr:spPr>
        <a:xfrm>
          <a:off x="6835588" y="24977912"/>
          <a:ext cx="896471" cy="560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37</xdr:col>
      <xdr:colOff>168088</xdr:colOff>
      <xdr:row>138</xdr:row>
      <xdr:rowOff>22411</xdr:rowOff>
    </xdr:from>
    <xdr:to>
      <xdr:col>42</xdr:col>
      <xdr:colOff>56030</xdr:colOff>
      <xdr:row>139</xdr:row>
      <xdr:rowOff>78440</xdr:rowOff>
    </xdr:to>
    <xdr:sp macro="" textlink="">
      <xdr:nvSpPr>
        <xdr:cNvPr id="23" name="正方形/長方形 22">
          <a:extLst>
            <a:ext uri="{FF2B5EF4-FFF2-40B4-BE49-F238E27FC236}">
              <a16:creationId xmlns:a16="http://schemas.microsoft.com/office/drawing/2014/main" id="{A6F81A41-26DB-4635-B8A0-4BD636AC40A6}"/>
            </a:ext>
          </a:extLst>
        </xdr:cNvPr>
        <xdr:cNvSpPr/>
      </xdr:nvSpPr>
      <xdr:spPr>
        <a:xfrm>
          <a:off x="7631206" y="24977911"/>
          <a:ext cx="896471" cy="560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17</xdr:col>
      <xdr:colOff>49630</xdr:colOff>
      <xdr:row>741</xdr:row>
      <xdr:rowOff>11205</xdr:rowOff>
    </xdr:from>
    <xdr:to>
      <xdr:col>33</xdr:col>
      <xdr:colOff>11209</xdr:colOff>
      <xdr:row>743</xdr:row>
      <xdr:rowOff>29214</xdr:rowOff>
    </xdr:to>
    <xdr:sp macro="" textlink="">
      <xdr:nvSpPr>
        <xdr:cNvPr id="42" name="正方形/長方形 41">
          <a:extLst>
            <a:ext uri="{FF2B5EF4-FFF2-40B4-BE49-F238E27FC236}">
              <a16:creationId xmlns:a16="http://schemas.microsoft.com/office/drawing/2014/main" id="{F1A4A61D-55AF-4CB3-AE5C-6D8A36919BAD}"/>
            </a:ext>
          </a:extLst>
        </xdr:cNvPr>
        <xdr:cNvSpPr/>
      </xdr:nvSpPr>
      <xdr:spPr>
        <a:xfrm>
          <a:off x="3478630" y="53295176"/>
          <a:ext cx="3188873" cy="7127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5,703</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6</xdr:col>
      <xdr:colOff>185699</xdr:colOff>
      <xdr:row>747</xdr:row>
      <xdr:rowOff>3841</xdr:rowOff>
    </xdr:from>
    <xdr:to>
      <xdr:col>16</xdr:col>
      <xdr:colOff>196905</xdr:colOff>
      <xdr:row>749</xdr:row>
      <xdr:rowOff>57470</xdr:rowOff>
    </xdr:to>
    <xdr:sp macro="" textlink="">
      <xdr:nvSpPr>
        <xdr:cNvPr id="43" name="正方形/長方形 42">
          <a:extLst>
            <a:ext uri="{FF2B5EF4-FFF2-40B4-BE49-F238E27FC236}">
              <a16:creationId xmlns:a16="http://schemas.microsoft.com/office/drawing/2014/main" id="{1CD052B5-D9AF-4098-8EF7-C573C7D42605}"/>
            </a:ext>
          </a:extLst>
        </xdr:cNvPr>
        <xdr:cNvSpPr/>
      </xdr:nvSpPr>
      <xdr:spPr>
        <a:xfrm>
          <a:off x="1395934" y="55372106"/>
          <a:ext cx="2028265" cy="7483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5</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21</xdr:col>
      <xdr:colOff>62434</xdr:colOff>
      <xdr:row>747</xdr:row>
      <xdr:rowOff>10885</xdr:rowOff>
    </xdr:from>
    <xdr:to>
      <xdr:col>31</xdr:col>
      <xdr:colOff>51229</xdr:colOff>
      <xdr:row>749</xdr:row>
      <xdr:rowOff>28895</xdr:rowOff>
    </xdr:to>
    <xdr:sp macro="" textlink="">
      <xdr:nvSpPr>
        <xdr:cNvPr id="44" name="正方形/長方形 43">
          <a:extLst>
            <a:ext uri="{FF2B5EF4-FFF2-40B4-BE49-F238E27FC236}">
              <a16:creationId xmlns:a16="http://schemas.microsoft.com/office/drawing/2014/main" id="{52021333-B035-4033-BC20-AC8914E8F003}"/>
            </a:ext>
          </a:extLst>
        </xdr:cNvPr>
        <xdr:cNvSpPr/>
      </xdr:nvSpPr>
      <xdr:spPr>
        <a:xfrm>
          <a:off x="4298258" y="55379150"/>
          <a:ext cx="2005853" cy="712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B. </a:t>
          </a:r>
          <a:r>
            <a:rPr kumimoji="1" lang="ja-JP" altLang="en-US" sz="1100" baseline="0">
              <a:solidFill>
                <a:sysClr val="windowText" lastClr="000000"/>
              </a:solidFill>
            </a:rPr>
            <a:t>都道府県教育委員会等</a:t>
          </a:r>
          <a:endParaRPr kumimoji="1" lang="en-US" altLang="ja-JP" sz="1100" baseline="0">
            <a:solidFill>
              <a:sysClr val="windowText" lastClr="000000"/>
            </a:solidFill>
          </a:endParaRPr>
        </a:p>
        <a:p>
          <a:pPr algn="ctr"/>
          <a:r>
            <a:rPr kumimoji="1" lang="ja-JP" altLang="en-US" sz="1100" baseline="0">
              <a:solidFill>
                <a:sysClr val="windowText" lastClr="000000"/>
              </a:solidFill>
            </a:rPr>
            <a:t>（全</a:t>
          </a:r>
          <a:r>
            <a:rPr kumimoji="1" lang="en-US" altLang="ja-JP" sz="1100" baseline="0">
              <a:solidFill>
                <a:sysClr val="windowText" lastClr="000000"/>
              </a:solidFill>
            </a:rPr>
            <a:t>150</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5,665</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33</xdr:col>
      <xdr:colOff>138474</xdr:colOff>
      <xdr:row>739</xdr:row>
      <xdr:rowOff>78441</xdr:rowOff>
    </xdr:from>
    <xdr:to>
      <xdr:col>44</xdr:col>
      <xdr:colOff>174492</xdr:colOff>
      <xdr:row>743</xdr:row>
      <xdr:rowOff>204905</xdr:rowOff>
    </xdr:to>
    <xdr:sp macro="" textlink="">
      <xdr:nvSpPr>
        <xdr:cNvPr id="45" name="正方形/長方形 44">
          <a:extLst>
            <a:ext uri="{FF2B5EF4-FFF2-40B4-BE49-F238E27FC236}">
              <a16:creationId xmlns:a16="http://schemas.microsoft.com/office/drawing/2014/main" id="{4D403851-E2B3-4624-89B4-3F99F703DEC0}"/>
            </a:ext>
          </a:extLst>
        </xdr:cNvPr>
        <xdr:cNvSpPr/>
      </xdr:nvSpPr>
      <xdr:spPr>
        <a:xfrm>
          <a:off x="6794768" y="52667647"/>
          <a:ext cx="2254783" cy="15159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a:t>
          </a: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1.5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教職員研修費 </a:t>
          </a:r>
          <a:r>
            <a:rPr kumimoji="1" lang="en-US" altLang="ja-JP" sz="1100">
              <a:solidFill>
                <a:sysClr val="windowText" lastClr="000000"/>
              </a:solidFill>
            </a:rPr>
            <a:t>14.0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000" baseline="0">
              <a:solidFill>
                <a:sysClr val="windowText" lastClr="000000"/>
              </a:solidFill>
            </a:rPr>
            <a:t>（２４時間子供ＳＯＳダイヤルの</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通話料無料化等に係る経費</a:t>
          </a:r>
          <a:endParaRPr kumimoji="1" lang="en-US" altLang="ja-JP" sz="1000" baseline="0">
            <a:solidFill>
              <a:sysClr val="windowText" lastClr="000000"/>
            </a:solidFill>
          </a:endParaRPr>
        </a:p>
        <a:p>
          <a:pPr algn="l"/>
          <a:r>
            <a:rPr kumimoji="1" lang="ja-JP" altLang="en-US" sz="1000" baseline="0">
              <a:solidFill>
                <a:sysClr val="windowText" lastClr="000000"/>
              </a:solidFill>
            </a:rPr>
            <a:t>  を除く）</a:t>
          </a:r>
          <a:endParaRPr kumimoji="1" lang="en-US" altLang="ja-JP" sz="1000">
            <a:solidFill>
              <a:sysClr val="windowText" lastClr="000000"/>
            </a:solidFill>
          </a:endParaRPr>
        </a:p>
      </xdr:txBody>
    </xdr:sp>
    <xdr:clientData/>
  </xdr:twoCellAnchor>
  <xdr:twoCellAnchor>
    <xdr:from>
      <xdr:col>42</xdr:col>
      <xdr:colOff>196903</xdr:colOff>
      <xdr:row>739</xdr:row>
      <xdr:rowOff>302558</xdr:rowOff>
    </xdr:from>
    <xdr:to>
      <xdr:col>43</xdr:col>
      <xdr:colOff>145658</xdr:colOff>
      <xdr:row>742</xdr:row>
      <xdr:rowOff>314161</xdr:rowOff>
    </xdr:to>
    <xdr:sp macro="" textlink="">
      <xdr:nvSpPr>
        <xdr:cNvPr id="46" name="左中かっこ 45">
          <a:extLst>
            <a:ext uri="{FF2B5EF4-FFF2-40B4-BE49-F238E27FC236}">
              <a16:creationId xmlns:a16="http://schemas.microsoft.com/office/drawing/2014/main" id="{9931D3D3-719E-4963-BED2-B51C70F0AEB9}"/>
            </a:ext>
          </a:extLst>
        </xdr:cNvPr>
        <xdr:cNvSpPr/>
      </xdr:nvSpPr>
      <xdr:spPr>
        <a:xfrm rot="10800000" flipV="1">
          <a:off x="8668550" y="52891764"/>
          <a:ext cx="150461" cy="10537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103240</xdr:colOff>
      <xdr:row>740</xdr:row>
      <xdr:rowOff>334576</xdr:rowOff>
    </xdr:from>
    <xdr:to>
      <xdr:col>46</xdr:col>
      <xdr:colOff>160870</xdr:colOff>
      <xdr:row>742</xdr:row>
      <xdr:rowOff>170165</xdr:rowOff>
    </xdr:to>
    <xdr:sp macro="" textlink="">
      <xdr:nvSpPr>
        <xdr:cNvPr id="47" name="正方形/長方形 46">
          <a:extLst>
            <a:ext uri="{FF2B5EF4-FFF2-40B4-BE49-F238E27FC236}">
              <a16:creationId xmlns:a16="http://schemas.microsoft.com/office/drawing/2014/main" id="{881D335F-E0A6-4CDA-9C6F-1F8990BB4A6C}"/>
            </a:ext>
          </a:extLst>
        </xdr:cNvPr>
        <xdr:cNvSpPr/>
      </xdr:nvSpPr>
      <xdr:spPr>
        <a:xfrm>
          <a:off x="8776593" y="53271164"/>
          <a:ext cx="662748" cy="5303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37</xdr:col>
      <xdr:colOff>196907</xdr:colOff>
      <xdr:row>742</xdr:row>
      <xdr:rowOff>296955</xdr:rowOff>
    </xdr:from>
    <xdr:to>
      <xdr:col>49</xdr:col>
      <xdr:colOff>457842</xdr:colOff>
      <xdr:row>745</xdr:row>
      <xdr:rowOff>89645</xdr:rowOff>
    </xdr:to>
    <xdr:sp macro="" textlink="">
      <xdr:nvSpPr>
        <xdr:cNvPr id="48" name="正方形/長方形 47">
          <a:extLst>
            <a:ext uri="{FF2B5EF4-FFF2-40B4-BE49-F238E27FC236}">
              <a16:creationId xmlns:a16="http://schemas.microsoft.com/office/drawing/2014/main" id="{4D4DFBBF-1196-40B1-A5C5-2DE612678AED}"/>
            </a:ext>
          </a:extLst>
        </xdr:cNvPr>
        <xdr:cNvSpPr/>
      </xdr:nvSpPr>
      <xdr:spPr>
        <a:xfrm>
          <a:off x="7660025" y="53928308"/>
          <a:ext cx="2681405" cy="8348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）庁費は消耗品等の購入等であり、</a:t>
          </a:r>
          <a:r>
            <a:rPr kumimoji="1" lang="en-US" altLang="ja-JP" sz="1100">
              <a:solidFill>
                <a:sysClr val="windowText" lastClr="000000"/>
              </a:solidFill>
            </a:rPr>
            <a:t>1</a:t>
          </a:r>
          <a:r>
            <a:rPr kumimoji="1" lang="ja-JP" altLang="en-US" sz="1100">
              <a:solidFill>
                <a:sysClr val="windowText" lastClr="000000"/>
              </a:solidFill>
            </a:rPr>
            <a:t>件</a:t>
          </a:r>
          <a:r>
            <a:rPr kumimoji="1" lang="en-US" altLang="ja-JP" sz="1100">
              <a:solidFill>
                <a:sysClr val="windowText" lastClr="000000"/>
              </a:solidFill>
            </a:rPr>
            <a:t>100</a:t>
          </a:r>
          <a:r>
            <a:rPr kumimoji="1" lang="ja-JP" altLang="en-US" sz="1100">
              <a:solidFill>
                <a:sysClr val="windowText" lastClr="000000"/>
              </a:solidFill>
            </a:rPr>
            <a:t>万円以上の支出はない。</a:t>
          </a:r>
        </a:p>
      </xdr:txBody>
    </xdr:sp>
    <xdr:clientData/>
  </xdr:twoCellAnchor>
  <xdr:twoCellAnchor>
    <xdr:from>
      <xdr:col>10</xdr:col>
      <xdr:colOff>198969</xdr:colOff>
      <xdr:row>746</xdr:row>
      <xdr:rowOff>73476</xdr:rowOff>
    </xdr:from>
    <xdr:to>
      <xdr:col>22</xdr:col>
      <xdr:colOff>163272</xdr:colOff>
      <xdr:row>747</xdr:row>
      <xdr:rowOff>13606</xdr:rowOff>
    </xdr:to>
    <xdr:sp macro="" textlink="">
      <xdr:nvSpPr>
        <xdr:cNvPr id="49" name="正方形/長方形 48">
          <a:extLst>
            <a:ext uri="{FF2B5EF4-FFF2-40B4-BE49-F238E27FC236}">
              <a16:creationId xmlns:a16="http://schemas.microsoft.com/office/drawing/2014/main" id="{2F1A17F3-F0F9-4F15-92C9-717BDADDAAEB}"/>
            </a:ext>
          </a:extLst>
        </xdr:cNvPr>
        <xdr:cNvSpPr/>
      </xdr:nvSpPr>
      <xdr:spPr>
        <a:xfrm>
          <a:off x="2216028" y="55094358"/>
          <a:ext cx="2384773" cy="2875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98452</xdr:colOff>
      <xdr:row>746</xdr:row>
      <xdr:rowOff>95250</xdr:rowOff>
    </xdr:from>
    <xdr:to>
      <xdr:col>26</xdr:col>
      <xdr:colOff>120063</xdr:colOff>
      <xdr:row>746</xdr:row>
      <xdr:rowOff>341779</xdr:rowOff>
    </xdr:to>
    <xdr:sp macro="" textlink="">
      <xdr:nvSpPr>
        <xdr:cNvPr id="50" name="正方形/長方形 49">
          <a:extLst>
            <a:ext uri="{FF2B5EF4-FFF2-40B4-BE49-F238E27FC236}">
              <a16:creationId xmlns:a16="http://schemas.microsoft.com/office/drawing/2014/main" id="{F7B58744-CBF5-4847-8D20-4BC43EF564ED}"/>
            </a:ext>
          </a:extLst>
        </xdr:cNvPr>
        <xdr:cNvSpPr/>
      </xdr:nvSpPr>
      <xdr:spPr>
        <a:xfrm>
          <a:off x="4334276" y="55116132"/>
          <a:ext cx="1030140"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112059</xdr:colOff>
      <xdr:row>749</xdr:row>
      <xdr:rowOff>158482</xdr:rowOff>
    </xdr:from>
    <xdr:to>
      <xdr:col>17</xdr:col>
      <xdr:colOff>73640</xdr:colOff>
      <xdr:row>751</xdr:row>
      <xdr:rowOff>142874</xdr:rowOff>
    </xdr:to>
    <xdr:sp macro="" textlink="">
      <xdr:nvSpPr>
        <xdr:cNvPr id="51" name="大かっこ 50">
          <a:extLst>
            <a:ext uri="{FF2B5EF4-FFF2-40B4-BE49-F238E27FC236}">
              <a16:creationId xmlns:a16="http://schemas.microsoft.com/office/drawing/2014/main" id="{2BBB0959-244A-4130-AA01-5D9E418E7924}"/>
            </a:ext>
          </a:extLst>
        </xdr:cNvPr>
        <xdr:cNvSpPr/>
      </xdr:nvSpPr>
      <xdr:spPr>
        <a:xfrm>
          <a:off x="1322294" y="56221511"/>
          <a:ext cx="2180346" cy="679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107257</xdr:colOff>
      <xdr:row>749</xdr:row>
      <xdr:rowOff>147277</xdr:rowOff>
    </xdr:from>
    <xdr:to>
      <xdr:col>32</xdr:col>
      <xdr:colOff>6405</xdr:colOff>
      <xdr:row>751</xdr:row>
      <xdr:rowOff>131669</xdr:rowOff>
    </xdr:to>
    <xdr:sp macro="" textlink="">
      <xdr:nvSpPr>
        <xdr:cNvPr id="52" name="大かっこ 51">
          <a:extLst>
            <a:ext uri="{FF2B5EF4-FFF2-40B4-BE49-F238E27FC236}">
              <a16:creationId xmlns:a16="http://schemas.microsoft.com/office/drawing/2014/main" id="{764C7196-4C49-40C4-934A-A6BC19B99EA7}"/>
            </a:ext>
          </a:extLst>
        </xdr:cNvPr>
        <xdr:cNvSpPr/>
      </xdr:nvSpPr>
      <xdr:spPr>
        <a:xfrm>
          <a:off x="4141375" y="56210306"/>
          <a:ext cx="2319618" cy="679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196905</xdr:colOff>
      <xdr:row>745</xdr:row>
      <xdr:rowOff>11205</xdr:rowOff>
    </xdr:from>
    <xdr:to>
      <xdr:col>42</xdr:col>
      <xdr:colOff>6405</xdr:colOff>
      <xdr:row>745</xdr:row>
      <xdr:rowOff>11205</xdr:rowOff>
    </xdr:to>
    <xdr:cxnSp macro="">
      <xdr:nvCxnSpPr>
        <xdr:cNvPr id="53" name="直線コネクタ 52">
          <a:extLst>
            <a:ext uri="{FF2B5EF4-FFF2-40B4-BE49-F238E27FC236}">
              <a16:creationId xmlns:a16="http://schemas.microsoft.com/office/drawing/2014/main" id="{076DA503-3321-4CB1-9E1C-B09686F3C53C}"/>
            </a:ext>
          </a:extLst>
        </xdr:cNvPr>
        <xdr:cNvCxnSpPr/>
      </xdr:nvCxnSpPr>
      <xdr:spPr>
        <a:xfrm>
          <a:off x="2213964" y="54684705"/>
          <a:ext cx="626408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30420</xdr:colOff>
      <xdr:row>743</xdr:row>
      <xdr:rowOff>29214</xdr:rowOff>
    </xdr:from>
    <xdr:to>
      <xdr:col>25</xdr:col>
      <xdr:colOff>33299</xdr:colOff>
      <xdr:row>745</xdr:row>
      <xdr:rowOff>20730</xdr:rowOff>
    </xdr:to>
    <xdr:cxnSp macro="">
      <xdr:nvCxnSpPr>
        <xdr:cNvPr id="54" name="直線コネクタ 53">
          <a:extLst>
            <a:ext uri="{FF2B5EF4-FFF2-40B4-BE49-F238E27FC236}">
              <a16:creationId xmlns:a16="http://schemas.microsoft.com/office/drawing/2014/main" id="{FD6F29E9-D6D9-4D2A-B712-9C02B4DB867E}"/>
            </a:ext>
          </a:extLst>
        </xdr:cNvPr>
        <xdr:cNvCxnSpPr>
          <a:stCxn id="42" idx="2"/>
        </xdr:cNvCxnSpPr>
      </xdr:nvCxnSpPr>
      <xdr:spPr>
        <a:xfrm>
          <a:off x="5073067" y="54007949"/>
          <a:ext cx="2879" cy="68628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185698</xdr:colOff>
      <xdr:row>745</xdr:row>
      <xdr:rowOff>6723</xdr:rowOff>
    </xdr:from>
    <xdr:to>
      <xdr:col>10</xdr:col>
      <xdr:colOff>188577</xdr:colOff>
      <xdr:row>746</xdr:row>
      <xdr:rowOff>345622</xdr:rowOff>
    </xdr:to>
    <xdr:cxnSp macro="">
      <xdr:nvCxnSpPr>
        <xdr:cNvPr id="55" name="直線コネクタ 54">
          <a:extLst>
            <a:ext uri="{FF2B5EF4-FFF2-40B4-BE49-F238E27FC236}">
              <a16:creationId xmlns:a16="http://schemas.microsoft.com/office/drawing/2014/main" id="{65D7FFCB-0D30-4439-8240-58286743888C}"/>
            </a:ext>
          </a:extLst>
        </xdr:cNvPr>
        <xdr:cNvCxnSpPr/>
      </xdr:nvCxnSpPr>
      <xdr:spPr>
        <a:xfrm>
          <a:off x="2202757" y="54680223"/>
          <a:ext cx="2879" cy="68628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4724</xdr:colOff>
      <xdr:row>745</xdr:row>
      <xdr:rowOff>22411</xdr:rowOff>
    </xdr:from>
    <xdr:to>
      <xdr:col>26</xdr:col>
      <xdr:colOff>7603</xdr:colOff>
      <xdr:row>747</xdr:row>
      <xdr:rowOff>18970</xdr:rowOff>
    </xdr:to>
    <xdr:cxnSp macro="">
      <xdr:nvCxnSpPr>
        <xdr:cNvPr id="56" name="直線コネクタ 55">
          <a:extLst>
            <a:ext uri="{FF2B5EF4-FFF2-40B4-BE49-F238E27FC236}">
              <a16:creationId xmlns:a16="http://schemas.microsoft.com/office/drawing/2014/main" id="{0D1D746D-796E-4235-A107-1CCBD66C4F15}"/>
            </a:ext>
          </a:extLst>
        </xdr:cNvPr>
        <xdr:cNvCxnSpPr/>
      </xdr:nvCxnSpPr>
      <xdr:spPr>
        <a:xfrm>
          <a:off x="5249077" y="54695911"/>
          <a:ext cx="2879" cy="6913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129671</xdr:colOff>
      <xdr:row>747</xdr:row>
      <xdr:rowOff>22092</xdr:rowOff>
    </xdr:from>
    <xdr:to>
      <xdr:col>49</xdr:col>
      <xdr:colOff>185699</xdr:colOff>
      <xdr:row>749</xdr:row>
      <xdr:rowOff>40102</xdr:rowOff>
    </xdr:to>
    <xdr:sp macro="" textlink="">
      <xdr:nvSpPr>
        <xdr:cNvPr id="57" name="正方形/長方形 56">
          <a:extLst>
            <a:ext uri="{FF2B5EF4-FFF2-40B4-BE49-F238E27FC236}">
              <a16:creationId xmlns:a16="http://schemas.microsoft.com/office/drawing/2014/main" id="{E0C43704-C31C-481E-9A87-F7046ACFBD27}"/>
            </a:ext>
          </a:extLst>
        </xdr:cNvPr>
        <xdr:cNvSpPr/>
      </xdr:nvSpPr>
      <xdr:spPr>
        <a:xfrm>
          <a:off x="6785965" y="55390357"/>
          <a:ext cx="3283322" cy="712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aseline="0">
              <a:solidFill>
                <a:sysClr val="windowText" lastClr="000000"/>
              </a:solidFill>
            </a:rPr>
            <a:t>C.</a:t>
          </a:r>
          <a:r>
            <a:rPr kumimoji="1" lang="ja-JP" altLang="en-US" sz="1100" baseline="0">
              <a:solidFill>
                <a:sysClr val="windowText" lastClr="000000"/>
              </a:solidFill>
            </a:rPr>
            <a:t>エヌ・ティ・ティ・コミュニケーションズ株式会社</a:t>
          </a:r>
          <a:endParaRPr kumimoji="1" lang="en-US" altLang="ja-JP" sz="1100" baseline="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（全</a:t>
          </a:r>
          <a:r>
            <a:rPr kumimoji="1" lang="en-US" altLang="ja-JP" sz="1100" baseline="0">
              <a:solidFill>
                <a:sysClr val="windowText" lastClr="000000"/>
              </a:solidFill>
            </a:rPr>
            <a:t>1</a:t>
          </a:r>
          <a:r>
            <a:rPr kumimoji="1" lang="ja-JP" altLang="en-US" sz="1100" baseline="0">
              <a:solidFill>
                <a:sysClr val="windowText" lastClr="000000"/>
              </a:solidFill>
            </a:rPr>
            <a:t>機関）</a:t>
          </a:r>
          <a:endParaRPr kumimoji="1" lang="en-US" altLang="ja-JP" sz="1100" baseline="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33</xdr:col>
      <xdr:colOff>196906</xdr:colOff>
      <xdr:row>749</xdr:row>
      <xdr:rowOff>152082</xdr:rowOff>
    </xdr:from>
    <xdr:to>
      <xdr:col>49</xdr:col>
      <xdr:colOff>129670</xdr:colOff>
      <xdr:row>751</xdr:row>
      <xdr:rowOff>94451</xdr:rowOff>
    </xdr:to>
    <xdr:sp macro="" textlink="">
      <xdr:nvSpPr>
        <xdr:cNvPr id="58" name="正方形/長方形 57">
          <a:extLst>
            <a:ext uri="{FF2B5EF4-FFF2-40B4-BE49-F238E27FC236}">
              <a16:creationId xmlns:a16="http://schemas.microsoft.com/office/drawing/2014/main" id="{7F47CEE8-7926-4DCF-BC06-A059377D18C1}"/>
            </a:ext>
          </a:extLst>
        </xdr:cNvPr>
        <xdr:cNvSpPr/>
      </xdr:nvSpPr>
      <xdr:spPr>
        <a:xfrm>
          <a:off x="6853200" y="56215111"/>
          <a:ext cx="3160058" cy="6371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２４時間子供ＳＯＳダイヤルの通話料無料化等に係る経費の支出</a:t>
          </a:r>
        </a:p>
      </xdr:txBody>
    </xdr:sp>
    <xdr:clientData/>
  </xdr:twoCellAnchor>
  <xdr:twoCellAnchor>
    <xdr:from>
      <xdr:col>41</xdr:col>
      <xdr:colOff>194424</xdr:colOff>
      <xdr:row>745</xdr:row>
      <xdr:rowOff>11206</xdr:rowOff>
    </xdr:from>
    <xdr:to>
      <xdr:col>41</xdr:col>
      <xdr:colOff>197303</xdr:colOff>
      <xdr:row>747</xdr:row>
      <xdr:rowOff>7765</xdr:rowOff>
    </xdr:to>
    <xdr:cxnSp macro="">
      <xdr:nvCxnSpPr>
        <xdr:cNvPr id="59" name="直線コネクタ 58">
          <a:extLst>
            <a:ext uri="{FF2B5EF4-FFF2-40B4-BE49-F238E27FC236}">
              <a16:creationId xmlns:a16="http://schemas.microsoft.com/office/drawing/2014/main" id="{646A1723-87BD-443D-9435-3C09EDA2E708}"/>
            </a:ext>
          </a:extLst>
        </xdr:cNvPr>
        <xdr:cNvCxnSpPr/>
      </xdr:nvCxnSpPr>
      <xdr:spPr>
        <a:xfrm>
          <a:off x="8464365" y="54684706"/>
          <a:ext cx="2879" cy="6913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17610</xdr:colOff>
      <xdr:row>745</xdr:row>
      <xdr:rowOff>212911</xdr:rowOff>
    </xdr:from>
    <xdr:to>
      <xdr:col>43</xdr:col>
      <xdr:colOff>163286</xdr:colOff>
      <xdr:row>747</xdr:row>
      <xdr:rowOff>33617</xdr:rowOff>
    </xdr:to>
    <xdr:sp macro="" textlink="">
      <xdr:nvSpPr>
        <xdr:cNvPr id="60" name="正方形/長方形 59">
          <a:extLst>
            <a:ext uri="{FF2B5EF4-FFF2-40B4-BE49-F238E27FC236}">
              <a16:creationId xmlns:a16="http://schemas.microsoft.com/office/drawing/2014/main" id="{C0EC3902-E452-47DB-B277-3F3C877A482F}"/>
            </a:ext>
          </a:extLst>
        </xdr:cNvPr>
        <xdr:cNvSpPr/>
      </xdr:nvSpPr>
      <xdr:spPr>
        <a:xfrm>
          <a:off x="6875610" y="54886411"/>
          <a:ext cx="1961029" cy="5154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11206</xdr:colOff>
      <xdr:row>749</xdr:row>
      <xdr:rowOff>134471</xdr:rowOff>
    </xdr:from>
    <xdr:to>
      <xdr:col>17</xdr:col>
      <xdr:colOff>25615</xdr:colOff>
      <xdr:row>751</xdr:row>
      <xdr:rowOff>184017</xdr:rowOff>
    </xdr:to>
    <xdr:sp macro="" textlink="">
      <xdr:nvSpPr>
        <xdr:cNvPr id="61" name="正方形/長方形 60">
          <a:extLst>
            <a:ext uri="{FF2B5EF4-FFF2-40B4-BE49-F238E27FC236}">
              <a16:creationId xmlns:a16="http://schemas.microsoft.com/office/drawing/2014/main" id="{7CDBACC7-7EFC-40F2-9FC3-D6F6242EFD75}"/>
            </a:ext>
          </a:extLst>
        </xdr:cNvPr>
        <xdr:cNvSpPr/>
      </xdr:nvSpPr>
      <xdr:spPr>
        <a:xfrm>
          <a:off x="1423147" y="56197500"/>
          <a:ext cx="2031468" cy="7443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いじめ問題への対応など生徒指導上の諸問題への取組に関する調査研究</a:t>
          </a:r>
        </a:p>
      </xdr:txBody>
    </xdr:sp>
    <xdr:clientData/>
  </xdr:twoCellAnchor>
  <xdr:twoCellAnchor>
    <xdr:from>
      <xdr:col>20</xdr:col>
      <xdr:colOff>156883</xdr:colOff>
      <xdr:row>749</xdr:row>
      <xdr:rowOff>78440</xdr:rowOff>
    </xdr:from>
    <xdr:to>
      <xdr:col>31</xdr:col>
      <xdr:colOff>179295</xdr:colOff>
      <xdr:row>751</xdr:row>
      <xdr:rowOff>240123</xdr:rowOff>
    </xdr:to>
    <xdr:sp macro="" textlink="">
      <xdr:nvSpPr>
        <xdr:cNvPr id="62" name="正方形/長方形 61">
          <a:extLst>
            <a:ext uri="{FF2B5EF4-FFF2-40B4-BE49-F238E27FC236}">
              <a16:creationId xmlns:a16="http://schemas.microsoft.com/office/drawing/2014/main" id="{A4C7AD52-618B-4F3B-87C0-858716C9134C}"/>
            </a:ext>
          </a:extLst>
        </xdr:cNvPr>
        <xdr:cNvSpPr/>
      </xdr:nvSpPr>
      <xdr:spPr>
        <a:xfrm>
          <a:off x="4191001" y="56141469"/>
          <a:ext cx="2241176" cy="8564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33</xdr:col>
      <xdr:colOff>89647</xdr:colOff>
      <xdr:row>749</xdr:row>
      <xdr:rowOff>134471</xdr:rowOff>
    </xdr:from>
    <xdr:to>
      <xdr:col>49</xdr:col>
      <xdr:colOff>78441</xdr:colOff>
      <xdr:row>751</xdr:row>
      <xdr:rowOff>118863</xdr:rowOff>
    </xdr:to>
    <xdr:sp macro="" textlink="">
      <xdr:nvSpPr>
        <xdr:cNvPr id="63" name="大かっこ 62">
          <a:extLst>
            <a:ext uri="{FF2B5EF4-FFF2-40B4-BE49-F238E27FC236}">
              <a16:creationId xmlns:a16="http://schemas.microsoft.com/office/drawing/2014/main" id="{792EBAE4-D52F-4295-941E-9C43DD54D7A1}"/>
            </a:ext>
          </a:extLst>
        </xdr:cNvPr>
        <xdr:cNvSpPr/>
      </xdr:nvSpPr>
      <xdr:spPr>
        <a:xfrm>
          <a:off x="6745941" y="56197500"/>
          <a:ext cx="3216088" cy="679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9" zoomScale="85" zoomScaleNormal="75" zoomScaleSheetLayoutView="85" zoomScalePageLayoutView="85" workbookViewId="0">
      <selection activeCell="AF1" sqref="A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66</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613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545</v>
      </c>
      <c r="AF5" s="704"/>
      <c r="AG5" s="704"/>
      <c r="AH5" s="704"/>
      <c r="AI5" s="704"/>
      <c r="AJ5" s="704"/>
      <c r="AK5" s="704"/>
      <c r="AL5" s="704"/>
      <c r="AM5" s="704"/>
      <c r="AN5" s="704"/>
      <c r="AO5" s="704"/>
      <c r="AP5" s="705"/>
      <c r="AQ5" s="706" t="s">
        <v>546</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21.5" customHeight="1" x14ac:dyDescent="0.15">
      <c r="A7" s="814" t="s">
        <v>23</v>
      </c>
      <c r="B7" s="815"/>
      <c r="C7" s="815"/>
      <c r="D7" s="815"/>
      <c r="E7" s="815"/>
      <c r="F7" s="816"/>
      <c r="G7" s="817" t="s">
        <v>547</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656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8.25" customHeight="1" x14ac:dyDescent="0.15">
      <c r="A10" s="726" t="s">
        <v>31</v>
      </c>
      <c r="B10" s="727"/>
      <c r="C10" s="727"/>
      <c r="D10" s="727"/>
      <c r="E10" s="727"/>
      <c r="F10" s="727"/>
      <c r="G10" s="662" t="s">
        <v>549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4797</v>
      </c>
      <c r="Q13" s="183"/>
      <c r="R13" s="183"/>
      <c r="S13" s="183"/>
      <c r="T13" s="183"/>
      <c r="U13" s="183"/>
      <c r="V13" s="184"/>
      <c r="W13" s="182">
        <v>4948</v>
      </c>
      <c r="X13" s="183"/>
      <c r="Y13" s="183"/>
      <c r="Z13" s="183"/>
      <c r="AA13" s="183"/>
      <c r="AB13" s="183"/>
      <c r="AC13" s="184"/>
      <c r="AD13" s="182">
        <v>5711</v>
      </c>
      <c r="AE13" s="183"/>
      <c r="AF13" s="183"/>
      <c r="AG13" s="183"/>
      <c r="AH13" s="183"/>
      <c r="AI13" s="183"/>
      <c r="AJ13" s="184"/>
      <c r="AK13" s="182">
        <v>6114</v>
      </c>
      <c r="AL13" s="183"/>
      <c r="AM13" s="183"/>
      <c r="AN13" s="183"/>
      <c r="AO13" s="183"/>
      <c r="AP13" s="183"/>
      <c r="AQ13" s="184"/>
      <c r="AR13" s="179">
        <v>7201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t="s">
        <v>657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4797</v>
      </c>
      <c r="Q18" s="204"/>
      <c r="R18" s="204"/>
      <c r="S18" s="204"/>
      <c r="T18" s="204"/>
      <c r="U18" s="204"/>
      <c r="V18" s="205"/>
      <c r="W18" s="203">
        <f>SUM(W13:AC17)</f>
        <v>4948</v>
      </c>
      <c r="X18" s="204"/>
      <c r="Y18" s="204"/>
      <c r="Z18" s="204"/>
      <c r="AA18" s="204"/>
      <c r="AB18" s="204"/>
      <c r="AC18" s="205"/>
      <c r="AD18" s="203">
        <f>SUM(AD13:AJ17)</f>
        <v>5711</v>
      </c>
      <c r="AE18" s="204"/>
      <c r="AF18" s="204"/>
      <c r="AG18" s="204"/>
      <c r="AH18" s="204"/>
      <c r="AI18" s="204"/>
      <c r="AJ18" s="205"/>
      <c r="AK18" s="203">
        <f>SUM(AK13:AQ17)</f>
        <v>6114</v>
      </c>
      <c r="AL18" s="204"/>
      <c r="AM18" s="204"/>
      <c r="AN18" s="204"/>
      <c r="AO18" s="204"/>
      <c r="AP18" s="204"/>
      <c r="AQ18" s="205"/>
      <c r="AR18" s="203">
        <f>SUM(AR13:AX17)</f>
        <v>7201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4765</v>
      </c>
      <c r="Q19" s="183"/>
      <c r="R19" s="183"/>
      <c r="S19" s="183"/>
      <c r="T19" s="183"/>
      <c r="U19" s="183"/>
      <c r="V19" s="184"/>
      <c r="W19" s="182">
        <v>4934</v>
      </c>
      <c r="X19" s="183"/>
      <c r="Y19" s="183"/>
      <c r="Z19" s="183"/>
      <c r="AA19" s="183"/>
      <c r="AB19" s="183"/>
      <c r="AC19" s="184"/>
      <c r="AD19" s="182">
        <v>5703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0.99332916406087135</v>
      </c>
      <c r="Q20" s="509"/>
      <c r="R20" s="509"/>
      <c r="S20" s="509"/>
      <c r="T20" s="509"/>
      <c r="U20" s="509"/>
      <c r="V20" s="509"/>
      <c r="W20" s="509">
        <f t="shared" ref="W20" si="0">IF(W18=0, "-", SUM(W19)/W18)</f>
        <v>0.99717057396928055</v>
      </c>
      <c r="X20" s="509"/>
      <c r="Y20" s="509"/>
      <c r="Z20" s="509"/>
      <c r="AA20" s="509"/>
      <c r="AB20" s="509"/>
      <c r="AC20" s="509"/>
      <c r="AD20" s="509">
        <f t="shared" ref="AD20" si="1">IF(AD18=0, "-", SUM(AD19)/AD18)</f>
        <v>0.99859919453685875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f>IF(P19=0, "-", SUM(P19)/SUM(P13,P14))</f>
        <v>0.99332916406087135</v>
      </c>
      <c r="Q21" s="509"/>
      <c r="R21" s="509"/>
      <c r="S21" s="509"/>
      <c r="T21" s="509"/>
      <c r="U21" s="509"/>
      <c r="V21" s="509"/>
      <c r="W21" s="509">
        <f t="shared" ref="W21" si="2">IF(W19=0, "-", SUM(W19)/SUM(W13,W14))</f>
        <v>0.99717057396928055</v>
      </c>
      <c r="X21" s="509"/>
      <c r="Y21" s="509"/>
      <c r="Z21" s="509"/>
      <c r="AA21" s="509"/>
      <c r="AB21" s="509"/>
      <c r="AC21" s="509"/>
      <c r="AD21" s="509">
        <f t="shared" ref="AD21" si="3">IF(AD19=0, "-", SUM(AD19)/SUM(AD13,AD14))</f>
        <v>0.99859919453685875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7.5" customHeight="1" x14ac:dyDescent="0.15">
      <c r="A23" s="162"/>
      <c r="B23" s="163"/>
      <c r="C23" s="163"/>
      <c r="D23" s="163"/>
      <c r="E23" s="163"/>
      <c r="F23" s="164"/>
      <c r="G23" s="147" t="s">
        <v>573</v>
      </c>
      <c r="H23" s="148"/>
      <c r="I23" s="148"/>
      <c r="J23" s="148"/>
      <c r="K23" s="148"/>
      <c r="L23" s="148"/>
      <c r="M23" s="148"/>
      <c r="N23" s="148"/>
      <c r="O23" s="149"/>
      <c r="P23" s="179">
        <v>5910</v>
      </c>
      <c r="Q23" s="180"/>
      <c r="R23" s="180"/>
      <c r="S23" s="180"/>
      <c r="T23" s="180"/>
      <c r="U23" s="180"/>
      <c r="V23" s="181"/>
      <c r="W23" s="179">
        <v>6707</v>
      </c>
      <c r="X23" s="180"/>
      <c r="Y23" s="180"/>
      <c r="Z23" s="180"/>
      <c r="AA23" s="180"/>
      <c r="AB23" s="180"/>
      <c r="AC23" s="181"/>
      <c r="AD23" s="170" t="s">
        <v>676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7.5" customHeight="1" x14ac:dyDescent="0.15">
      <c r="A24" s="162"/>
      <c r="B24" s="163"/>
      <c r="C24" s="163"/>
      <c r="D24" s="163"/>
      <c r="E24" s="163"/>
      <c r="F24" s="164"/>
      <c r="G24" s="150" t="s">
        <v>574</v>
      </c>
      <c r="H24" s="151"/>
      <c r="I24" s="151"/>
      <c r="J24" s="151"/>
      <c r="K24" s="151"/>
      <c r="L24" s="151"/>
      <c r="M24" s="151"/>
      <c r="N24" s="151"/>
      <c r="O24" s="152"/>
      <c r="P24" s="182">
        <v>179</v>
      </c>
      <c r="Q24" s="183"/>
      <c r="R24" s="183"/>
      <c r="S24" s="183"/>
      <c r="T24" s="183"/>
      <c r="U24" s="183"/>
      <c r="V24" s="184"/>
      <c r="W24" s="182">
        <v>462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575</v>
      </c>
      <c r="H25" s="151"/>
      <c r="I25" s="151"/>
      <c r="J25" s="151"/>
      <c r="K25" s="151"/>
      <c r="L25" s="151"/>
      <c r="M25" s="151"/>
      <c r="N25" s="151"/>
      <c r="O25" s="152"/>
      <c r="P25" s="182">
        <v>18</v>
      </c>
      <c r="Q25" s="183"/>
      <c r="R25" s="183"/>
      <c r="S25" s="183"/>
      <c r="T25" s="183"/>
      <c r="U25" s="183"/>
      <c r="V25" s="184"/>
      <c r="W25" s="182">
        <v>25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576</v>
      </c>
      <c r="H26" s="151"/>
      <c r="I26" s="151"/>
      <c r="J26" s="151"/>
      <c r="K26" s="151"/>
      <c r="L26" s="151"/>
      <c r="M26" s="151"/>
      <c r="N26" s="151"/>
      <c r="O26" s="152"/>
      <c r="P26" s="182">
        <v>3</v>
      </c>
      <c r="Q26" s="183"/>
      <c r="R26" s="183"/>
      <c r="S26" s="183"/>
      <c r="T26" s="183"/>
      <c r="U26" s="183"/>
      <c r="V26" s="184"/>
      <c r="W26" s="182">
        <v>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577</v>
      </c>
      <c r="H27" s="151"/>
      <c r="I27" s="151"/>
      <c r="J27" s="151"/>
      <c r="K27" s="151"/>
      <c r="L27" s="151"/>
      <c r="M27" s="151"/>
      <c r="N27" s="151"/>
      <c r="O27" s="152"/>
      <c r="P27" s="182">
        <v>3</v>
      </c>
      <c r="Q27" s="183"/>
      <c r="R27" s="183"/>
      <c r="S27" s="183"/>
      <c r="T27" s="183"/>
      <c r="U27" s="183"/>
      <c r="V27" s="184"/>
      <c r="W27" s="182">
        <v>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1</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6114</v>
      </c>
      <c r="Q29" s="207"/>
      <c r="R29" s="207"/>
      <c r="S29" s="207"/>
      <c r="T29" s="207"/>
      <c r="U29" s="207"/>
      <c r="V29" s="208"/>
      <c r="W29" s="206">
        <f>AR13</f>
        <v>7201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645</v>
      </c>
      <c r="AR31" s="198"/>
      <c r="AS31" s="132" t="s">
        <v>357</v>
      </c>
      <c r="AT31" s="133"/>
      <c r="AU31" s="265" t="s">
        <v>645</v>
      </c>
      <c r="AV31" s="265"/>
      <c r="AW31" s="368" t="s">
        <v>301</v>
      </c>
      <c r="AX31" s="369"/>
    </row>
    <row r="32" spans="1:50" ht="80.099999999999994" customHeight="1" x14ac:dyDescent="0.15">
      <c r="A32" s="536"/>
      <c r="B32" s="534"/>
      <c r="C32" s="534"/>
      <c r="D32" s="534"/>
      <c r="E32" s="534"/>
      <c r="F32" s="535"/>
      <c r="G32" s="510" t="s">
        <v>658</v>
      </c>
      <c r="H32" s="511"/>
      <c r="I32" s="511"/>
      <c r="J32" s="511"/>
      <c r="K32" s="511"/>
      <c r="L32" s="511"/>
      <c r="M32" s="511"/>
      <c r="N32" s="511"/>
      <c r="O32" s="512"/>
      <c r="P32" s="121" t="s">
        <v>675</v>
      </c>
      <c r="Q32" s="121"/>
      <c r="R32" s="121"/>
      <c r="S32" s="121"/>
      <c r="T32" s="121"/>
      <c r="U32" s="121"/>
      <c r="V32" s="121"/>
      <c r="W32" s="121"/>
      <c r="X32" s="212"/>
      <c r="Y32" s="335" t="s">
        <v>13</v>
      </c>
      <c r="Z32" s="519"/>
      <c r="AA32" s="520"/>
      <c r="AB32" s="521" t="s">
        <v>659</v>
      </c>
      <c r="AC32" s="521"/>
      <c r="AD32" s="521"/>
      <c r="AE32" s="348">
        <v>88.7</v>
      </c>
      <c r="AF32" s="349"/>
      <c r="AG32" s="349"/>
      <c r="AH32" s="349"/>
      <c r="AI32" s="348">
        <v>88.7</v>
      </c>
      <c r="AJ32" s="349"/>
      <c r="AK32" s="349"/>
      <c r="AL32" s="349"/>
      <c r="AM32" s="348" t="s">
        <v>660</v>
      </c>
      <c r="AN32" s="349"/>
      <c r="AO32" s="349"/>
      <c r="AP32" s="349"/>
      <c r="AQ32" s="189" t="s">
        <v>679</v>
      </c>
      <c r="AR32" s="190"/>
      <c r="AS32" s="190"/>
      <c r="AT32" s="191"/>
      <c r="AU32" s="349" t="s">
        <v>679</v>
      </c>
      <c r="AV32" s="349"/>
      <c r="AW32" s="349"/>
      <c r="AX32" s="365"/>
    </row>
    <row r="33" spans="1:50" ht="80.099999999999994"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659</v>
      </c>
      <c r="AC33" s="491"/>
      <c r="AD33" s="491"/>
      <c r="AE33" s="348">
        <v>70</v>
      </c>
      <c r="AF33" s="349"/>
      <c r="AG33" s="349"/>
      <c r="AH33" s="349"/>
      <c r="AI33" s="348">
        <v>70</v>
      </c>
      <c r="AJ33" s="349"/>
      <c r="AK33" s="349"/>
      <c r="AL33" s="349"/>
      <c r="AM33" s="348">
        <v>70</v>
      </c>
      <c r="AN33" s="349"/>
      <c r="AO33" s="349"/>
      <c r="AP33" s="349"/>
      <c r="AQ33" s="189">
        <v>70</v>
      </c>
      <c r="AR33" s="190"/>
      <c r="AS33" s="190"/>
      <c r="AT33" s="191"/>
      <c r="AU33" s="349">
        <v>70</v>
      </c>
      <c r="AV33" s="349"/>
      <c r="AW33" s="349"/>
      <c r="AX33" s="365"/>
    </row>
    <row r="34" spans="1:50" ht="80.099999999999994"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126.7</v>
      </c>
      <c r="AF34" s="349"/>
      <c r="AG34" s="349"/>
      <c r="AH34" s="349"/>
      <c r="AI34" s="348">
        <v>126.7</v>
      </c>
      <c r="AJ34" s="349"/>
      <c r="AK34" s="349"/>
      <c r="AL34" s="349"/>
      <c r="AM34" s="348" t="s">
        <v>661</v>
      </c>
      <c r="AN34" s="349"/>
      <c r="AO34" s="349"/>
      <c r="AP34" s="349"/>
      <c r="AQ34" s="189" t="s">
        <v>679</v>
      </c>
      <c r="AR34" s="190"/>
      <c r="AS34" s="190"/>
      <c r="AT34" s="191"/>
      <c r="AU34" s="349" t="s">
        <v>679</v>
      </c>
      <c r="AV34" s="349"/>
      <c r="AW34" s="349"/>
      <c r="AX34" s="365"/>
    </row>
    <row r="35" spans="1:50" ht="23.25" customHeight="1" x14ac:dyDescent="0.15">
      <c r="A35" s="873" t="s">
        <v>536</v>
      </c>
      <c r="B35" s="874"/>
      <c r="C35" s="874"/>
      <c r="D35" s="874"/>
      <c r="E35" s="874"/>
      <c r="F35" s="875"/>
      <c r="G35" s="879" t="s">
        <v>599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t="s">
        <v>527</v>
      </c>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527</v>
      </c>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526</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527</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526</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527</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539</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551</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578</v>
      </c>
      <c r="AC101" s="521"/>
      <c r="AD101" s="521"/>
      <c r="AE101" s="348">
        <v>151</v>
      </c>
      <c r="AF101" s="349"/>
      <c r="AG101" s="349"/>
      <c r="AH101" s="350"/>
      <c r="AI101" s="348">
        <v>190</v>
      </c>
      <c r="AJ101" s="349"/>
      <c r="AK101" s="349"/>
      <c r="AL101" s="350"/>
      <c r="AM101" s="348">
        <v>155</v>
      </c>
      <c r="AN101" s="349"/>
      <c r="AO101" s="349"/>
      <c r="AP101" s="350"/>
      <c r="AQ101" s="348" t="s">
        <v>645</v>
      </c>
      <c r="AR101" s="349"/>
      <c r="AS101" s="349"/>
      <c r="AT101" s="350"/>
      <c r="AU101" s="348" t="s">
        <v>645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578</v>
      </c>
      <c r="AC102" s="521"/>
      <c r="AD102" s="521"/>
      <c r="AE102" s="325">
        <v>151</v>
      </c>
      <c r="AF102" s="325"/>
      <c r="AG102" s="325"/>
      <c r="AH102" s="325"/>
      <c r="AI102" s="325">
        <v>212</v>
      </c>
      <c r="AJ102" s="325"/>
      <c r="AK102" s="325"/>
      <c r="AL102" s="325"/>
      <c r="AM102" s="325">
        <v>146</v>
      </c>
      <c r="AN102" s="325"/>
      <c r="AO102" s="325"/>
      <c r="AP102" s="325"/>
      <c r="AQ102" s="870">
        <v>188</v>
      </c>
      <c r="AR102" s="871"/>
      <c r="AS102" s="871"/>
      <c r="AT102" s="872"/>
      <c r="AU102" s="870">
        <v>227</v>
      </c>
      <c r="AV102" s="871"/>
      <c r="AW102" s="871"/>
      <c r="AX102" s="872"/>
    </row>
    <row r="103" spans="1:60" ht="31.5" hidden="1"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552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5">
        <v>1681</v>
      </c>
      <c r="AF116" s="325"/>
      <c r="AG116" s="325"/>
      <c r="AH116" s="325"/>
      <c r="AI116" s="325">
        <v>2176</v>
      </c>
      <c r="AJ116" s="325"/>
      <c r="AK116" s="325"/>
      <c r="AL116" s="325"/>
      <c r="AM116" s="325">
        <v>3634</v>
      </c>
      <c r="AN116" s="325"/>
      <c r="AO116" s="325"/>
      <c r="AP116" s="325"/>
      <c r="AQ116" s="348">
        <v>7149</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557</v>
      </c>
      <c r="AC117" s="339"/>
      <c r="AD117" s="340"/>
      <c r="AE117" s="285" t="s">
        <v>554</v>
      </c>
      <c r="AF117" s="285"/>
      <c r="AG117" s="285"/>
      <c r="AH117" s="285"/>
      <c r="AI117" s="285" t="s">
        <v>555</v>
      </c>
      <c r="AJ117" s="285"/>
      <c r="AK117" s="285"/>
      <c r="AL117" s="285"/>
      <c r="AM117" s="285" t="s">
        <v>579</v>
      </c>
      <c r="AN117" s="285"/>
      <c r="AO117" s="285"/>
      <c r="AP117" s="285"/>
      <c r="AQ117" s="285" t="s">
        <v>662</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553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556</v>
      </c>
      <c r="AC119" s="280"/>
      <c r="AD119" s="281"/>
      <c r="AE119" s="325">
        <v>39772</v>
      </c>
      <c r="AF119" s="325"/>
      <c r="AG119" s="325"/>
      <c r="AH119" s="325"/>
      <c r="AI119" s="325">
        <v>31920</v>
      </c>
      <c r="AJ119" s="325"/>
      <c r="AK119" s="325"/>
      <c r="AL119" s="325"/>
      <c r="AM119" s="325">
        <v>37863</v>
      </c>
      <c r="AN119" s="325"/>
      <c r="AO119" s="325"/>
      <c r="AP119" s="325"/>
      <c r="AQ119" s="325">
        <v>36257</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558</v>
      </c>
      <c r="AC120" s="339"/>
      <c r="AD120" s="340"/>
      <c r="AE120" s="285" t="s">
        <v>559</v>
      </c>
      <c r="AF120" s="285"/>
      <c r="AG120" s="285"/>
      <c r="AH120" s="285"/>
      <c r="AI120" s="285" t="s">
        <v>560</v>
      </c>
      <c r="AJ120" s="285"/>
      <c r="AK120" s="285"/>
      <c r="AL120" s="285"/>
      <c r="AM120" s="285" t="s">
        <v>643</v>
      </c>
      <c r="AN120" s="285"/>
      <c r="AO120" s="285"/>
      <c r="AP120" s="285"/>
      <c r="AQ120" s="285" t="s">
        <v>580</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645</v>
      </c>
      <c r="AR133" s="265"/>
      <c r="AS133" s="132" t="s">
        <v>357</v>
      </c>
      <c r="AT133" s="133"/>
      <c r="AU133" s="198" t="s">
        <v>645</v>
      </c>
      <c r="AV133" s="198"/>
      <c r="AW133" s="132" t="s">
        <v>301</v>
      </c>
      <c r="AX133" s="210"/>
    </row>
    <row r="134" spans="1:50" ht="39.75" customHeight="1" x14ac:dyDescent="0.15">
      <c r="A134" s="1003"/>
      <c r="B134" s="236"/>
      <c r="C134" s="235"/>
      <c r="D134" s="236"/>
      <c r="E134" s="235"/>
      <c r="F134" s="297"/>
      <c r="G134" s="211" t="s">
        <v>631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v>71.3</v>
      </c>
      <c r="AF134" s="190"/>
      <c r="AG134" s="190"/>
      <c r="AH134" s="190"/>
      <c r="AI134" s="266">
        <v>95.7</v>
      </c>
      <c r="AJ134" s="190"/>
      <c r="AK134" s="190"/>
      <c r="AL134" s="190"/>
      <c r="AM134" s="266" t="s">
        <v>550</v>
      </c>
      <c r="AN134" s="190"/>
      <c r="AO134" s="190"/>
      <c r="AP134" s="190"/>
      <c r="AQ134" s="266" t="s">
        <v>645</v>
      </c>
      <c r="AR134" s="190"/>
      <c r="AS134" s="190"/>
      <c r="AT134" s="190"/>
      <c r="AU134" s="266" t="s">
        <v>645</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v>90</v>
      </c>
      <c r="AF135" s="190"/>
      <c r="AG135" s="190"/>
      <c r="AH135" s="190"/>
      <c r="AI135" s="266">
        <v>90</v>
      </c>
      <c r="AJ135" s="190"/>
      <c r="AK135" s="190"/>
      <c r="AL135" s="190"/>
      <c r="AM135" s="266">
        <v>90</v>
      </c>
      <c r="AN135" s="190"/>
      <c r="AO135" s="190"/>
      <c r="AP135" s="190"/>
      <c r="AQ135" s="266" t="s">
        <v>645</v>
      </c>
      <c r="AR135" s="190"/>
      <c r="AS135" s="190"/>
      <c r="AT135" s="190"/>
      <c r="AU135" s="266" t="s">
        <v>645</v>
      </c>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645</v>
      </c>
      <c r="AR137" s="265"/>
      <c r="AS137" s="132" t="s">
        <v>357</v>
      </c>
      <c r="AT137" s="133"/>
      <c r="AU137" s="198" t="s">
        <v>647</v>
      </c>
      <c r="AV137" s="198"/>
      <c r="AW137" s="132" t="s">
        <v>301</v>
      </c>
      <c r="AX137" s="210"/>
    </row>
    <row r="138" spans="1:50" ht="39.75" customHeight="1" x14ac:dyDescent="0.15">
      <c r="A138" s="1003"/>
      <c r="B138" s="236"/>
      <c r="C138" s="235"/>
      <c r="D138" s="236"/>
      <c r="E138" s="235"/>
      <c r="F138" s="297"/>
      <c r="G138" s="211" t="s">
        <v>563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565</v>
      </c>
      <c r="AC138" s="188"/>
      <c r="AD138" s="188"/>
      <c r="AE138" s="266">
        <v>22.9</v>
      </c>
      <c r="AF138" s="190"/>
      <c r="AG138" s="190"/>
      <c r="AH138" s="190"/>
      <c r="AI138" s="266">
        <v>27.4</v>
      </c>
      <c r="AJ138" s="190"/>
      <c r="AK138" s="190"/>
      <c r="AL138" s="190"/>
      <c r="AM138" s="266" t="s">
        <v>550</v>
      </c>
      <c r="AN138" s="190"/>
      <c r="AO138" s="190"/>
      <c r="AP138" s="190"/>
      <c r="AQ138" s="266" t="s">
        <v>645</v>
      </c>
      <c r="AR138" s="190"/>
      <c r="AS138" s="190"/>
      <c r="AT138" s="190"/>
      <c r="AU138" s="266" t="s">
        <v>645</v>
      </c>
      <c r="AV138" s="190"/>
      <c r="AW138" s="190"/>
      <c r="AX138" s="192"/>
    </row>
    <row r="139" spans="1:50" ht="39.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565</v>
      </c>
      <c r="AC139" s="202"/>
      <c r="AD139" s="202"/>
      <c r="AE139" s="266"/>
      <c r="AF139" s="190"/>
      <c r="AG139" s="190"/>
      <c r="AH139" s="190"/>
      <c r="AI139" s="266"/>
      <c r="AJ139" s="190"/>
      <c r="AK139" s="190"/>
      <c r="AL139" s="190"/>
      <c r="AM139" s="266"/>
      <c r="AN139" s="190"/>
      <c r="AO139" s="190"/>
      <c r="AP139" s="190"/>
      <c r="AQ139" s="266" t="s">
        <v>646</v>
      </c>
      <c r="AR139" s="190"/>
      <c r="AS139" s="190"/>
      <c r="AT139" s="190"/>
      <c r="AU139" s="266" t="s">
        <v>645</v>
      </c>
      <c r="AV139" s="190"/>
      <c r="AW139" s="190"/>
      <c r="AX139" s="192"/>
    </row>
    <row r="140" spans="1:50" ht="18.75"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645</v>
      </c>
      <c r="AR141" s="265"/>
      <c r="AS141" s="132" t="s">
        <v>357</v>
      </c>
      <c r="AT141" s="133"/>
      <c r="AU141" s="198" t="s">
        <v>645</v>
      </c>
      <c r="AV141" s="198"/>
      <c r="AW141" s="132" t="s">
        <v>301</v>
      </c>
      <c r="AX141" s="210"/>
    </row>
    <row r="142" spans="1:50" ht="39.75" customHeight="1" x14ac:dyDescent="0.15">
      <c r="A142" s="1003"/>
      <c r="B142" s="236"/>
      <c r="C142" s="235"/>
      <c r="D142" s="236"/>
      <c r="E142" s="235"/>
      <c r="F142" s="297"/>
      <c r="G142" s="211" t="s">
        <v>564</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565</v>
      </c>
      <c r="AC142" s="188"/>
      <c r="AD142" s="188"/>
      <c r="AE142" s="266">
        <v>71.8</v>
      </c>
      <c r="AF142" s="190"/>
      <c r="AG142" s="190"/>
      <c r="AH142" s="190"/>
      <c r="AI142" s="266">
        <v>73.099999999999994</v>
      </c>
      <c r="AJ142" s="190"/>
      <c r="AK142" s="190"/>
      <c r="AL142" s="190"/>
      <c r="AM142" s="266" t="s">
        <v>550</v>
      </c>
      <c r="AN142" s="190"/>
      <c r="AO142" s="190"/>
      <c r="AP142" s="190"/>
      <c r="AQ142" s="266" t="s">
        <v>645</v>
      </c>
      <c r="AR142" s="190"/>
      <c r="AS142" s="190"/>
      <c r="AT142" s="190"/>
      <c r="AU142" s="266" t="s">
        <v>645</v>
      </c>
      <c r="AV142" s="190"/>
      <c r="AW142" s="190"/>
      <c r="AX142" s="192"/>
    </row>
    <row r="143" spans="1:50" ht="39.75"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565</v>
      </c>
      <c r="AC143" s="202"/>
      <c r="AD143" s="202"/>
      <c r="AE143" s="266">
        <v>75</v>
      </c>
      <c r="AF143" s="190"/>
      <c r="AG143" s="190"/>
      <c r="AH143" s="190"/>
      <c r="AI143" s="266">
        <v>75</v>
      </c>
      <c r="AJ143" s="190"/>
      <c r="AK143" s="190"/>
      <c r="AL143" s="190"/>
      <c r="AM143" s="266">
        <v>75</v>
      </c>
      <c r="AN143" s="190"/>
      <c r="AO143" s="190"/>
      <c r="AP143" s="190"/>
      <c r="AQ143" s="266" t="s">
        <v>648</v>
      </c>
      <c r="AR143" s="190"/>
      <c r="AS143" s="190"/>
      <c r="AT143" s="190"/>
      <c r="AU143" s="266" t="s">
        <v>645</v>
      </c>
      <c r="AV143" s="190"/>
      <c r="AW143" s="190"/>
      <c r="AX143" s="192"/>
    </row>
    <row r="144" spans="1:50" ht="18.75"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customHeight="1" x14ac:dyDescent="0.15">
      <c r="A146" s="1003"/>
      <c r="B146" s="236"/>
      <c r="C146" s="235"/>
      <c r="D146" s="236"/>
      <c r="E146" s="235"/>
      <c r="F146" s="297"/>
      <c r="G146" s="211" t="s">
        <v>663</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565</v>
      </c>
      <c r="AC146" s="188"/>
      <c r="AD146" s="188"/>
      <c r="AE146" s="266">
        <v>88.7</v>
      </c>
      <c r="AF146" s="190"/>
      <c r="AG146" s="190"/>
      <c r="AH146" s="190"/>
      <c r="AI146" s="266">
        <v>88.7</v>
      </c>
      <c r="AJ146" s="190"/>
      <c r="AK146" s="190"/>
      <c r="AL146" s="190"/>
      <c r="AM146" s="266" t="s">
        <v>666</v>
      </c>
      <c r="AN146" s="190"/>
      <c r="AO146" s="190"/>
      <c r="AP146" s="190"/>
      <c r="AQ146" s="266" t="s">
        <v>664</v>
      </c>
      <c r="AR146" s="190"/>
      <c r="AS146" s="190"/>
      <c r="AT146" s="190"/>
      <c r="AU146" s="266" t="s">
        <v>665</v>
      </c>
      <c r="AV146" s="190"/>
      <c r="AW146" s="190"/>
      <c r="AX146" s="192"/>
    </row>
    <row r="147" spans="1:50" ht="39.75"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565</v>
      </c>
      <c r="AC147" s="202"/>
      <c r="AD147" s="202"/>
      <c r="AE147" s="266">
        <v>70</v>
      </c>
      <c r="AF147" s="190"/>
      <c r="AG147" s="190"/>
      <c r="AH147" s="190"/>
      <c r="AI147" s="266">
        <v>70</v>
      </c>
      <c r="AJ147" s="190"/>
      <c r="AK147" s="190"/>
      <c r="AL147" s="190"/>
      <c r="AM147" s="266">
        <v>70</v>
      </c>
      <c r="AN147" s="190"/>
      <c r="AO147" s="190"/>
      <c r="AP147" s="190"/>
      <c r="AQ147" s="266">
        <v>70</v>
      </c>
      <c r="AR147" s="190"/>
      <c r="AS147" s="190"/>
      <c r="AT147" s="190"/>
      <c r="AU147" s="266">
        <v>70</v>
      </c>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567</v>
      </c>
      <c r="K430" s="226"/>
      <c r="L430" s="226"/>
      <c r="M430" s="226"/>
      <c r="N430" s="226"/>
      <c r="O430" s="226"/>
      <c r="P430" s="226"/>
      <c r="Q430" s="226"/>
      <c r="R430" s="226"/>
      <c r="S430" s="226"/>
      <c r="T430" s="227"/>
      <c r="U430" s="228" t="s">
        <v>644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649</v>
      </c>
      <c r="AF432" s="198"/>
      <c r="AG432" s="132" t="s">
        <v>357</v>
      </c>
      <c r="AH432" s="133"/>
      <c r="AI432" s="143"/>
      <c r="AJ432" s="143"/>
      <c r="AK432" s="143"/>
      <c r="AL432" s="138"/>
      <c r="AM432" s="143"/>
      <c r="AN432" s="143"/>
      <c r="AO432" s="143"/>
      <c r="AP432" s="138"/>
      <c r="AQ432" s="209" t="s">
        <v>647</v>
      </c>
      <c r="AR432" s="198"/>
      <c r="AS432" s="132" t="s">
        <v>357</v>
      </c>
      <c r="AT432" s="133"/>
      <c r="AU432" s="198" t="s">
        <v>645</v>
      </c>
      <c r="AV432" s="198"/>
      <c r="AW432" s="132" t="s">
        <v>301</v>
      </c>
      <c r="AX432" s="210"/>
    </row>
    <row r="433" spans="1:50" ht="23.25" customHeight="1" x14ac:dyDescent="0.15">
      <c r="A433" s="1003"/>
      <c r="B433" s="236"/>
      <c r="C433" s="235"/>
      <c r="D433" s="236"/>
      <c r="E433" s="126"/>
      <c r="F433" s="127"/>
      <c r="G433" s="211" t="s">
        <v>642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570</v>
      </c>
      <c r="AC433" s="202"/>
      <c r="AD433" s="202"/>
      <c r="AE433" s="189" t="s">
        <v>645</v>
      </c>
      <c r="AF433" s="190"/>
      <c r="AG433" s="190"/>
      <c r="AH433" s="190"/>
      <c r="AI433" s="189" t="s">
        <v>645</v>
      </c>
      <c r="AJ433" s="190"/>
      <c r="AK433" s="190"/>
      <c r="AL433" s="190"/>
      <c r="AM433" s="189" t="s">
        <v>645</v>
      </c>
      <c r="AN433" s="190"/>
      <c r="AO433" s="190"/>
      <c r="AP433" s="191"/>
      <c r="AQ433" s="189" t="s">
        <v>645</v>
      </c>
      <c r="AR433" s="190"/>
      <c r="AS433" s="190"/>
      <c r="AT433" s="191"/>
      <c r="AU433" s="190" t="s">
        <v>647</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570</v>
      </c>
      <c r="AC434" s="188"/>
      <c r="AD434" s="188"/>
      <c r="AE434" s="189" t="s">
        <v>647</v>
      </c>
      <c r="AF434" s="190"/>
      <c r="AG434" s="190"/>
      <c r="AH434" s="191"/>
      <c r="AI434" s="189" t="s">
        <v>650</v>
      </c>
      <c r="AJ434" s="190"/>
      <c r="AK434" s="190"/>
      <c r="AL434" s="190"/>
      <c r="AM434" s="189" t="s">
        <v>647</v>
      </c>
      <c r="AN434" s="190"/>
      <c r="AO434" s="190"/>
      <c r="AP434" s="191"/>
      <c r="AQ434" s="189" t="s">
        <v>645</v>
      </c>
      <c r="AR434" s="190"/>
      <c r="AS434" s="190"/>
      <c r="AT434" s="191"/>
      <c r="AU434" s="190" t="s">
        <v>646</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647</v>
      </c>
      <c r="AF435" s="190"/>
      <c r="AG435" s="190"/>
      <c r="AH435" s="191"/>
      <c r="AI435" s="189" t="s">
        <v>645</v>
      </c>
      <c r="AJ435" s="190"/>
      <c r="AK435" s="190"/>
      <c r="AL435" s="190"/>
      <c r="AM435" s="189" t="s">
        <v>647</v>
      </c>
      <c r="AN435" s="190"/>
      <c r="AO435" s="190"/>
      <c r="AP435" s="191"/>
      <c r="AQ435" s="189" t="s">
        <v>645</v>
      </c>
      <c r="AR435" s="190"/>
      <c r="AS435" s="190"/>
      <c r="AT435" s="191"/>
      <c r="AU435" s="190" t="s">
        <v>644</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570</v>
      </c>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570</v>
      </c>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v>25</v>
      </c>
      <c r="AF457" s="198"/>
      <c r="AG457" s="132" t="s">
        <v>357</v>
      </c>
      <c r="AH457" s="133"/>
      <c r="AI457" s="143"/>
      <c r="AJ457" s="143"/>
      <c r="AK457" s="143"/>
      <c r="AL457" s="138"/>
      <c r="AM457" s="143"/>
      <c r="AN457" s="143"/>
      <c r="AO457" s="143"/>
      <c r="AP457" s="138"/>
      <c r="AQ457" s="209" t="s">
        <v>644</v>
      </c>
      <c r="AR457" s="198"/>
      <c r="AS457" s="132" t="s">
        <v>357</v>
      </c>
      <c r="AT457" s="133"/>
      <c r="AU457" s="198">
        <v>29</v>
      </c>
      <c r="AV457" s="198"/>
      <c r="AW457" s="132" t="s">
        <v>301</v>
      </c>
      <c r="AX457" s="210"/>
    </row>
    <row r="458" spans="1:50" ht="23.25" customHeight="1" x14ac:dyDescent="0.15">
      <c r="A458" s="1003"/>
      <c r="B458" s="236"/>
      <c r="C458" s="235"/>
      <c r="D458" s="236"/>
      <c r="E458" s="126"/>
      <c r="F458" s="127"/>
      <c r="G458" s="211" t="s">
        <v>568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632</v>
      </c>
      <c r="AC458" s="202"/>
      <c r="AD458" s="202"/>
      <c r="AE458" s="189">
        <v>53.9</v>
      </c>
      <c r="AF458" s="190"/>
      <c r="AG458" s="190"/>
      <c r="AH458" s="190"/>
      <c r="AI458" s="189" t="s">
        <v>637</v>
      </c>
      <c r="AJ458" s="190"/>
      <c r="AK458" s="190"/>
      <c r="AL458" s="190"/>
      <c r="AM458" s="189" t="s">
        <v>635</v>
      </c>
      <c r="AN458" s="190"/>
      <c r="AO458" s="190"/>
      <c r="AP458" s="191"/>
      <c r="AQ458" s="189" t="s">
        <v>639</v>
      </c>
      <c r="AR458" s="190"/>
      <c r="AS458" s="190"/>
      <c r="AT458" s="191"/>
      <c r="AU458" s="190" t="s">
        <v>635</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632</v>
      </c>
      <c r="AC459" s="188"/>
      <c r="AD459" s="188"/>
      <c r="AE459" s="189" t="s">
        <v>635</v>
      </c>
      <c r="AF459" s="190"/>
      <c r="AG459" s="190"/>
      <c r="AH459" s="191"/>
      <c r="AI459" s="189" t="s">
        <v>637</v>
      </c>
      <c r="AJ459" s="190"/>
      <c r="AK459" s="190"/>
      <c r="AL459" s="190"/>
      <c r="AM459" s="189">
        <v>53.8</v>
      </c>
      <c r="AN459" s="190"/>
      <c r="AO459" s="190"/>
      <c r="AP459" s="191"/>
      <c r="AQ459" s="189" t="s">
        <v>637</v>
      </c>
      <c r="AR459" s="190"/>
      <c r="AS459" s="190"/>
      <c r="AT459" s="191"/>
      <c r="AU459" s="190">
        <v>53.8</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636</v>
      </c>
      <c r="AF460" s="190"/>
      <c r="AG460" s="190"/>
      <c r="AH460" s="191"/>
      <c r="AI460" s="189" t="s">
        <v>637</v>
      </c>
      <c r="AJ460" s="190"/>
      <c r="AK460" s="190"/>
      <c r="AL460" s="190"/>
      <c r="AM460" s="189" t="s">
        <v>637</v>
      </c>
      <c r="AN460" s="190"/>
      <c r="AO460" s="190"/>
      <c r="AP460" s="191"/>
      <c r="AQ460" s="189" t="s">
        <v>637</v>
      </c>
      <c r="AR460" s="190"/>
      <c r="AS460" s="190"/>
      <c r="AT460" s="191"/>
      <c r="AU460" s="190" t="s">
        <v>640</v>
      </c>
      <c r="AV460" s="190"/>
      <c r="AW460" s="190"/>
      <c r="AX460" s="192"/>
    </row>
    <row r="461" spans="1:50" ht="18.75"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v>25</v>
      </c>
      <c r="AF462" s="198"/>
      <c r="AG462" s="132" t="s">
        <v>357</v>
      </c>
      <c r="AH462" s="133"/>
      <c r="AI462" s="143"/>
      <c r="AJ462" s="143"/>
      <c r="AK462" s="143"/>
      <c r="AL462" s="138"/>
      <c r="AM462" s="143"/>
      <c r="AN462" s="143"/>
      <c r="AO462" s="143"/>
      <c r="AP462" s="138"/>
      <c r="AQ462" s="209" t="s">
        <v>645</v>
      </c>
      <c r="AR462" s="198"/>
      <c r="AS462" s="132" t="s">
        <v>357</v>
      </c>
      <c r="AT462" s="133"/>
      <c r="AU462" s="198">
        <v>29</v>
      </c>
      <c r="AV462" s="198"/>
      <c r="AW462" s="132" t="s">
        <v>301</v>
      </c>
      <c r="AX462" s="210"/>
    </row>
    <row r="463" spans="1:50" ht="23.25" customHeight="1" x14ac:dyDescent="0.15">
      <c r="A463" s="1003"/>
      <c r="B463" s="236"/>
      <c r="C463" s="235"/>
      <c r="D463" s="236"/>
      <c r="E463" s="126"/>
      <c r="F463" s="127"/>
      <c r="G463" s="211" t="s">
        <v>569</v>
      </c>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t="s">
        <v>633</v>
      </c>
      <c r="AC463" s="202"/>
      <c r="AD463" s="202"/>
      <c r="AE463" s="189">
        <v>5.5</v>
      </c>
      <c r="AF463" s="190"/>
      <c r="AG463" s="190"/>
      <c r="AH463" s="190"/>
      <c r="AI463" s="189" t="s">
        <v>637</v>
      </c>
      <c r="AJ463" s="190"/>
      <c r="AK463" s="190"/>
      <c r="AL463" s="190"/>
      <c r="AM463" s="189" t="s">
        <v>637</v>
      </c>
      <c r="AN463" s="190"/>
      <c r="AO463" s="190"/>
      <c r="AP463" s="191"/>
      <c r="AQ463" s="189" t="s">
        <v>637</v>
      </c>
      <c r="AR463" s="190"/>
      <c r="AS463" s="190"/>
      <c r="AT463" s="191"/>
      <c r="AU463" s="190" t="s">
        <v>641</v>
      </c>
      <c r="AV463" s="190"/>
      <c r="AW463" s="190"/>
      <c r="AX463" s="192"/>
    </row>
    <row r="464" spans="1:50" ht="23.25"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t="s">
        <v>634</v>
      </c>
      <c r="AC464" s="188"/>
      <c r="AD464" s="188"/>
      <c r="AE464" s="189" t="s">
        <v>637</v>
      </c>
      <c r="AF464" s="190"/>
      <c r="AG464" s="190"/>
      <c r="AH464" s="191"/>
      <c r="AI464" s="189" t="s">
        <v>637</v>
      </c>
      <c r="AJ464" s="190"/>
      <c r="AK464" s="190"/>
      <c r="AL464" s="190"/>
      <c r="AM464" s="189">
        <v>5.4</v>
      </c>
      <c r="AN464" s="190"/>
      <c r="AO464" s="190"/>
      <c r="AP464" s="191"/>
      <c r="AQ464" s="189" t="s">
        <v>640</v>
      </c>
      <c r="AR464" s="190"/>
      <c r="AS464" s="190"/>
      <c r="AT464" s="191"/>
      <c r="AU464" s="190">
        <v>5.4</v>
      </c>
      <c r="AV464" s="190"/>
      <c r="AW464" s="190"/>
      <c r="AX464" s="192"/>
    </row>
    <row r="465" spans="1:50" ht="23.25"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t="s">
        <v>637</v>
      </c>
      <c r="AF465" s="190"/>
      <c r="AG465" s="190"/>
      <c r="AH465" s="191"/>
      <c r="AI465" s="189" t="s">
        <v>636</v>
      </c>
      <c r="AJ465" s="190"/>
      <c r="AK465" s="190"/>
      <c r="AL465" s="190"/>
      <c r="AM465" s="189" t="s">
        <v>638</v>
      </c>
      <c r="AN465" s="190"/>
      <c r="AO465" s="190"/>
      <c r="AP465" s="191"/>
      <c r="AQ465" s="189" t="s">
        <v>637</v>
      </c>
      <c r="AR465" s="190"/>
      <c r="AS465" s="190"/>
      <c r="AT465" s="191"/>
      <c r="AU465" s="190" t="s">
        <v>635</v>
      </c>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571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0.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572</v>
      </c>
      <c r="AE702" s="867"/>
      <c r="AF702" s="867"/>
      <c r="AG702" s="856" t="s">
        <v>581</v>
      </c>
      <c r="AH702" s="857"/>
      <c r="AI702" s="857"/>
      <c r="AJ702" s="857"/>
      <c r="AK702" s="857"/>
      <c r="AL702" s="857"/>
      <c r="AM702" s="857"/>
      <c r="AN702" s="857"/>
      <c r="AO702" s="857"/>
      <c r="AP702" s="857"/>
      <c r="AQ702" s="857"/>
      <c r="AR702" s="857"/>
      <c r="AS702" s="857"/>
      <c r="AT702" s="857"/>
      <c r="AU702" s="857"/>
      <c r="AV702" s="857"/>
      <c r="AW702" s="857"/>
      <c r="AX702" s="858"/>
    </row>
    <row r="703" spans="1:50" ht="76.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572</v>
      </c>
      <c r="AE703" s="115"/>
      <c r="AF703" s="115"/>
      <c r="AG703" s="656" t="s">
        <v>582</v>
      </c>
      <c r="AH703" s="657"/>
      <c r="AI703" s="657"/>
      <c r="AJ703" s="657"/>
      <c r="AK703" s="657"/>
      <c r="AL703" s="657"/>
      <c r="AM703" s="657"/>
      <c r="AN703" s="657"/>
      <c r="AO703" s="657"/>
      <c r="AP703" s="657"/>
      <c r="AQ703" s="657"/>
      <c r="AR703" s="657"/>
      <c r="AS703" s="657"/>
      <c r="AT703" s="657"/>
      <c r="AU703" s="657"/>
      <c r="AV703" s="657"/>
      <c r="AW703" s="657"/>
      <c r="AX703" s="658"/>
    </row>
    <row r="704" spans="1:50" ht="71.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572</v>
      </c>
      <c r="AE704" s="568"/>
      <c r="AF704" s="568"/>
      <c r="AG704" s="422" t="s">
        <v>583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572</v>
      </c>
      <c r="AE705" s="720"/>
      <c r="AF705" s="720"/>
      <c r="AG705" s="120" t="s">
        <v>668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667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8"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t="s">
        <v>590</v>
      </c>
      <c r="AH708" s="496"/>
      <c r="AI708" s="496"/>
      <c r="AJ708" s="496"/>
      <c r="AK708" s="496"/>
      <c r="AL708" s="496"/>
      <c r="AM708" s="496"/>
      <c r="AN708" s="496"/>
      <c r="AO708" s="496"/>
      <c r="AP708" s="496"/>
      <c r="AQ708" s="496"/>
      <c r="AR708" s="496"/>
      <c r="AS708" s="496"/>
      <c r="AT708" s="496"/>
      <c r="AU708" s="496"/>
      <c r="AV708" s="496"/>
      <c r="AW708" s="496"/>
      <c r="AX708" s="497"/>
    </row>
    <row r="709" spans="1:50" ht="4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572</v>
      </c>
      <c r="AE709" s="115"/>
      <c r="AF709" s="115"/>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45.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t="s">
        <v>587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572</v>
      </c>
      <c r="AE711" s="115"/>
      <c r="AF711" s="115"/>
      <c r="AG711" s="656" t="s">
        <v>588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585</v>
      </c>
      <c r="AE712" s="568"/>
      <c r="AF712" s="568"/>
      <c r="AG712" s="580" t="s">
        <v>645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56" t="s">
        <v>644</v>
      </c>
      <c r="AH713" s="657"/>
      <c r="AI713" s="657"/>
      <c r="AJ713" s="657"/>
      <c r="AK713" s="657"/>
      <c r="AL713" s="657"/>
      <c r="AM713" s="657"/>
      <c r="AN713" s="657"/>
      <c r="AO713" s="657"/>
      <c r="AP713" s="657"/>
      <c r="AQ713" s="657"/>
      <c r="AR713" s="657"/>
      <c r="AS713" s="657"/>
      <c r="AT713" s="657"/>
      <c r="AU713" s="657"/>
      <c r="AV713" s="657"/>
      <c r="AW713" s="657"/>
      <c r="AX713" s="658"/>
    </row>
    <row r="714" spans="1:50" ht="74.25"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572</v>
      </c>
      <c r="AE714" s="578"/>
      <c r="AF714" s="57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585</v>
      </c>
      <c r="AE715" s="671"/>
      <c r="AF715" s="672"/>
      <c r="AG715" s="495" t="s">
        <v>645</v>
      </c>
      <c r="AH715" s="496"/>
      <c r="AI715" s="496"/>
      <c r="AJ715" s="496"/>
      <c r="AK715" s="496"/>
      <c r="AL715" s="496"/>
      <c r="AM715" s="496"/>
      <c r="AN715" s="496"/>
      <c r="AO715" s="496"/>
      <c r="AP715" s="496"/>
      <c r="AQ715" s="496"/>
      <c r="AR715" s="496"/>
      <c r="AS715" s="496"/>
      <c r="AT715" s="496"/>
      <c r="AU715" s="496"/>
      <c r="AV715" s="496"/>
      <c r="AW715" s="496"/>
      <c r="AX715" s="497"/>
    </row>
    <row r="716" spans="1:50" ht="61.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572</v>
      </c>
      <c r="AE716" s="752"/>
      <c r="AF716" s="752"/>
      <c r="AG716" s="656" t="s">
        <v>591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572</v>
      </c>
      <c r="AE717" s="115"/>
      <c r="AF717" s="115"/>
      <c r="AG717" s="656" t="s">
        <v>592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585</v>
      </c>
      <c r="AE718" s="115"/>
      <c r="AF718" s="115"/>
      <c r="AG718" s="123" t="s">
        <v>651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585</v>
      </c>
      <c r="AE719" s="671"/>
      <c r="AF719" s="671"/>
      <c r="AG719" s="120" t="s">
        <v>644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81.75" customHeight="1" x14ac:dyDescent="0.15">
      <c r="A726" s="608" t="s">
        <v>49</v>
      </c>
      <c r="B726" s="609"/>
      <c r="C726" s="427" t="s">
        <v>54</v>
      </c>
      <c r="D726" s="563"/>
      <c r="E726" s="563"/>
      <c r="F726" s="564"/>
      <c r="G726" s="795" t="s">
        <v>593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594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9" customHeight="1" thickBot="1" x14ac:dyDescent="0.2">
      <c r="A729" s="758" t="s">
        <v>595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16.25" customHeight="1" thickBot="1" x14ac:dyDescent="0.2">
      <c r="A731" s="605" t="s">
        <v>257</v>
      </c>
      <c r="B731" s="606"/>
      <c r="C731" s="606"/>
      <c r="D731" s="606"/>
      <c r="E731" s="607"/>
      <c r="F731" s="673" t="s">
        <v>677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674</v>
      </c>
      <c r="B733" s="739"/>
      <c r="C733" s="739"/>
      <c r="D733" s="739"/>
      <c r="E733" s="740"/>
      <c r="F733" s="759" t="s">
        <v>678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0.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c r="H737" s="925"/>
      <c r="I737" s="925"/>
      <c r="J737" s="925"/>
      <c r="K737" s="925"/>
      <c r="L737" s="925"/>
      <c r="M737" s="925"/>
      <c r="N737" s="925"/>
      <c r="O737" s="925"/>
      <c r="P737" s="926"/>
      <c r="Q737" s="613" t="s">
        <v>360</v>
      </c>
      <c r="R737" s="613"/>
      <c r="S737" s="613"/>
      <c r="T737" s="613"/>
      <c r="U737" s="613"/>
      <c r="V737" s="613"/>
      <c r="W737" s="924"/>
      <c r="X737" s="925"/>
      <c r="Y737" s="925"/>
      <c r="Z737" s="925"/>
      <c r="AA737" s="925"/>
      <c r="AB737" s="925"/>
      <c r="AC737" s="925"/>
      <c r="AD737" s="925"/>
      <c r="AE737" s="925"/>
      <c r="AF737" s="926"/>
      <c r="AG737" s="613" t="s">
        <v>361</v>
      </c>
      <c r="AH737" s="613"/>
      <c r="AI737" s="613"/>
      <c r="AJ737" s="613"/>
      <c r="AK737" s="613"/>
      <c r="AL737" s="613"/>
      <c r="AM737" s="924"/>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596</v>
      </c>
      <c r="H738" s="925"/>
      <c r="I738" s="925"/>
      <c r="J738" s="925"/>
      <c r="K738" s="925"/>
      <c r="L738" s="925"/>
      <c r="M738" s="925"/>
      <c r="N738" s="925"/>
      <c r="O738" s="925"/>
      <c r="P738" s="925"/>
      <c r="Q738" s="613" t="s">
        <v>363</v>
      </c>
      <c r="R738" s="613"/>
      <c r="S738" s="613"/>
      <c r="T738" s="613"/>
      <c r="U738" s="613"/>
      <c r="V738" s="613"/>
      <c r="W738" s="924">
        <v>65</v>
      </c>
      <c r="X738" s="925"/>
      <c r="Y738" s="925"/>
      <c r="Z738" s="925"/>
      <c r="AA738" s="925"/>
      <c r="AB738" s="925"/>
      <c r="AC738" s="925"/>
      <c r="AD738" s="925"/>
      <c r="AE738" s="925"/>
      <c r="AF738" s="926"/>
      <c r="AG738" s="902" t="s">
        <v>364</v>
      </c>
      <c r="AH738" s="902"/>
      <c r="AI738" s="902"/>
      <c r="AJ738" s="902"/>
      <c r="AK738" s="902"/>
      <c r="AL738" s="902"/>
      <c r="AM738" s="924">
        <v>62</v>
      </c>
      <c r="AN738" s="925"/>
      <c r="AO738" s="925"/>
      <c r="AP738" s="925"/>
      <c r="AQ738" s="925"/>
      <c r="AR738" s="925"/>
      <c r="AS738" s="925"/>
      <c r="AT738" s="925"/>
      <c r="AU738" s="925"/>
      <c r="AV738" s="926"/>
      <c r="AW738" s="87"/>
      <c r="AX738" s="88"/>
    </row>
    <row r="739" spans="1:50" ht="24.75" customHeight="1" thickBot="1" x14ac:dyDescent="0.2">
      <c r="A739" s="736" t="s">
        <v>491</v>
      </c>
      <c r="B739" s="737"/>
      <c r="C739" s="737"/>
      <c r="D739" s="737"/>
      <c r="E739" s="737"/>
      <c r="F739" s="737"/>
      <c r="G739" s="927">
        <v>63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9" customHeight="1" x14ac:dyDescent="0.15">
      <c r="A779" s="753" t="s">
        <v>542</v>
      </c>
      <c r="B779" s="754"/>
      <c r="C779" s="754"/>
      <c r="D779" s="754"/>
      <c r="E779" s="754"/>
      <c r="F779" s="755"/>
      <c r="G779" s="770" t="s">
        <v>603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6.75" customHeight="1" x14ac:dyDescent="0.15">
      <c r="A781" s="569"/>
      <c r="B781" s="756"/>
      <c r="C781" s="756"/>
      <c r="D781" s="756"/>
      <c r="E781" s="756"/>
      <c r="F781" s="757"/>
      <c r="G781" s="434" t="s">
        <v>624</v>
      </c>
      <c r="H781" s="435"/>
      <c r="I781" s="435"/>
      <c r="J781" s="435"/>
      <c r="K781" s="436"/>
      <c r="L781" s="437" t="s">
        <v>627</v>
      </c>
      <c r="M781" s="438"/>
      <c r="N781" s="438"/>
      <c r="O781" s="438"/>
      <c r="P781" s="438"/>
      <c r="Q781" s="438"/>
      <c r="R781" s="438"/>
      <c r="S781" s="438"/>
      <c r="T781" s="438"/>
      <c r="U781" s="438"/>
      <c r="V781" s="438"/>
      <c r="W781" s="438"/>
      <c r="X781" s="439"/>
      <c r="Y781" s="464">
        <v>6</v>
      </c>
      <c r="Z781" s="465"/>
      <c r="AA781" s="465"/>
      <c r="AB781" s="562"/>
      <c r="AC781" s="434" t="s">
        <v>600</v>
      </c>
      <c r="AD781" s="435"/>
      <c r="AE781" s="435"/>
      <c r="AF781" s="435"/>
      <c r="AG781" s="436"/>
      <c r="AH781" s="437" t="s">
        <v>601</v>
      </c>
      <c r="AI781" s="438"/>
      <c r="AJ781" s="438"/>
      <c r="AK781" s="438"/>
      <c r="AL781" s="438"/>
      <c r="AM781" s="438"/>
      <c r="AN781" s="438"/>
      <c r="AO781" s="438"/>
      <c r="AP781" s="438"/>
      <c r="AQ781" s="438"/>
      <c r="AR781" s="438"/>
      <c r="AS781" s="438"/>
      <c r="AT781" s="439"/>
      <c r="AU781" s="464">
        <v>585</v>
      </c>
      <c r="AV781" s="465"/>
      <c r="AW781" s="465"/>
      <c r="AX781" s="466"/>
    </row>
    <row r="782" spans="1:50" ht="24.75" customHeight="1" x14ac:dyDescent="0.15">
      <c r="A782" s="569"/>
      <c r="B782" s="756"/>
      <c r="C782" s="756"/>
      <c r="D782" s="756"/>
      <c r="E782" s="756"/>
      <c r="F782" s="757"/>
      <c r="G782" s="345" t="s">
        <v>625</v>
      </c>
      <c r="H782" s="346"/>
      <c r="I782" s="346"/>
      <c r="J782" s="346"/>
      <c r="K782" s="347"/>
      <c r="L782" s="390" t="s">
        <v>629</v>
      </c>
      <c r="M782" s="391"/>
      <c r="N782" s="391"/>
      <c r="O782" s="391"/>
      <c r="P782" s="391"/>
      <c r="Q782" s="391"/>
      <c r="R782" s="391"/>
      <c r="S782" s="391"/>
      <c r="T782" s="391"/>
      <c r="U782" s="391"/>
      <c r="V782" s="391"/>
      <c r="W782" s="391"/>
      <c r="X782" s="392"/>
      <c r="Y782" s="387">
        <v>4</v>
      </c>
      <c r="Z782" s="388"/>
      <c r="AA782" s="388"/>
      <c r="AB782" s="394"/>
      <c r="AC782" s="345" t="s">
        <v>600</v>
      </c>
      <c r="AD782" s="346"/>
      <c r="AE782" s="346"/>
      <c r="AF782" s="346"/>
      <c r="AG782" s="347"/>
      <c r="AH782" s="390" t="s">
        <v>602</v>
      </c>
      <c r="AI782" s="391"/>
      <c r="AJ782" s="391"/>
      <c r="AK782" s="391"/>
      <c r="AL782" s="391"/>
      <c r="AM782" s="391"/>
      <c r="AN782" s="391"/>
      <c r="AO782" s="391"/>
      <c r="AP782" s="391"/>
      <c r="AQ782" s="391"/>
      <c r="AR782" s="391"/>
      <c r="AS782" s="391"/>
      <c r="AT782" s="392"/>
      <c r="AU782" s="387">
        <v>141</v>
      </c>
      <c r="AV782" s="388"/>
      <c r="AW782" s="388"/>
      <c r="AX782" s="389"/>
    </row>
    <row r="783" spans="1:50" ht="24.75" customHeight="1" x14ac:dyDescent="0.15">
      <c r="A783" s="569"/>
      <c r="B783" s="756"/>
      <c r="C783" s="756"/>
      <c r="D783" s="756"/>
      <c r="E783" s="756"/>
      <c r="F783" s="757"/>
      <c r="G783" s="345" t="s">
        <v>626</v>
      </c>
      <c r="H783" s="346"/>
      <c r="I783" s="346"/>
      <c r="J783" s="346"/>
      <c r="K783" s="347"/>
      <c r="L783" s="390" t="s">
        <v>628</v>
      </c>
      <c r="M783" s="391"/>
      <c r="N783" s="391"/>
      <c r="O783" s="391"/>
      <c r="P783" s="391"/>
      <c r="Q783" s="391"/>
      <c r="R783" s="391"/>
      <c r="S783" s="391"/>
      <c r="T783" s="391"/>
      <c r="U783" s="391"/>
      <c r="V783" s="391"/>
      <c r="W783" s="391"/>
      <c r="X783" s="392"/>
      <c r="Y783" s="387">
        <v>2</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726</v>
      </c>
      <c r="AV791" s="401"/>
      <c r="AW791" s="401"/>
      <c r="AX791" s="403"/>
    </row>
    <row r="792" spans="1:50" ht="24.75" customHeight="1" x14ac:dyDescent="0.15">
      <c r="A792" s="569"/>
      <c r="B792" s="756"/>
      <c r="C792" s="756"/>
      <c r="D792" s="756"/>
      <c r="E792" s="756"/>
      <c r="F792" s="757"/>
      <c r="G792" s="419" t="s">
        <v>669</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670</v>
      </c>
      <c r="H794" s="435"/>
      <c r="I794" s="435"/>
      <c r="J794" s="435"/>
      <c r="K794" s="436"/>
      <c r="L794" s="437" t="s">
        <v>671</v>
      </c>
      <c r="M794" s="438"/>
      <c r="N794" s="438"/>
      <c r="O794" s="438"/>
      <c r="P794" s="438"/>
      <c r="Q794" s="438"/>
      <c r="R794" s="438"/>
      <c r="S794" s="438"/>
      <c r="T794" s="438"/>
      <c r="U794" s="438"/>
      <c r="V794" s="438"/>
      <c r="W794" s="438"/>
      <c r="X794" s="439"/>
      <c r="Y794" s="464">
        <v>17</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108" customHeight="1" x14ac:dyDescent="0.15">
      <c r="A837" s="393">
        <v>1</v>
      </c>
      <c r="B837" s="393">
        <v>1</v>
      </c>
      <c r="C837" s="414" t="s">
        <v>604</v>
      </c>
      <c r="D837" s="404"/>
      <c r="E837" s="404"/>
      <c r="F837" s="404"/>
      <c r="G837" s="404"/>
      <c r="H837" s="404"/>
      <c r="I837" s="404"/>
      <c r="J837" s="405" t="s">
        <v>644</v>
      </c>
      <c r="K837" s="406"/>
      <c r="L837" s="406"/>
      <c r="M837" s="406"/>
      <c r="N837" s="406"/>
      <c r="O837" s="406"/>
      <c r="P837" s="415" t="s">
        <v>608</v>
      </c>
      <c r="Q837" s="308"/>
      <c r="R837" s="308"/>
      <c r="S837" s="308"/>
      <c r="T837" s="308"/>
      <c r="U837" s="308"/>
      <c r="V837" s="308"/>
      <c r="W837" s="308"/>
      <c r="X837" s="308"/>
      <c r="Y837" s="316">
        <v>11</v>
      </c>
      <c r="Z837" s="317"/>
      <c r="AA837" s="317"/>
      <c r="AB837" s="318"/>
      <c r="AC837" s="407" t="s">
        <v>532</v>
      </c>
      <c r="AD837" s="413"/>
      <c r="AE837" s="413"/>
      <c r="AF837" s="413"/>
      <c r="AG837" s="413"/>
      <c r="AH837" s="408">
        <v>10</v>
      </c>
      <c r="AI837" s="409"/>
      <c r="AJ837" s="409"/>
      <c r="AK837" s="409"/>
      <c r="AL837" s="313">
        <v>100</v>
      </c>
      <c r="AM837" s="314"/>
      <c r="AN837" s="314"/>
      <c r="AO837" s="315"/>
      <c r="AP837" s="309" t="s">
        <v>645</v>
      </c>
      <c r="AQ837" s="309"/>
      <c r="AR837" s="309"/>
      <c r="AS837" s="309"/>
      <c r="AT837" s="309"/>
      <c r="AU837" s="309"/>
      <c r="AV837" s="309"/>
      <c r="AW837" s="309"/>
      <c r="AX837" s="309"/>
    </row>
    <row r="838" spans="1:50" ht="50.25" customHeight="1" x14ac:dyDescent="0.15">
      <c r="A838" s="393">
        <v>2</v>
      </c>
      <c r="B838" s="393">
        <v>1</v>
      </c>
      <c r="C838" s="414" t="s">
        <v>605</v>
      </c>
      <c r="D838" s="404"/>
      <c r="E838" s="404"/>
      <c r="F838" s="404"/>
      <c r="G838" s="404"/>
      <c r="H838" s="404"/>
      <c r="I838" s="404"/>
      <c r="J838" s="405">
        <v>2010005003887</v>
      </c>
      <c r="K838" s="406"/>
      <c r="L838" s="406"/>
      <c r="M838" s="406"/>
      <c r="N838" s="406"/>
      <c r="O838" s="406"/>
      <c r="P838" s="415" t="s">
        <v>608</v>
      </c>
      <c r="Q838" s="308"/>
      <c r="R838" s="308"/>
      <c r="S838" s="308"/>
      <c r="T838" s="308"/>
      <c r="U838" s="308"/>
      <c r="V838" s="308"/>
      <c r="W838" s="308"/>
      <c r="X838" s="308"/>
      <c r="Y838" s="316">
        <v>2.5</v>
      </c>
      <c r="Z838" s="317"/>
      <c r="AA838" s="317"/>
      <c r="AB838" s="318"/>
      <c r="AC838" s="407" t="s">
        <v>532</v>
      </c>
      <c r="AD838" s="407"/>
      <c r="AE838" s="407"/>
      <c r="AF838" s="407"/>
      <c r="AG838" s="407"/>
      <c r="AH838" s="408">
        <v>10</v>
      </c>
      <c r="AI838" s="409"/>
      <c r="AJ838" s="409"/>
      <c r="AK838" s="409"/>
      <c r="AL838" s="313">
        <v>100</v>
      </c>
      <c r="AM838" s="314"/>
      <c r="AN838" s="314"/>
      <c r="AO838" s="315"/>
      <c r="AP838" s="309" t="s">
        <v>645</v>
      </c>
      <c r="AQ838" s="309"/>
      <c r="AR838" s="309"/>
      <c r="AS838" s="309"/>
      <c r="AT838" s="309"/>
      <c r="AU838" s="309"/>
      <c r="AV838" s="309"/>
      <c r="AW838" s="309"/>
      <c r="AX838" s="309"/>
    </row>
    <row r="839" spans="1:50" ht="39.75" customHeight="1" x14ac:dyDescent="0.15">
      <c r="A839" s="393">
        <v>3</v>
      </c>
      <c r="B839" s="393">
        <v>1</v>
      </c>
      <c r="C839" s="414" t="s">
        <v>606</v>
      </c>
      <c r="D839" s="404"/>
      <c r="E839" s="404"/>
      <c r="F839" s="404"/>
      <c r="G839" s="404"/>
      <c r="H839" s="404"/>
      <c r="I839" s="404"/>
      <c r="J839" s="405">
        <v>7000020010006</v>
      </c>
      <c r="K839" s="406"/>
      <c r="L839" s="406"/>
      <c r="M839" s="406"/>
      <c r="N839" s="406"/>
      <c r="O839" s="406"/>
      <c r="P839" s="415" t="s">
        <v>608</v>
      </c>
      <c r="Q839" s="308"/>
      <c r="R839" s="308"/>
      <c r="S839" s="308"/>
      <c r="T839" s="308"/>
      <c r="U839" s="308"/>
      <c r="V839" s="308"/>
      <c r="W839" s="308"/>
      <c r="X839" s="308"/>
      <c r="Y839" s="316">
        <v>2</v>
      </c>
      <c r="Z839" s="317"/>
      <c r="AA839" s="317"/>
      <c r="AB839" s="318"/>
      <c r="AC839" s="407" t="s">
        <v>532</v>
      </c>
      <c r="AD839" s="407"/>
      <c r="AE839" s="407"/>
      <c r="AF839" s="407"/>
      <c r="AG839" s="407"/>
      <c r="AH839" s="311">
        <v>10</v>
      </c>
      <c r="AI839" s="312"/>
      <c r="AJ839" s="312"/>
      <c r="AK839" s="312"/>
      <c r="AL839" s="313">
        <v>100</v>
      </c>
      <c r="AM839" s="314"/>
      <c r="AN839" s="314"/>
      <c r="AO839" s="315"/>
      <c r="AP839" s="309" t="s">
        <v>644</v>
      </c>
      <c r="AQ839" s="309"/>
      <c r="AR839" s="309"/>
      <c r="AS839" s="309"/>
      <c r="AT839" s="309"/>
      <c r="AU839" s="309"/>
      <c r="AV839" s="309"/>
      <c r="AW839" s="309"/>
      <c r="AX839" s="309"/>
    </row>
    <row r="840" spans="1:50" ht="39.75" customHeight="1" x14ac:dyDescent="0.15">
      <c r="A840" s="393">
        <v>4</v>
      </c>
      <c r="B840" s="393">
        <v>1</v>
      </c>
      <c r="C840" s="414" t="s">
        <v>607</v>
      </c>
      <c r="D840" s="404"/>
      <c r="E840" s="404"/>
      <c r="F840" s="404"/>
      <c r="G840" s="404"/>
      <c r="H840" s="404"/>
      <c r="I840" s="404"/>
      <c r="J840" s="405">
        <v>4000020270008</v>
      </c>
      <c r="K840" s="406"/>
      <c r="L840" s="406"/>
      <c r="M840" s="406"/>
      <c r="N840" s="406"/>
      <c r="O840" s="406"/>
      <c r="P840" s="415" t="s">
        <v>608</v>
      </c>
      <c r="Q840" s="308"/>
      <c r="R840" s="308"/>
      <c r="S840" s="308"/>
      <c r="T840" s="308"/>
      <c r="U840" s="308"/>
      <c r="V840" s="308"/>
      <c r="W840" s="308"/>
      <c r="X840" s="308"/>
      <c r="Y840" s="316">
        <v>1.9</v>
      </c>
      <c r="Z840" s="317"/>
      <c r="AA840" s="317"/>
      <c r="AB840" s="318"/>
      <c r="AC840" s="407" t="s">
        <v>532</v>
      </c>
      <c r="AD840" s="407"/>
      <c r="AE840" s="407"/>
      <c r="AF840" s="407"/>
      <c r="AG840" s="407"/>
      <c r="AH840" s="311">
        <v>10</v>
      </c>
      <c r="AI840" s="312"/>
      <c r="AJ840" s="312"/>
      <c r="AK840" s="312"/>
      <c r="AL840" s="313">
        <v>100</v>
      </c>
      <c r="AM840" s="314"/>
      <c r="AN840" s="314"/>
      <c r="AO840" s="315"/>
      <c r="AP840" s="309" t="s">
        <v>644</v>
      </c>
      <c r="AQ840" s="309"/>
      <c r="AR840" s="309"/>
      <c r="AS840" s="309"/>
      <c r="AT840" s="309"/>
      <c r="AU840" s="309"/>
      <c r="AV840" s="309"/>
      <c r="AW840" s="309"/>
      <c r="AX840" s="309"/>
    </row>
    <row r="841" spans="1:50" ht="39.75" customHeight="1" x14ac:dyDescent="0.15">
      <c r="A841" s="393">
        <v>5</v>
      </c>
      <c r="B841" s="393">
        <v>1</v>
      </c>
      <c r="C841" s="414" t="s">
        <v>630</v>
      </c>
      <c r="D841" s="404"/>
      <c r="E841" s="404"/>
      <c r="F841" s="404"/>
      <c r="G841" s="404"/>
      <c r="H841" s="404"/>
      <c r="I841" s="404"/>
      <c r="J841" s="405" t="s">
        <v>644</v>
      </c>
      <c r="K841" s="406"/>
      <c r="L841" s="406"/>
      <c r="M841" s="406"/>
      <c r="N841" s="406"/>
      <c r="O841" s="406"/>
      <c r="P841" s="415" t="s">
        <v>608</v>
      </c>
      <c r="Q841" s="308"/>
      <c r="R841" s="308"/>
      <c r="S841" s="308"/>
      <c r="T841" s="308"/>
      <c r="U841" s="308"/>
      <c r="V841" s="308"/>
      <c r="W841" s="308"/>
      <c r="X841" s="308"/>
      <c r="Y841" s="316">
        <v>0.8</v>
      </c>
      <c r="Z841" s="317"/>
      <c r="AA841" s="317"/>
      <c r="AB841" s="318"/>
      <c r="AC841" s="310" t="s">
        <v>532</v>
      </c>
      <c r="AD841" s="310"/>
      <c r="AE841" s="310"/>
      <c r="AF841" s="310"/>
      <c r="AG841" s="310"/>
      <c r="AH841" s="311">
        <v>10</v>
      </c>
      <c r="AI841" s="312"/>
      <c r="AJ841" s="312"/>
      <c r="AK841" s="312"/>
      <c r="AL841" s="313">
        <v>100</v>
      </c>
      <c r="AM841" s="314"/>
      <c r="AN841" s="314"/>
      <c r="AO841" s="315"/>
      <c r="AP841" s="309" t="s">
        <v>645</v>
      </c>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48" customHeight="1" x14ac:dyDescent="0.15">
      <c r="A870" s="393">
        <v>1</v>
      </c>
      <c r="B870" s="393">
        <v>1</v>
      </c>
      <c r="C870" s="414" t="s">
        <v>612</v>
      </c>
      <c r="D870" s="404"/>
      <c r="E870" s="404"/>
      <c r="F870" s="404"/>
      <c r="G870" s="404"/>
      <c r="H870" s="404"/>
      <c r="I870" s="404"/>
      <c r="J870" s="405">
        <v>8000020130001</v>
      </c>
      <c r="K870" s="406"/>
      <c r="L870" s="406"/>
      <c r="M870" s="406"/>
      <c r="N870" s="406"/>
      <c r="O870" s="406"/>
      <c r="P870" s="415" t="s">
        <v>614</v>
      </c>
      <c r="Q870" s="308"/>
      <c r="R870" s="308"/>
      <c r="S870" s="308"/>
      <c r="T870" s="308"/>
      <c r="U870" s="308"/>
      <c r="V870" s="308"/>
      <c r="W870" s="308"/>
      <c r="X870" s="308"/>
      <c r="Y870" s="316">
        <v>727</v>
      </c>
      <c r="Z870" s="317"/>
      <c r="AA870" s="317"/>
      <c r="AB870" s="318"/>
      <c r="AC870" s="407" t="s">
        <v>609</v>
      </c>
      <c r="AD870" s="413"/>
      <c r="AE870" s="413"/>
      <c r="AF870" s="413"/>
      <c r="AG870" s="413"/>
      <c r="AH870" s="408" t="s">
        <v>610</v>
      </c>
      <c r="AI870" s="409"/>
      <c r="AJ870" s="409"/>
      <c r="AK870" s="409"/>
      <c r="AL870" s="313" t="s">
        <v>611</v>
      </c>
      <c r="AM870" s="314"/>
      <c r="AN870" s="314"/>
      <c r="AO870" s="315"/>
      <c r="AP870" s="309" t="s">
        <v>645</v>
      </c>
      <c r="AQ870" s="309"/>
      <c r="AR870" s="309"/>
      <c r="AS870" s="309"/>
      <c r="AT870" s="309"/>
      <c r="AU870" s="309"/>
      <c r="AV870" s="309"/>
      <c r="AW870" s="309"/>
      <c r="AX870" s="309"/>
    </row>
    <row r="871" spans="1:50" ht="48" customHeight="1" x14ac:dyDescent="0.15">
      <c r="A871" s="393">
        <v>2</v>
      </c>
      <c r="B871" s="393">
        <v>1</v>
      </c>
      <c r="C871" s="414" t="s">
        <v>615</v>
      </c>
      <c r="D871" s="404"/>
      <c r="E871" s="404"/>
      <c r="F871" s="404"/>
      <c r="G871" s="404"/>
      <c r="H871" s="404"/>
      <c r="I871" s="404"/>
      <c r="J871" s="405">
        <v>1000020230006</v>
      </c>
      <c r="K871" s="406"/>
      <c r="L871" s="406"/>
      <c r="M871" s="406"/>
      <c r="N871" s="406"/>
      <c r="O871" s="406"/>
      <c r="P871" s="308" t="s">
        <v>614</v>
      </c>
      <c r="Q871" s="308"/>
      <c r="R871" s="308"/>
      <c r="S871" s="308"/>
      <c r="T871" s="308"/>
      <c r="U871" s="308"/>
      <c r="V871" s="308"/>
      <c r="W871" s="308"/>
      <c r="X871" s="308"/>
      <c r="Y871" s="316">
        <v>232</v>
      </c>
      <c r="Z871" s="317"/>
      <c r="AA871" s="317"/>
      <c r="AB871" s="318"/>
      <c r="AC871" s="407" t="s">
        <v>609</v>
      </c>
      <c r="AD871" s="407"/>
      <c r="AE871" s="407"/>
      <c r="AF871" s="407"/>
      <c r="AG871" s="407"/>
      <c r="AH871" s="408" t="s">
        <v>550</v>
      </c>
      <c r="AI871" s="409"/>
      <c r="AJ871" s="409"/>
      <c r="AK871" s="409"/>
      <c r="AL871" s="313" t="s">
        <v>550</v>
      </c>
      <c r="AM871" s="314"/>
      <c r="AN871" s="314"/>
      <c r="AO871" s="315"/>
      <c r="AP871" s="309" t="s">
        <v>644</v>
      </c>
      <c r="AQ871" s="309"/>
      <c r="AR871" s="309"/>
      <c r="AS871" s="309"/>
      <c r="AT871" s="309"/>
      <c r="AU871" s="309"/>
      <c r="AV871" s="309"/>
      <c r="AW871" s="309"/>
      <c r="AX871" s="309"/>
    </row>
    <row r="872" spans="1:50" ht="48" customHeight="1" x14ac:dyDescent="0.15">
      <c r="A872" s="393">
        <v>3</v>
      </c>
      <c r="B872" s="393">
        <v>1</v>
      </c>
      <c r="C872" s="414" t="s">
        <v>616</v>
      </c>
      <c r="D872" s="404"/>
      <c r="E872" s="404"/>
      <c r="F872" s="404"/>
      <c r="G872" s="404"/>
      <c r="H872" s="404"/>
      <c r="I872" s="404"/>
      <c r="J872" s="405">
        <v>4000020120006</v>
      </c>
      <c r="K872" s="406"/>
      <c r="L872" s="406"/>
      <c r="M872" s="406"/>
      <c r="N872" s="406"/>
      <c r="O872" s="406"/>
      <c r="P872" s="415" t="s">
        <v>614</v>
      </c>
      <c r="Q872" s="308"/>
      <c r="R872" s="308"/>
      <c r="S872" s="308"/>
      <c r="T872" s="308"/>
      <c r="U872" s="308"/>
      <c r="V872" s="308"/>
      <c r="W872" s="308"/>
      <c r="X872" s="308"/>
      <c r="Y872" s="316">
        <v>194</v>
      </c>
      <c r="Z872" s="317"/>
      <c r="AA872" s="317"/>
      <c r="AB872" s="318"/>
      <c r="AC872" s="407" t="s">
        <v>609</v>
      </c>
      <c r="AD872" s="407"/>
      <c r="AE872" s="407"/>
      <c r="AF872" s="407"/>
      <c r="AG872" s="407"/>
      <c r="AH872" s="311" t="s">
        <v>550</v>
      </c>
      <c r="AI872" s="312"/>
      <c r="AJ872" s="312"/>
      <c r="AK872" s="312"/>
      <c r="AL872" s="313" t="s">
        <v>550</v>
      </c>
      <c r="AM872" s="314"/>
      <c r="AN872" s="314"/>
      <c r="AO872" s="315"/>
      <c r="AP872" s="309" t="s">
        <v>645</v>
      </c>
      <c r="AQ872" s="309"/>
      <c r="AR872" s="309"/>
      <c r="AS872" s="309"/>
      <c r="AT872" s="309"/>
      <c r="AU872" s="309"/>
      <c r="AV872" s="309"/>
      <c r="AW872" s="309"/>
      <c r="AX872" s="309"/>
    </row>
    <row r="873" spans="1:50" ht="48" customHeight="1" x14ac:dyDescent="0.15">
      <c r="A873" s="393">
        <v>4</v>
      </c>
      <c r="B873" s="393">
        <v>1</v>
      </c>
      <c r="C873" s="414" t="s">
        <v>617</v>
      </c>
      <c r="D873" s="404"/>
      <c r="E873" s="404"/>
      <c r="F873" s="404"/>
      <c r="G873" s="404"/>
      <c r="H873" s="404"/>
      <c r="I873" s="404"/>
      <c r="J873" s="405">
        <v>3000020231002</v>
      </c>
      <c r="K873" s="406"/>
      <c r="L873" s="406"/>
      <c r="M873" s="406"/>
      <c r="N873" s="406"/>
      <c r="O873" s="406"/>
      <c r="P873" s="415" t="s">
        <v>614</v>
      </c>
      <c r="Q873" s="308"/>
      <c r="R873" s="308"/>
      <c r="S873" s="308"/>
      <c r="T873" s="308"/>
      <c r="U873" s="308"/>
      <c r="V873" s="308"/>
      <c r="W873" s="308"/>
      <c r="X873" s="308"/>
      <c r="Y873" s="316">
        <v>185</v>
      </c>
      <c r="Z873" s="317"/>
      <c r="AA873" s="317"/>
      <c r="AB873" s="318"/>
      <c r="AC873" s="407" t="s">
        <v>609</v>
      </c>
      <c r="AD873" s="407"/>
      <c r="AE873" s="407"/>
      <c r="AF873" s="407"/>
      <c r="AG873" s="407"/>
      <c r="AH873" s="311" t="s">
        <v>550</v>
      </c>
      <c r="AI873" s="312"/>
      <c r="AJ873" s="312"/>
      <c r="AK873" s="312"/>
      <c r="AL873" s="313" t="s">
        <v>550</v>
      </c>
      <c r="AM873" s="314"/>
      <c r="AN873" s="314"/>
      <c r="AO873" s="315"/>
      <c r="AP873" s="309" t="s">
        <v>644</v>
      </c>
      <c r="AQ873" s="309"/>
      <c r="AR873" s="309"/>
      <c r="AS873" s="309"/>
      <c r="AT873" s="309"/>
      <c r="AU873" s="309"/>
      <c r="AV873" s="309"/>
      <c r="AW873" s="309"/>
      <c r="AX873" s="309"/>
    </row>
    <row r="874" spans="1:50" ht="48" customHeight="1" x14ac:dyDescent="0.15">
      <c r="A874" s="393">
        <v>5</v>
      </c>
      <c r="B874" s="393">
        <v>1</v>
      </c>
      <c r="C874" s="414" t="s">
        <v>618</v>
      </c>
      <c r="D874" s="404"/>
      <c r="E874" s="404"/>
      <c r="F874" s="404"/>
      <c r="G874" s="404"/>
      <c r="H874" s="404"/>
      <c r="I874" s="404"/>
      <c r="J874" s="405">
        <v>3000020141003</v>
      </c>
      <c r="K874" s="406"/>
      <c r="L874" s="406"/>
      <c r="M874" s="406"/>
      <c r="N874" s="406"/>
      <c r="O874" s="406"/>
      <c r="P874" s="308" t="s">
        <v>614</v>
      </c>
      <c r="Q874" s="308"/>
      <c r="R874" s="308"/>
      <c r="S874" s="308"/>
      <c r="T874" s="308"/>
      <c r="U874" s="308"/>
      <c r="V874" s="308"/>
      <c r="W874" s="308"/>
      <c r="X874" s="308"/>
      <c r="Y874" s="316">
        <v>178</v>
      </c>
      <c r="Z874" s="317"/>
      <c r="AA874" s="317"/>
      <c r="AB874" s="318"/>
      <c r="AC874" s="310" t="s">
        <v>609</v>
      </c>
      <c r="AD874" s="310"/>
      <c r="AE874" s="310"/>
      <c r="AF874" s="310"/>
      <c r="AG874" s="310"/>
      <c r="AH874" s="311" t="s">
        <v>550</v>
      </c>
      <c r="AI874" s="312"/>
      <c r="AJ874" s="312"/>
      <c r="AK874" s="312"/>
      <c r="AL874" s="313" t="s">
        <v>550</v>
      </c>
      <c r="AM874" s="314"/>
      <c r="AN874" s="314"/>
      <c r="AO874" s="315"/>
      <c r="AP874" s="309" t="s">
        <v>652</v>
      </c>
      <c r="AQ874" s="309"/>
      <c r="AR874" s="309"/>
      <c r="AS874" s="309"/>
      <c r="AT874" s="309"/>
      <c r="AU874" s="309"/>
      <c r="AV874" s="309"/>
      <c r="AW874" s="309"/>
      <c r="AX874" s="309"/>
    </row>
    <row r="875" spans="1:50" ht="48" customHeight="1" x14ac:dyDescent="0.15">
      <c r="A875" s="393">
        <v>6</v>
      </c>
      <c r="B875" s="393">
        <v>1</v>
      </c>
      <c r="C875" s="414" t="s">
        <v>619</v>
      </c>
      <c r="D875" s="404"/>
      <c r="E875" s="404"/>
      <c r="F875" s="404"/>
      <c r="G875" s="404"/>
      <c r="H875" s="404"/>
      <c r="I875" s="404"/>
      <c r="J875" s="405">
        <v>7000020430005</v>
      </c>
      <c r="K875" s="406"/>
      <c r="L875" s="406"/>
      <c r="M875" s="406"/>
      <c r="N875" s="406"/>
      <c r="O875" s="406"/>
      <c r="P875" s="308" t="s">
        <v>614</v>
      </c>
      <c r="Q875" s="308"/>
      <c r="R875" s="308"/>
      <c r="S875" s="308"/>
      <c r="T875" s="308"/>
      <c r="U875" s="308"/>
      <c r="V875" s="308"/>
      <c r="W875" s="308"/>
      <c r="X875" s="308"/>
      <c r="Y875" s="316">
        <v>174</v>
      </c>
      <c r="Z875" s="317"/>
      <c r="AA875" s="317"/>
      <c r="AB875" s="318"/>
      <c r="AC875" s="310" t="s">
        <v>609</v>
      </c>
      <c r="AD875" s="310"/>
      <c r="AE875" s="310"/>
      <c r="AF875" s="310"/>
      <c r="AG875" s="310"/>
      <c r="AH875" s="311" t="s">
        <v>550</v>
      </c>
      <c r="AI875" s="312"/>
      <c r="AJ875" s="312"/>
      <c r="AK875" s="312"/>
      <c r="AL875" s="313" t="s">
        <v>550</v>
      </c>
      <c r="AM875" s="314"/>
      <c r="AN875" s="314"/>
      <c r="AO875" s="315"/>
      <c r="AP875" s="309" t="s">
        <v>646</v>
      </c>
      <c r="AQ875" s="309"/>
      <c r="AR875" s="309"/>
      <c r="AS875" s="309"/>
      <c r="AT875" s="309"/>
      <c r="AU875" s="309"/>
      <c r="AV875" s="309"/>
      <c r="AW875" s="309"/>
      <c r="AX875" s="309"/>
    </row>
    <row r="876" spans="1:50" ht="48" customHeight="1" x14ac:dyDescent="0.15">
      <c r="A876" s="393">
        <v>7</v>
      </c>
      <c r="B876" s="393">
        <v>1</v>
      </c>
      <c r="C876" s="414" t="s">
        <v>620</v>
      </c>
      <c r="D876" s="404"/>
      <c r="E876" s="404"/>
      <c r="F876" s="404"/>
      <c r="G876" s="404"/>
      <c r="H876" s="404"/>
      <c r="I876" s="404"/>
      <c r="J876" s="405">
        <v>8000020280003</v>
      </c>
      <c r="K876" s="406"/>
      <c r="L876" s="406"/>
      <c r="M876" s="406"/>
      <c r="N876" s="406"/>
      <c r="O876" s="406"/>
      <c r="P876" s="308" t="s">
        <v>614</v>
      </c>
      <c r="Q876" s="308"/>
      <c r="R876" s="308"/>
      <c r="S876" s="308"/>
      <c r="T876" s="308"/>
      <c r="U876" s="308"/>
      <c r="V876" s="308"/>
      <c r="W876" s="308"/>
      <c r="X876" s="308"/>
      <c r="Y876" s="316">
        <v>170</v>
      </c>
      <c r="Z876" s="317"/>
      <c r="AA876" s="317"/>
      <c r="AB876" s="318"/>
      <c r="AC876" s="310" t="s">
        <v>609</v>
      </c>
      <c r="AD876" s="310"/>
      <c r="AE876" s="310"/>
      <c r="AF876" s="310"/>
      <c r="AG876" s="310"/>
      <c r="AH876" s="311" t="s">
        <v>550</v>
      </c>
      <c r="AI876" s="312"/>
      <c r="AJ876" s="312"/>
      <c r="AK876" s="312"/>
      <c r="AL876" s="313" t="s">
        <v>550</v>
      </c>
      <c r="AM876" s="314"/>
      <c r="AN876" s="314"/>
      <c r="AO876" s="315"/>
      <c r="AP876" s="309" t="s">
        <v>644</v>
      </c>
      <c r="AQ876" s="309"/>
      <c r="AR876" s="309"/>
      <c r="AS876" s="309"/>
      <c r="AT876" s="309"/>
      <c r="AU876" s="309"/>
      <c r="AV876" s="309"/>
      <c r="AW876" s="309"/>
      <c r="AX876" s="309"/>
    </row>
    <row r="877" spans="1:50" ht="48" customHeight="1" x14ac:dyDescent="0.15">
      <c r="A877" s="393">
        <v>8</v>
      </c>
      <c r="B877" s="393">
        <v>1</v>
      </c>
      <c r="C877" s="414" t="s">
        <v>621</v>
      </c>
      <c r="D877" s="404"/>
      <c r="E877" s="404"/>
      <c r="F877" s="404"/>
      <c r="G877" s="404"/>
      <c r="H877" s="404"/>
      <c r="I877" s="404"/>
      <c r="J877" s="405">
        <v>4000020270008</v>
      </c>
      <c r="K877" s="406"/>
      <c r="L877" s="406"/>
      <c r="M877" s="406"/>
      <c r="N877" s="406"/>
      <c r="O877" s="406"/>
      <c r="P877" s="308" t="s">
        <v>614</v>
      </c>
      <c r="Q877" s="308"/>
      <c r="R877" s="308"/>
      <c r="S877" s="308"/>
      <c r="T877" s="308"/>
      <c r="U877" s="308"/>
      <c r="V877" s="308"/>
      <c r="W877" s="308"/>
      <c r="X877" s="308"/>
      <c r="Y877" s="316">
        <v>158</v>
      </c>
      <c r="Z877" s="317"/>
      <c r="AA877" s="317"/>
      <c r="AB877" s="318"/>
      <c r="AC877" s="310" t="s">
        <v>609</v>
      </c>
      <c r="AD877" s="310"/>
      <c r="AE877" s="310"/>
      <c r="AF877" s="310"/>
      <c r="AG877" s="310"/>
      <c r="AH877" s="311" t="s">
        <v>550</v>
      </c>
      <c r="AI877" s="312"/>
      <c r="AJ877" s="312"/>
      <c r="AK877" s="312"/>
      <c r="AL877" s="313" t="s">
        <v>550</v>
      </c>
      <c r="AM877" s="314"/>
      <c r="AN877" s="314"/>
      <c r="AO877" s="315"/>
      <c r="AP877" s="309" t="s">
        <v>644</v>
      </c>
      <c r="AQ877" s="309"/>
      <c r="AR877" s="309"/>
      <c r="AS877" s="309"/>
      <c r="AT877" s="309"/>
      <c r="AU877" s="309"/>
      <c r="AV877" s="309"/>
      <c r="AW877" s="309"/>
      <c r="AX877" s="309"/>
    </row>
    <row r="878" spans="1:50" ht="48" customHeight="1" x14ac:dyDescent="0.15">
      <c r="A878" s="393">
        <v>9</v>
      </c>
      <c r="B878" s="393">
        <v>1</v>
      </c>
      <c r="C878" s="414" t="s">
        <v>622</v>
      </c>
      <c r="D878" s="404"/>
      <c r="E878" s="404"/>
      <c r="F878" s="404"/>
      <c r="G878" s="404"/>
      <c r="H878" s="404"/>
      <c r="I878" s="404"/>
      <c r="J878" s="405">
        <v>1000020110001</v>
      </c>
      <c r="K878" s="406"/>
      <c r="L878" s="406"/>
      <c r="M878" s="406"/>
      <c r="N878" s="406"/>
      <c r="O878" s="406"/>
      <c r="P878" s="308" t="s">
        <v>614</v>
      </c>
      <c r="Q878" s="308"/>
      <c r="R878" s="308"/>
      <c r="S878" s="308"/>
      <c r="T878" s="308"/>
      <c r="U878" s="308"/>
      <c r="V878" s="308"/>
      <c r="W878" s="308"/>
      <c r="X878" s="308"/>
      <c r="Y878" s="316">
        <v>157</v>
      </c>
      <c r="Z878" s="317"/>
      <c r="AA878" s="317"/>
      <c r="AB878" s="318"/>
      <c r="AC878" s="310" t="s">
        <v>609</v>
      </c>
      <c r="AD878" s="310"/>
      <c r="AE878" s="310"/>
      <c r="AF878" s="310"/>
      <c r="AG878" s="310"/>
      <c r="AH878" s="311" t="s">
        <v>550</v>
      </c>
      <c r="AI878" s="312"/>
      <c r="AJ878" s="312"/>
      <c r="AK878" s="312"/>
      <c r="AL878" s="313" t="s">
        <v>550</v>
      </c>
      <c r="AM878" s="314"/>
      <c r="AN878" s="314"/>
      <c r="AO878" s="315"/>
      <c r="AP878" s="309" t="s">
        <v>645</v>
      </c>
      <c r="AQ878" s="309"/>
      <c r="AR878" s="309"/>
      <c r="AS878" s="309"/>
      <c r="AT878" s="309"/>
      <c r="AU878" s="309"/>
      <c r="AV878" s="309"/>
      <c r="AW878" s="309"/>
      <c r="AX878" s="309"/>
    </row>
    <row r="879" spans="1:50" ht="48" customHeight="1" x14ac:dyDescent="0.15">
      <c r="A879" s="393">
        <v>10</v>
      </c>
      <c r="B879" s="393">
        <v>1</v>
      </c>
      <c r="C879" s="414" t="s">
        <v>623</v>
      </c>
      <c r="D879" s="404"/>
      <c r="E879" s="404"/>
      <c r="F879" s="404"/>
      <c r="G879" s="404"/>
      <c r="H879" s="404"/>
      <c r="I879" s="404"/>
      <c r="J879" s="405">
        <v>9000020431001</v>
      </c>
      <c r="K879" s="406"/>
      <c r="L879" s="406"/>
      <c r="M879" s="406"/>
      <c r="N879" s="406"/>
      <c r="O879" s="406"/>
      <c r="P879" s="308" t="s">
        <v>614</v>
      </c>
      <c r="Q879" s="308"/>
      <c r="R879" s="308"/>
      <c r="S879" s="308"/>
      <c r="T879" s="308"/>
      <c r="U879" s="308"/>
      <c r="V879" s="308"/>
      <c r="W879" s="308"/>
      <c r="X879" s="308"/>
      <c r="Y879" s="316">
        <v>129</v>
      </c>
      <c r="Z879" s="317"/>
      <c r="AA879" s="317"/>
      <c r="AB879" s="318"/>
      <c r="AC879" s="310" t="s">
        <v>609</v>
      </c>
      <c r="AD879" s="310"/>
      <c r="AE879" s="310"/>
      <c r="AF879" s="310"/>
      <c r="AG879" s="310"/>
      <c r="AH879" s="311" t="s">
        <v>550</v>
      </c>
      <c r="AI879" s="312"/>
      <c r="AJ879" s="312"/>
      <c r="AK879" s="312"/>
      <c r="AL879" s="313" t="s">
        <v>550</v>
      </c>
      <c r="AM879" s="314"/>
      <c r="AN879" s="314"/>
      <c r="AO879" s="315"/>
      <c r="AP879" s="309" t="s">
        <v>653</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46.5" customHeight="1" x14ac:dyDescent="0.15">
      <c r="A903" s="393">
        <v>1</v>
      </c>
      <c r="B903" s="393">
        <v>1</v>
      </c>
      <c r="C903" s="414" t="s">
        <v>672</v>
      </c>
      <c r="D903" s="404"/>
      <c r="E903" s="404"/>
      <c r="F903" s="404"/>
      <c r="G903" s="404"/>
      <c r="H903" s="404"/>
      <c r="I903" s="404"/>
      <c r="J903" s="405">
        <v>7010001064648</v>
      </c>
      <c r="K903" s="406"/>
      <c r="L903" s="406"/>
      <c r="M903" s="406"/>
      <c r="N903" s="406"/>
      <c r="O903" s="406"/>
      <c r="P903" s="415" t="s">
        <v>673</v>
      </c>
      <c r="Q903" s="308"/>
      <c r="R903" s="308"/>
      <c r="S903" s="308"/>
      <c r="T903" s="308"/>
      <c r="U903" s="308"/>
      <c r="V903" s="308"/>
      <c r="W903" s="308"/>
      <c r="X903" s="308"/>
      <c r="Y903" s="316">
        <v>17</v>
      </c>
      <c r="Z903" s="317"/>
      <c r="AA903" s="317"/>
      <c r="AB903" s="318"/>
      <c r="AC903" s="407" t="s">
        <v>528</v>
      </c>
      <c r="AD903" s="413"/>
      <c r="AE903" s="413"/>
      <c r="AF903" s="413"/>
      <c r="AG903" s="413"/>
      <c r="AH903" s="408">
        <v>1</v>
      </c>
      <c r="AI903" s="409"/>
      <c r="AJ903" s="409"/>
      <c r="AK903" s="409"/>
      <c r="AL903" s="313">
        <v>99.8</v>
      </c>
      <c r="AM903" s="314"/>
      <c r="AN903" s="314"/>
      <c r="AO903" s="315"/>
      <c r="AP903" s="309" t="s">
        <v>680</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customHeight="1" x14ac:dyDescent="0.15">
      <c r="A1102" s="393">
        <v>1</v>
      </c>
      <c r="B1102" s="393">
        <v>1</v>
      </c>
      <c r="C1102" s="864"/>
      <c r="D1102" s="864"/>
      <c r="E1102" s="249" t="s">
        <v>598</v>
      </c>
      <c r="F1102" s="863"/>
      <c r="G1102" s="863"/>
      <c r="H1102" s="863"/>
      <c r="I1102" s="863"/>
      <c r="J1102" s="405" t="s">
        <v>654</v>
      </c>
      <c r="K1102" s="406"/>
      <c r="L1102" s="406"/>
      <c r="M1102" s="406"/>
      <c r="N1102" s="406"/>
      <c r="O1102" s="406"/>
      <c r="P1102" s="415" t="s">
        <v>654</v>
      </c>
      <c r="Q1102" s="308"/>
      <c r="R1102" s="308"/>
      <c r="S1102" s="308"/>
      <c r="T1102" s="308"/>
      <c r="U1102" s="308"/>
      <c r="V1102" s="308"/>
      <c r="W1102" s="308"/>
      <c r="X1102" s="308"/>
      <c r="Y1102" s="316" t="s">
        <v>645</v>
      </c>
      <c r="Z1102" s="317"/>
      <c r="AA1102" s="317"/>
      <c r="AB1102" s="318"/>
      <c r="AC1102" s="310"/>
      <c r="AD1102" s="310"/>
      <c r="AE1102" s="310"/>
      <c r="AF1102" s="310"/>
      <c r="AG1102" s="310"/>
      <c r="AH1102" s="311" t="s">
        <v>645</v>
      </c>
      <c r="AI1102" s="312"/>
      <c r="AJ1102" s="312"/>
      <c r="AK1102" s="312"/>
      <c r="AL1102" s="313" t="s">
        <v>645</v>
      </c>
      <c r="AM1102" s="314"/>
      <c r="AN1102" s="314"/>
      <c r="AO1102" s="315"/>
      <c r="AP1102" s="309" t="s">
        <v>655</v>
      </c>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79">
      <formula>IF(RIGHT(TEXT(P14,"0.#"),1)=".",FALSE,TRUE)</formula>
    </cfRule>
    <cfRule type="expression" dxfId="2802" priority="13580">
      <formula>IF(RIGHT(TEXT(P14,"0.#"),1)=".",TRUE,FALSE)</formula>
    </cfRule>
  </conditionalFormatting>
  <conditionalFormatting sqref="AE32">
    <cfRule type="expression" dxfId="2801" priority="13569">
      <formula>IF(RIGHT(TEXT(AE32,"0.#"),1)=".",FALSE,TRUE)</formula>
    </cfRule>
    <cfRule type="expression" dxfId="2800" priority="13570">
      <formula>IF(RIGHT(TEXT(AE32,"0.#"),1)=".",TRUE,FALSE)</formula>
    </cfRule>
  </conditionalFormatting>
  <conditionalFormatting sqref="P18:AX18">
    <cfRule type="expression" dxfId="2799" priority="13455">
      <formula>IF(RIGHT(TEXT(P18,"0.#"),1)=".",FALSE,TRUE)</formula>
    </cfRule>
    <cfRule type="expression" dxfId="2798" priority="13456">
      <formula>IF(RIGHT(TEXT(P18,"0.#"),1)=".",TRUE,FALSE)</formula>
    </cfRule>
  </conditionalFormatting>
  <conditionalFormatting sqref="Y782">
    <cfRule type="expression" dxfId="2797" priority="13451">
      <formula>IF(RIGHT(TEXT(Y782,"0.#"),1)=".",FALSE,TRUE)</formula>
    </cfRule>
    <cfRule type="expression" dxfId="2796" priority="13452">
      <formula>IF(RIGHT(TEXT(Y782,"0.#"),1)=".",TRUE,FALSE)</formula>
    </cfRule>
  </conditionalFormatting>
  <conditionalFormatting sqref="Y791">
    <cfRule type="expression" dxfId="2795" priority="13447">
      <formula>IF(RIGHT(TEXT(Y791,"0.#"),1)=".",FALSE,TRUE)</formula>
    </cfRule>
    <cfRule type="expression" dxfId="2794" priority="13448">
      <formula>IF(RIGHT(TEXT(Y791,"0.#"),1)=".",TRUE,FALSE)</formula>
    </cfRule>
  </conditionalFormatting>
  <conditionalFormatting sqref="Y822:Y829 Y820 Y809:Y816 Y807 Y796:Y803 Y794">
    <cfRule type="expression" dxfId="2793" priority="13229">
      <formula>IF(RIGHT(TEXT(Y794,"0.#"),1)=".",FALSE,TRUE)</formula>
    </cfRule>
    <cfRule type="expression" dxfId="2792" priority="13230">
      <formula>IF(RIGHT(TEXT(Y794,"0.#"),1)=".",TRUE,FALSE)</formula>
    </cfRule>
  </conditionalFormatting>
  <conditionalFormatting sqref="P16:AQ17 P15:AX15 P13:AX13">
    <cfRule type="expression" dxfId="2791" priority="13277">
      <formula>IF(RIGHT(TEXT(P13,"0.#"),1)=".",FALSE,TRUE)</formula>
    </cfRule>
    <cfRule type="expression" dxfId="2790" priority="13278">
      <formula>IF(RIGHT(TEXT(P13,"0.#"),1)=".",TRUE,FALSE)</formula>
    </cfRule>
  </conditionalFormatting>
  <conditionalFormatting sqref="P19:AJ19">
    <cfRule type="expression" dxfId="2789" priority="13275">
      <formula>IF(RIGHT(TEXT(P19,"0.#"),1)=".",FALSE,TRUE)</formula>
    </cfRule>
    <cfRule type="expression" dxfId="2788" priority="13276">
      <formula>IF(RIGHT(TEXT(P19,"0.#"),1)=".",TRUE,FALSE)</formula>
    </cfRule>
  </conditionalFormatting>
  <conditionalFormatting sqref="AE101 AQ101">
    <cfRule type="expression" dxfId="2787" priority="13267">
      <formula>IF(RIGHT(TEXT(AE101,"0.#"),1)=".",FALSE,TRUE)</formula>
    </cfRule>
    <cfRule type="expression" dxfId="2786" priority="13268">
      <formula>IF(RIGHT(TEXT(AE101,"0.#"),1)=".",TRUE,FALSE)</formula>
    </cfRule>
  </conditionalFormatting>
  <conditionalFormatting sqref="Y783:Y790 Y781">
    <cfRule type="expression" dxfId="2785" priority="13253">
      <formula>IF(RIGHT(TEXT(Y781,"0.#"),1)=".",FALSE,TRUE)</formula>
    </cfRule>
    <cfRule type="expression" dxfId="2784" priority="13254">
      <formula>IF(RIGHT(TEXT(Y781,"0.#"),1)=".",TRUE,FALSE)</formula>
    </cfRule>
  </conditionalFormatting>
  <conditionalFormatting sqref="AU782">
    <cfRule type="expression" dxfId="2783" priority="13251">
      <formula>IF(RIGHT(TEXT(AU782,"0.#"),1)=".",FALSE,TRUE)</formula>
    </cfRule>
    <cfRule type="expression" dxfId="2782" priority="13252">
      <formula>IF(RIGHT(TEXT(AU782,"0.#"),1)=".",TRUE,FALSE)</formula>
    </cfRule>
  </conditionalFormatting>
  <conditionalFormatting sqref="AU791">
    <cfRule type="expression" dxfId="2781" priority="13249">
      <formula>IF(RIGHT(TEXT(AU791,"0.#"),1)=".",FALSE,TRUE)</formula>
    </cfRule>
    <cfRule type="expression" dxfId="2780" priority="13250">
      <formula>IF(RIGHT(TEXT(AU791,"0.#"),1)=".",TRUE,FALSE)</formula>
    </cfRule>
  </conditionalFormatting>
  <conditionalFormatting sqref="AU783:AU790 AU781">
    <cfRule type="expression" dxfId="2779" priority="13247">
      <formula>IF(RIGHT(TEXT(AU781,"0.#"),1)=".",FALSE,TRUE)</formula>
    </cfRule>
    <cfRule type="expression" dxfId="2778" priority="13248">
      <formula>IF(RIGHT(TEXT(AU781,"0.#"),1)=".",TRUE,FALSE)</formula>
    </cfRule>
  </conditionalFormatting>
  <conditionalFormatting sqref="Y821 Y808 Y795">
    <cfRule type="expression" dxfId="2777" priority="13233">
      <formula>IF(RIGHT(TEXT(Y795,"0.#"),1)=".",FALSE,TRUE)</formula>
    </cfRule>
    <cfRule type="expression" dxfId="2776" priority="13234">
      <formula>IF(RIGHT(TEXT(Y795,"0.#"),1)=".",TRUE,FALSE)</formula>
    </cfRule>
  </conditionalFormatting>
  <conditionalFormatting sqref="Y830 Y817 Y804">
    <cfRule type="expression" dxfId="2775" priority="13231">
      <formula>IF(RIGHT(TEXT(Y804,"0.#"),1)=".",FALSE,TRUE)</formula>
    </cfRule>
    <cfRule type="expression" dxfId="2774" priority="13232">
      <formula>IF(RIGHT(TEXT(Y804,"0.#"),1)=".",TRUE,FALSE)</formula>
    </cfRule>
  </conditionalFormatting>
  <conditionalFormatting sqref="AU821 AU808 AU795">
    <cfRule type="expression" dxfId="2773" priority="13227">
      <formula>IF(RIGHT(TEXT(AU795,"0.#"),1)=".",FALSE,TRUE)</formula>
    </cfRule>
    <cfRule type="expression" dxfId="2772" priority="13228">
      <formula>IF(RIGHT(TEXT(AU795,"0.#"),1)=".",TRUE,FALSE)</formula>
    </cfRule>
  </conditionalFormatting>
  <conditionalFormatting sqref="AU830 AU817 AU804">
    <cfRule type="expression" dxfId="2771" priority="13225">
      <formula>IF(RIGHT(TEXT(AU804,"0.#"),1)=".",FALSE,TRUE)</formula>
    </cfRule>
    <cfRule type="expression" dxfId="2770" priority="13226">
      <formula>IF(RIGHT(TEXT(AU804,"0.#"),1)=".",TRUE,FALSE)</formula>
    </cfRule>
  </conditionalFormatting>
  <conditionalFormatting sqref="AU822:AU829 AU820 AU809:AU816 AU807 AU796:AU803 AU794">
    <cfRule type="expression" dxfId="2769" priority="13223">
      <formula>IF(RIGHT(TEXT(AU794,"0.#"),1)=".",FALSE,TRUE)</formula>
    </cfRule>
    <cfRule type="expression" dxfId="2768" priority="13224">
      <formula>IF(RIGHT(TEXT(AU794,"0.#"),1)=".",TRUE,FALSE)</formula>
    </cfRule>
  </conditionalFormatting>
  <conditionalFormatting sqref="AM87">
    <cfRule type="expression" dxfId="2767" priority="12877">
      <formula>IF(RIGHT(TEXT(AM87,"0.#"),1)=".",FALSE,TRUE)</formula>
    </cfRule>
    <cfRule type="expression" dxfId="2766" priority="12878">
      <formula>IF(RIGHT(TEXT(AM87,"0.#"),1)=".",TRUE,FALSE)</formula>
    </cfRule>
  </conditionalFormatting>
  <conditionalFormatting sqref="AE55">
    <cfRule type="expression" dxfId="2765" priority="12945">
      <formula>IF(RIGHT(TEXT(AE55,"0.#"),1)=".",FALSE,TRUE)</formula>
    </cfRule>
    <cfRule type="expression" dxfId="2764" priority="12946">
      <formula>IF(RIGHT(TEXT(AE55,"0.#"),1)=".",TRUE,FALSE)</formula>
    </cfRule>
  </conditionalFormatting>
  <conditionalFormatting sqref="AI55">
    <cfRule type="expression" dxfId="2763" priority="12943">
      <formula>IF(RIGHT(TEXT(AI55,"0.#"),1)=".",FALSE,TRUE)</formula>
    </cfRule>
    <cfRule type="expression" dxfId="2762" priority="12944">
      <formula>IF(RIGHT(TEXT(AI55,"0.#"),1)=".",TRUE,FALSE)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7">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0">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8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572</v>
      </c>
      <c r="H2" s="13" t="str">
        <f>IF(G2="","",F2)</f>
        <v>一般会計</v>
      </c>
      <c r="I2" s="13" t="str">
        <f>IF(H2="","",IF(I1&lt;&gt;"",CONCATENATE(I1,"、",H2),H2))</f>
        <v>一般会計</v>
      </c>
      <c r="K2" s="14" t="s">
        <v>222</v>
      </c>
      <c r="L2" s="15"/>
      <c r="M2" s="13" t="str">
        <f>IF(L2="","",K2)</f>
        <v/>
      </c>
      <c r="N2" s="13" t="str">
        <f>IF(M2="","",IF(N1&lt;&gt;"",CONCATENATE(N1,"、",M2),M2))</f>
        <v/>
      </c>
      <c r="O2" s="13"/>
      <c r="P2" s="12" t="s">
        <v>191</v>
      </c>
      <c r="Q2" s="17" t="s">
        <v>572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572</v>
      </c>
      <c r="M3" s="13" t="str">
        <f t="shared" ref="M3:M11" si="2">IF(L3="","",K3)</f>
        <v>文教及び科学振興</v>
      </c>
      <c r="N3" s="13" t="str">
        <f>IF(M3="",N2,IF(N2&lt;&gt;"",CONCATENATE(N2,"、",M3),M3))</f>
        <v>文教及び科学振興</v>
      </c>
      <c r="O3" s="13"/>
      <c r="P3" s="12" t="s">
        <v>192</v>
      </c>
      <c r="Q3" s="17" t="s">
        <v>572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572</v>
      </c>
      <c r="R4" s="13" t="str">
        <f t="shared" si="3"/>
        <v>補助</v>
      </c>
      <c r="S4" s="13" t="str">
        <f t="shared" si="4"/>
        <v>直接実施、委託・請負、補助</v>
      </c>
      <c r="T4" s="13"/>
      <c r="U4" s="32" t="s">
        <v>471</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直接実施、委託・請負、補助</v>
      </c>
      <c r="T5" s="13"/>
      <c r="W5" s="32" t="s">
        <v>464</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2017-08-23T03:27:31Z</cp:lastPrinted>
  <dcterms:created xsi:type="dcterms:W3CDTF">2012-03-13T00:50:25Z</dcterms:created>
  <dcterms:modified xsi:type="dcterms:W3CDTF">2017-09-06T08:00:08Z</dcterms:modified>
</cp:coreProperties>
</file>