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財務企画係\29年度folder\03_行政投資実績調査\28実施\"/>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alcChain>
</file>

<file path=xl/sharedStrings.xml><?xml version="1.0" encoding="utf-8"?>
<sst xmlns="http://schemas.openxmlformats.org/spreadsheetml/2006/main" count="2891" uniqueCount="630">
  <si>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</si>
  <si>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</si>
  <si>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</si>
  <si>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</si>
  <si>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</si>
  <si>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</si>
  <si>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</si>
  <si>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</si>
  <si>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</si>
  <si>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</si>
  <si>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</si>
  <si>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</si>
  <si>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</si>
  <si>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</si>
  <si>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</si>
  <si>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</si>
  <si>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</si>
  <si>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</si>
  <si>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</si>
  <si>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</si>
  <si>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</si>
  <si>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</si>
  <si>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</si>
  <si>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</si>
  <si>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</si>
  <si>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</si>
  <si>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</si>
  <si>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</si>
  <si>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</si>
  <si>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</si>
  <si>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</si>
  <si>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</si>
  <si>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</si>
  <si>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</si>
  <si>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</si>
  <si>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</si>
  <si>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</si>
  <si>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</si>
  <si>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</si>
  <si>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</si>
  <si>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</si>
  <si>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</si>
  <si>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</si>
  <si>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</si>
  <si>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</si>
  <si>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</si>
  <si>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</si>
  <si>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</si>
  <si>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</si>
  <si>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</si>
  <si>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</si>
  <si>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</si>
  <si>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</si>
  <si>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</si>
  <si>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</si>
  <si>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</si>
  <si>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</si>
  <si>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</si>
  <si>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</si>
  <si>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</si>
  <si>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</si>
  <si>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</si>
  <si>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</si>
  <si>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</si>
  <si>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</si>
  <si>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</si>
  <si>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</si>
  <si>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</si>
  <si>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</si>
  <si>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</si>
  <si>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</si>
  <si>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</si>
  <si>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</si>
  <si>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</si>
  <si>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</si>
  <si>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</si>
  <si>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</si>
  <si>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</si>
  <si>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</si>
  <si>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</si>
  <si>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</si>
  <si>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</si>
  <si>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</si>
  <si>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</si>
  <si>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</si>
  <si>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</si>
  <si>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</si>
  <si>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</si>
  <si>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</si>
  <si>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</si>
  <si>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</si>
  <si>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</si>
  <si>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</si>
  <si>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</si>
  <si>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</si>
  <si>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</si>
  <si>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</si>
  <si>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</si>
  <si>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</si>
  <si>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</si>
  <si>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</si>
  <si>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</si>
  <si>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</si>
  <si>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</si>
  <si>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</si>
  <si>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</si>
  <si>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</si>
  <si>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</si>
  <si>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</si>
  <si>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</si>
  <si>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</si>
  <si>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</si>
  <si>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</si>
  <si>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</si>
  <si>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</si>
  <si>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</si>
  <si>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</si>
  <si>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</si>
  <si>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</si>
  <si>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</si>
  <si>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</si>
  <si>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</si>
  <si>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</si>
  <si>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</si>
  <si>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</si>
  <si>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</si>
  <si>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</si>
  <si>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</si>
  <si>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</si>
  <si>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</si>
  <si>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</si>
  <si>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</si>
  <si>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</si>
  <si>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</si>
  <si>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</si>
  <si>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</si>
  <si>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</si>
  <si>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</si>
  <si>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</si>
  <si>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</si>
  <si>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</si>
  <si>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</si>
  <si>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</si>
  <si>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</si>
  <si>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</si>
  <si>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</si>
  <si>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</si>
  <si>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</si>
  <si>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</si>
  <si>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</si>
  <si>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</si>
  <si>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</si>
  <si>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</si>
  <si>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</si>
  <si>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</si>
  <si>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</si>
  <si>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</si>
  <si>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</si>
  <si>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</si>
  <si>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</si>
  <si>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</si>
  <si>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</si>
  <si>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</si>
  <si>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</si>
  <si>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</si>
  <si>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</si>
  <si>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</si>
  <si>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</si>
  <si>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</si>
  <si>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</si>
  <si>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</si>
  <si>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</si>
  <si>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</si>
  <si>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</si>
  <si>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</si>
  <si>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</si>
  <si>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</si>
  <si>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</si>
  <si>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</si>
  <si>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</si>
  <si>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</si>
  <si>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</si>
  <si>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</si>
  <si>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</si>
  <si>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</si>
  <si>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</si>
  <si>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</si>
  <si>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</si>
  <si>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</si>
  <si>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</si>
  <si>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</si>
  <si>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</si>
  <si>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</si>
  <si>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</si>
  <si>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</si>
  <si>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</si>
  <si>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</si>
  <si>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</si>
  <si>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</si>
  <si>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</si>
  <si>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</si>
  <si>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</si>
  <si>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</si>
  <si>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</si>
  <si>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</si>
  <si>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</si>
  <si>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</si>
  <si>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</si>
  <si>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</si>
  <si>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</si>
  <si>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</si>
  <si>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</si>
  <si>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</si>
  <si>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</si>
  <si>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</si>
  <si>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</si>
  <si>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</si>
  <si>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</si>
  <si>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</si>
  <si>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</si>
  <si>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</si>
  <si>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</si>
  <si>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</si>
  <si>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</si>
  <si>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</si>
  <si>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</si>
  <si>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</si>
  <si>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</si>
  <si>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</si>
  <si>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</si>
  <si>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</si>
  <si>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</si>
  <si>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</si>
  <si>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</si>
  <si>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</si>
  <si>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</si>
  <si>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</si>
  <si>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</si>
  <si>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</si>
  <si>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</si>
  <si>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</si>
  <si>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</si>
  <si>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</si>
  <si>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</si>
  <si>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</si>
  <si>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</si>
  <si>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</si>
  <si>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</si>
  <si>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</si>
  <si>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</si>
  <si>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</si>
  <si>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</si>
  <si>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</si>
  <si>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</si>
  <si>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</si>
  <si>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</si>
  <si>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</si>
  <si>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</si>
  <si>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</si>
  <si>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</si>
  <si>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</si>
  <si>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</si>
  <si>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</si>
  <si>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</si>
  <si>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</si>
  <si>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</si>
  <si>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</si>
  <si>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</si>
  <si>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</si>
  <si>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</si>
  <si>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</si>
  <si>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</si>
  <si>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</si>
  <si>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</si>
  <si>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</si>
  <si>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</si>
  <si>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</si>
  <si>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</si>
  <si>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</si>
  <si>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</si>
  <si>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</si>
  <si>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</si>
  <si>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</si>
  <si>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</si>
  <si>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</si>
  <si>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</si>
  <si>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</si>
  <si>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</si>
  <si>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</si>
  <si>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</si>
  <si>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</si>
  <si>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</si>
  <si>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</si>
  <si>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</si>
  <si>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</si>
  <si>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</si>
  <si>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</si>
  <si>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</si>
  <si>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</si>
  <si>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</si>
  <si>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</si>
  <si>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</si>
  <si>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</si>
  <si>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</si>
  <si>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</si>
  <si>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</si>
  <si>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</si>
  <si>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</si>
  <si>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</si>
  <si>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</si>
  <si>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</si>
  <si>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</si>
  <si>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</si>
  <si>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</si>
  <si>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</si>
  <si>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</si>
  <si>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</si>
  <si>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</si>
  <si>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</si>
  <si>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</si>
  <si>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</si>
  <si>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</si>
  <si>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</si>
  <si>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</si>
  <si>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</si>
  <si>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</si>
  <si>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</si>
  <si>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</si>
  <si>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</si>
  <si>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</si>
  <si>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</si>
  <si>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</si>
  <si>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</si>
  <si>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</si>
  <si>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</si>
  <si>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</si>
  <si>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</si>
  <si>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</si>
  <si>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</si>
  <si>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</si>
  <si>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</si>
  <si>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</si>
  <si>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</si>
  <si>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</si>
  <si>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</si>
  <si>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</si>
  <si>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</si>
  <si>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</si>
  <si>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</si>
  <si>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</si>
  <si>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</si>
  <si>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</si>
  <si>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</si>
  <si>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</si>
  <si>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</si>
  <si>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</si>
  <si>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</si>
  <si>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</si>
  <si>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</si>
  <si>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</si>
  <si>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</si>
  <si>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</si>
  <si>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</si>
  <si>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</si>
  <si>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</si>
  <si>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</si>
  <si>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</si>
  <si>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</si>
  <si>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</si>
  <si>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</si>
  <si>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</si>
  <si>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</si>
  <si>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</si>
  <si>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</si>
  <si>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</si>
  <si>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</si>
  <si>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</si>
  <si>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</si>
  <si>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</si>
  <si>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</si>
  <si>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</si>
  <si>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</si>
  <si>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</si>
  <si>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</si>
  <si>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</si>
  <si>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</si>
  <si>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</si>
  <si>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</si>
  <si>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</si>
  <si>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</si>
  <si>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</si>
  <si>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</si>
  <si>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</si>
  <si>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</si>
  <si>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</si>
  <si>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</si>
  <si>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</si>
  <si>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</si>
  <si>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</si>
  <si>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</si>
  <si>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</si>
  <si>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</si>
  <si>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</si>
  <si>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</si>
  <si>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</si>
  <si>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</si>
  <si>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</si>
  <si>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</si>
  <si>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</si>
  <si>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</si>
  <si>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</si>
  <si>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</si>
  <si>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</si>
  <si>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</si>
  <si>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</si>
  <si>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</si>
  <si>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</si>
  <si>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</si>
  <si>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</si>
  <si>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</si>
  <si>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</si>
  <si>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</si>
  <si>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</si>
  <si>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</si>
  <si>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</si>
  <si>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</si>
  <si>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</si>
  <si>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</si>
  <si>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</si>
  <si>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</si>
  <si>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</si>
  <si>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</si>
  <si>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</si>
  <si>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</si>
  <si>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</si>
  <si>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</si>
  <si>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</si>
  <si>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</si>
  <si>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</si>
  <si>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</si>
  <si>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</si>
  <si>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</si>
  <si>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</si>
  <si>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</si>
  <si>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</si>
  <si>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</si>
  <si>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</si>
  <si>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</si>
  <si>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</si>
  <si>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</si>
  <si>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</si>
  <si>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</si>
  <si>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</si>
  <si>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</si>
  <si>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</si>
  <si>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</si>
  <si>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</si>
  <si>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</si>
  <si>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</si>
  <si>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</si>
  <si>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</si>
  <si>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</si>
  <si>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</si>
  <si>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</si>
  <si>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</si>
  <si>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</si>
  <si>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</si>
  <si>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</si>
  <si>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</si>
  <si>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</si>
  <si>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</si>
  <si>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</si>
  <si>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</si>
  <si>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</si>
  <si>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</si>
  <si>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</si>
  <si>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</si>
  <si>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</si>
  <si>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</si>
  <si>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</si>
  <si>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</si>
  <si>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</si>
  <si>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</si>
  <si>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</si>
  <si>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</si>
  <si>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</si>
  <si>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</si>
  <si>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</si>
  <si>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</si>
  <si>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</si>
  <si>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</si>
  <si>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</si>
  <si>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</si>
  <si>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</si>
  <si>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</si>
  <si>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</si>
  <si>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</si>
  <si>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</si>
  <si>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</si>
  <si>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</si>
  <si>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</si>
  <si>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</si>
  <si>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</si>
  <si>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</si>
  <si>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</si>
  <si>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</si>
  <si>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</si>
  <si>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</si>
  <si>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</si>
  <si>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</si>
  <si>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</si>
  <si>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</si>
  <si>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</si>
  <si>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</si>
  <si>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</si>
  <si>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</si>
  <si>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</si>
  <si>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</si>
  <si>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</si>
  <si>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</si>
  <si>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</si>
  <si>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</si>
  <si>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</si>
  <si>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</si>
  <si>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</si>
  <si>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</si>
  <si>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</si>
  <si>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</si>
  <si>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</si>
  <si>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</si>
  <si>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</si>
  <si>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</si>
  <si>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</si>
  <si>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</si>
  <si>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</si>
  <si>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</si>
  <si>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</si>
  <si>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</si>
  <si>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</si>
  <si>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</si>
  <si>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</si>
  <si>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</si>
  <si>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</si>
  <si>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</si>
  <si>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</si>
  <si>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</si>
  <si>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核燃料物質輸送等関連業務</t>
    <phoneticPr fontId="5"/>
  </si>
  <si>
    <t>研究開発局</t>
    <phoneticPr fontId="5"/>
  </si>
  <si>
    <t>原子力課</t>
    <phoneticPr fontId="5"/>
  </si>
  <si>
    <t>○</t>
  </si>
  <si>
    <t>-</t>
  </si>
  <si>
    <t>-</t>
    <phoneticPr fontId="5"/>
  </si>
  <si>
    <t>エネルギー基本計画（平成26年4月11日閣議決定）</t>
    <phoneticPr fontId="5"/>
  </si>
  <si>
    <t>原子力課長
西條　正明</t>
    <rPh sb="6" eb="8">
      <t>ニシジョウ</t>
    </rPh>
    <rPh sb="9" eb="11">
      <t>マサアキ</t>
    </rPh>
    <phoneticPr fontId="5"/>
  </si>
  <si>
    <t>平成26年3月の日米首脳の合意事項に基づき、国際的な核セキュリティ強化への貢献の観点から日本原子力研究開発機構の高速炉臨界実験装置（FCA）の燃料（高濃縮ウラン及びプルトニウム）の米国への輸送等を実施する。</t>
    <phoneticPr fontId="5"/>
  </si>
  <si>
    <t>平成26年3月の日米首脳の合意事項に基づき、日本原子力研究開発機構の高速炉臨界実験装置（FCA）の燃料（高濃縮ウラン及びプルトニウム）の米国への輸送等を実施する。</t>
    <phoneticPr fontId="5"/>
  </si>
  <si>
    <t>-</t>
    <phoneticPr fontId="5"/>
  </si>
  <si>
    <t>-</t>
    <phoneticPr fontId="5"/>
  </si>
  <si>
    <t>核燃料物質輸送事業費補助金</t>
    <phoneticPr fontId="5"/>
  </si>
  <si>
    <t>核セキュリティ・サミット等、首脳レベルの場で核セキュリティに関する我が国の国際貢献として成果文書等に取り上げられた回数</t>
    <phoneticPr fontId="5"/>
  </si>
  <si>
    <t>回</t>
    <rPh sb="0" eb="1">
      <t>カイ</t>
    </rPh>
    <phoneticPr fontId="5"/>
  </si>
  <si>
    <t>-</t>
    <phoneticPr fontId="5"/>
  </si>
  <si>
    <t>輸送等実施施設数（準備も含む）</t>
    <phoneticPr fontId="5"/>
  </si>
  <si>
    <t>棟</t>
    <phoneticPr fontId="5"/>
  </si>
  <si>
    <t>棟</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</si>
  <si>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</si>
  <si>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</si>
  <si>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</si>
  <si>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</si>
  <si>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</si>
  <si>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</si>
  <si>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</si>
  <si>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</si>
  <si>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</si>
  <si>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</si>
  <si>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</si>
  <si>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</si>
  <si>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</si>
  <si>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</si>
  <si>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本事業は、上記のとおり、核セキュリティ強化への貢献という公共性が高い事業であることから国が実施すべきである。</t>
    <phoneticPr fontId="5"/>
  </si>
  <si>
    <t>無</t>
  </si>
  <si>
    <t>補助金を交付する日本原子力研究開発機構（JAEA）は、FCAを有していることから、FCA燃料を輸送する責任を有しており、交付先として選定している。</t>
    <phoneticPr fontId="5"/>
  </si>
  <si>
    <t>国際原子力機関（ＩＡＥＡ）や規制庁の指導のもと実施している事業であり、負担関係は妥当である。</t>
    <rPh sb="0" eb="2">
      <t>コクサイ</t>
    </rPh>
    <rPh sb="2" eb="5">
      <t>ゲンシリョク</t>
    </rPh>
    <rPh sb="5" eb="7">
      <t>キカン</t>
    </rPh>
    <rPh sb="14" eb="16">
      <t>キセイ</t>
    </rPh>
    <rPh sb="16" eb="17">
      <t>チョウ</t>
    </rPh>
    <rPh sb="18" eb="20">
      <t>シドウ</t>
    </rPh>
    <rPh sb="23" eb="25">
      <t>ジッシ</t>
    </rPh>
    <rPh sb="29" eb="31">
      <t>ジギョウ</t>
    </rPh>
    <rPh sb="35" eb="37">
      <t>フタン</t>
    </rPh>
    <rPh sb="37" eb="39">
      <t>カンケイ</t>
    </rPh>
    <rPh sb="40" eb="42">
      <t>ダトウ</t>
    </rPh>
    <phoneticPr fontId="5"/>
  </si>
  <si>
    <t>‐</t>
  </si>
  <si>
    <t>JAEAに対して、費目・使途が事業目的に即し真に必要なものに限定されていることを確認している。</t>
    <phoneticPr fontId="5"/>
  </si>
  <si>
    <t>我が国の研究炉を用いた基礎基板研究の促進に資するために、首脳レベルの場で核セキュリティに関する我が国の国際貢献として成果文書等に取り上げられた回数が前年度以上となっており、目標に見合った数字になっている。</t>
    <phoneticPr fontId="5"/>
  </si>
  <si>
    <t>輸送等実施施設数が前年度以上となっており、見込みに見合った実績となっている。</t>
    <phoneticPr fontId="5"/>
  </si>
  <si>
    <t>-</t>
    <phoneticPr fontId="5"/>
  </si>
  <si>
    <t>A.国立研究開発法人日本原子力研究開発機構</t>
    <phoneticPr fontId="5"/>
  </si>
  <si>
    <t>核燃料物質輸送事業費補助金</t>
    <phoneticPr fontId="5"/>
  </si>
  <si>
    <t>平成26年3月の日米首脳の合意事項に基づき、日本原子力研究開発機構の高速炉臨界実験装置（FCA）の燃料（高濃縮ウラン及びプルトニウム）の米国への輸送等を実施する。</t>
    <phoneticPr fontId="5"/>
  </si>
  <si>
    <t>国立研究開発法人日本原子力研究開発機構</t>
    <phoneticPr fontId="5"/>
  </si>
  <si>
    <t>平成26年3月の日米首脳の合意事項に基づき、日本原子力研究開発機構の高速炉臨界実験装置（FCA）の燃料（高濃縮ウラン及びプルトニウム）の米国への輸送等を実施する。</t>
    <phoneticPr fontId="5"/>
  </si>
  <si>
    <t>補助金等交付</t>
  </si>
  <si>
    <t>A.</t>
    <phoneticPr fontId="5"/>
  </si>
  <si>
    <t>○</t>
    <phoneticPr fontId="5"/>
  </si>
  <si>
    <t>○</t>
    <phoneticPr fontId="5"/>
  </si>
  <si>
    <t>・第4回米国核セキュリティ・サミットにおける「核セキュリティ協力に関する日米共同声明」</t>
    <phoneticPr fontId="5"/>
  </si>
  <si>
    <t>費用（百万円）／輸送等実施施設数（準備も含む）　　　　　　　　　　　　　</t>
    <rPh sb="3" eb="5">
      <t>ヒャクマン</t>
    </rPh>
    <phoneticPr fontId="5"/>
  </si>
  <si>
    <t>百万円</t>
    <rPh sb="0" eb="2">
      <t>ヒャクマン</t>
    </rPh>
    <rPh sb="2" eb="3">
      <t>エン</t>
    </rPh>
    <phoneticPr fontId="5"/>
  </si>
  <si>
    <t>百万円/棟</t>
    <rPh sb="0" eb="2">
      <t>ヒャクマン</t>
    </rPh>
    <phoneticPr fontId="5"/>
  </si>
  <si>
    <t>1,363/1</t>
    <phoneticPr fontId="5"/>
  </si>
  <si>
    <t>1,518/1</t>
    <phoneticPr fontId="5"/>
  </si>
  <si>
    <t>-</t>
    <phoneticPr fontId="5"/>
  </si>
  <si>
    <t>-</t>
    <phoneticPr fontId="5"/>
  </si>
  <si>
    <t>-</t>
    <phoneticPr fontId="5"/>
  </si>
  <si>
    <t>-</t>
    <phoneticPr fontId="5"/>
  </si>
  <si>
    <t>-</t>
    <phoneticPr fontId="5"/>
  </si>
  <si>
    <t>-</t>
    <phoneticPr fontId="5"/>
  </si>
  <si>
    <t>本事業は、国際的な核セキュリティ強化への貢献の観点から日本原子力研究開発機構の高速炉臨界実験装置（FCA）の燃料（高濃縮ウラン及びプルトニウム）の米国への輸送等を実施するものであり、公益性の高い事業である。</t>
    <phoneticPr fontId="5"/>
  </si>
  <si>
    <t>　本事業においては、国際的な核セキュリティ強化の観点から日本原子力研究開発機構の高速炉臨界実験装置（FCA）の燃料（高濃縮ウラン及びプルトニウム）を米国に輸送するとともに、研究炉の使用済燃料の米国への返還等を実施することで、我が国の研究炉を用いた基礎基盤研究の促進を図るものであり、国として着実に実施した。</t>
    <rPh sb="148" eb="150">
      <t>ジッシ</t>
    </rPh>
    <phoneticPr fontId="5"/>
  </si>
  <si>
    <t>費目・使途が事業目的に即し真に必要なものに限定されていることを確認しつつ、事業の目的に即して着実に実施した。</t>
    <phoneticPr fontId="5"/>
  </si>
  <si>
    <t>-</t>
    <phoneticPr fontId="5"/>
  </si>
  <si>
    <t>円とドルのレートの差、核物質防護設備の撤去等の合理化によるところであり、妥当である。</t>
    <rPh sb="0" eb="1">
      <t>エン</t>
    </rPh>
    <rPh sb="9" eb="10">
      <t>サ</t>
    </rPh>
    <rPh sb="11" eb="14">
      <t>カクブッシツ</t>
    </rPh>
    <rPh sb="14" eb="16">
      <t>ボウゴ</t>
    </rPh>
    <rPh sb="16" eb="18">
      <t>セツビ</t>
    </rPh>
    <rPh sb="19" eb="21">
      <t>テッキョ</t>
    </rPh>
    <rPh sb="21" eb="22">
      <t>トウ</t>
    </rPh>
    <rPh sb="23" eb="26">
      <t>ゴウリカ</t>
    </rPh>
    <rPh sb="36" eb="38">
      <t>ダトウ</t>
    </rPh>
    <phoneticPr fontId="5"/>
  </si>
  <si>
    <t>本事業は、核セキュリティ強化への貢献の観点から、上記のとおり事業を実施するものであり、政策目的の達成手段として必要かつ適切である。また、首脳レベル間でコミットしたことであり、優先度の高いものである。</t>
    <phoneticPr fontId="5"/>
  </si>
  <si>
    <t>-</t>
    <phoneticPr fontId="5"/>
  </si>
  <si>
    <t>-</t>
    <phoneticPr fontId="5"/>
  </si>
  <si>
    <t>核セキュリティに関する我が国の国際貢献を図る。</t>
    <phoneticPr fontId="5"/>
  </si>
  <si>
    <t>9　未来社会に向けた価値創出の取組と経済・社会的課題への対応</t>
    <phoneticPr fontId="5"/>
  </si>
  <si>
    <t>9-5　国家戦略上重要な基幹技術の推進</t>
    <phoneticPr fontId="5"/>
  </si>
  <si>
    <t>原子力を利用する先端科学技術の研究・開発・利用の推進に資する。</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</si>
  <si>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</si>
  <si>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</si>
  <si>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</si>
  <si>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</si>
  <si>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</si>
  <si>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</si>
  <si>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平成28年度をもって予定どおり終了している。</t>
    <phoneticPr fontId="5"/>
  </si>
  <si>
    <t>終了予定</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</si>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</sst>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194264</xdr:colOff>
      <xdr:row>741</xdr:row>
      <xdr:rowOff>122464</xdr:rowOff>
    </xdr:from>
    <xdr:to>
      <xdr:col>35</xdr:col>
      <xdr:colOff>9384</xdr:colOff>
      <xdr:row>743</xdr:row>
      <xdr:rowOff>47280</xdr:rowOff>
    </xdr:to>
    <xdr:sp macro="" textlink="">
      <xdr:nvSpPr>
        <xdr:cNvPr id="2" name="Text Box 9">
          <a:extLst>
            <a:ext uri="{FF2B5EF4-FFF2-40B4-BE49-F238E27FC236}">
              <a16:creationId xmlns:a16="http://schemas.microsoft.com/office/drawing/2014/main" id="{3E334A04-31E2-44C9-990A-83F21120C527}"/>
            </a:ext>
          </a:extLst>
        </xdr:cNvPr>
        <xdr:cNvSpPr txBox="1">
          <a:spLocks noChangeArrowheads="1"/>
        </xdr:cNvSpPr>
      </xdr:nvSpPr>
      <xdr:spPr bwMode="auto">
        <a:xfrm>
          <a:off x="3868193" y="44672250"/>
          <a:ext cx="3284941" cy="632387"/>
        </a:xfrm>
        <a:prstGeom prst="rect">
          <a:avLst/>
        </a:prstGeom>
        <a:solidFill>
          <a:srgbClr val="FFFFFF"/>
        </a:solidFill>
        <a:ln w="9525">
          <a:solidFill>
            <a:srgbClr val="000000"/>
          </a:solidFill>
          <a:miter lim="800000"/>
          <a:headEnd/>
          <a:tailEnd/>
        </a:ln>
      </xdr:spPr>
      <xdr:txBody>
        <a:bodyPr vertOverflow="clip" wrap="square" lIns="45720" tIns="27432" rIns="45720" bIns="0" anchor="ctr" anchorCtr="0" upright="1"/>
        <a:lstStyle/>
        <a:p>
          <a:pPr algn="ctr"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 部 科 学 省</a:t>
          </a:r>
        </a:p>
        <a:p>
          <a:pPr algn="ctr" rtl="0">
            <a:lnSpc>
              <a:spcPts val="1800"/>
            </a:lnSpc>
            <a:defRPr sz="1000"/>
          </a:pP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1,518</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194263</xdr:colOff>
      <xdr:row>743</xdr:row>
      <xdr:rowOff>222837</xdr:rowOff>
    </xdr:from>
    <xdr:to>
      <xdr:col>35</xdr:col>
      <xdr:colOff>43626</xdr:colOff>
      <xdr:row>745</xdr:row>
      <xdr:rowOff>114779</xdr:rowOff>
    </xdr:to>
    <xdr:sp macro="" textlink="">
      <xdr:nvSpPr>
        <xdr:cNvPr id="3" name="AutoShape 19">
          <a:extLst>
            <a:ext uri="{FF2B5EF4-FFF2-40B4-BE49-F238E27FC236}">
              <a16:creationId xmlns:a16="http://schemas.microsoft.com/office/drawing/2014/main" id="{6BC386AF-E997-4295-8714-25EB6058DFE3}"/>
            </a:ext>
          </a:extLst>
        </xdr:cNvPr>
        <xdr:cNvSpPr>
          <a:spLocks noChangeArrowheads="1"/>
        </xdr:cNvSpPr>
      </xdr:nvSpPr>
      <xdr:spPr bwMode="auto">
        <a:xfrm>
          <a:off x="3868192" y="45480194"/>
          <a:ext cx="3319184" cy="59951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124627</xdr:colOff>
      <xdr:row>743</xdr:row>
      <xdr:rowOff>267661</xdr:rowOff>
    </xdr:from>
    <xdr:to>
      <xdr:col>34</xdr:col>
      <xdr:colOff>110461</xdr:colOff>
      <xdr:row>745</xdr:row>
      <xdr:rowOff>87412</xdr:rowOff>
    </xdr:to>
    <xdr:sp macro="" textlink="">
      <xdr:nvSpPr>
        <xdr:cNvPr id="4" name="Text Box 10">
          <a:extLst>
            <a:ext uri="{FF2B5EF4-FFF2-40B4-BE49-F238E27FC236}">
              <a16:creationId xmlns:a16="http://schemas.microsoft.com/office/drawing/2014/main" id="{BDFE5DF0-D21A-4B88-BED1-F4D4EE0FA860}"/>
            </a:ext>
          </a:extLst>
        </xdr:cNvPr>
        <xdr:cNvSpPr txBox="1">
          <a:spLocks noChangeArrowheads="1"/>
        </xdr:cNvSpPr>
      </xdr:nvSpPr>
      <xdr:spPr bwMode="auto">
        <a:xfrm>
          <a:off x="4002663" y="45525018"/>
          <a:ext cx="3047441" cy="52732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事業概要</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国際的な核セキュリティ強化への貢献</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176895</xdr:colOff>
      <xdr:row>747</xdr:row>
      <xdr:rowOff>53788</xdr:rowOff>
    </xdr:from>
    <xdr:to>
      <xdr:col>17</xdr:col>
      <xdr:colOff>92265</xdr:colOff>
      <xdr:row>747</xdr:row>
      <xdr:rowOff>263912</xdr:rowOff>
    </xdr:to>
    <xdr:sp macro="" textlink="">
      <xdr:nvSpPr>
        <xdr:cNvPr id="5" name="Text Box 13">
          <a:extLst>
            <a:ext uri="{FF2B5EF4-FFF2-40B4-BE49-F238E27FC236}">
              <a16:creationId xmlns:a16="http://schemas.microsoft.com/office/drawing/2014/main" id="{53F64149-C352-45F0-81F4-C66AF9B3122B}"/>
            </a:ext>
          </a:extLst>
        </xdr:cNvPr>
        <xdr:cNvSpPr txBox="1">
          <a:spLocks noChangeArrowheads="1"/>
        </xdr:cNvSpPr>
      </xdr:nvSpPr>
      <xdr:spPr bwMode="auto">
        <a:xfrm>
          <a:off x="2422074" y="46726288"/>
          <a:ext cx="1140012" cy="210124"/>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84846</xdr:colOff>
      <xdr:row>747</xdr:row>
      <xdr:rowOff>295274</xdr:rowOff>
    </xdr:from>
    <xdr:to>
      <xdr:col>41</xdr:col>
      <xdr:colOff>93652</xdr:colOff>
      <xdr:row>749</xdr:row>
      <xdr:rowOff>315372</xdr:rowOff>
    </xdr:to>
    <xdr:sp macro="" textlink="">
      <xdr:nvSpPr>
        <xdr:cNvPr id="6" name="Text Box 20">
          <a:extLst>
            <a:ext uri="{FF2B5EF4-FFF2-40B4-BE49-F238E27FC236}">
              <a16:creationId xmlns:a16="http://schemas.microsoft.com/office/drawing/2014/main" id="{071EE636-97AC-4055-859B-B246374B5B5C}"/>
            </a:ext>
          </a:extLst>
        </xdr:cNvPr>
        <xdr:cNvSpPr txBox="1">
          <a:spLocks noChangeArrowheads="1"/>
        </xdr:cNvSpPr>
      </xdr:nvSpPr>
      <xdr:spPr bwMode="auto">
        <a:xfrm>
          <a:off x="2534132" y="46967774"/>
          <a:ext cx="5927913" cy="727669"/>
        </a:xfrm>
        <a:prstGeom prst="rect">
          <a:avLst/>
        </a:prstGeom>
        <a:solidFill>
          <a:srgbClr val="FFFFFF"/>
        </a:solidFill>
        <a:ln w="9525">
          <a:solidFill>
            <a:srgbClr val="000000"/>
          </a:solidFill>
          <a:miter lim="800000"/>
          <a:headEnd/>
          <a:tailEnd/>
        </a:ln>
      </xdr:spPr>
      <xdr:txBody>
        <a:bodyPr vertOverflow="clip" wrap="square" lIns="36576" tIns="22860" rIns="0" bIns="0" anchor="ctr" anchorCtr="0" upright="1"/>
        <a:lstStyle/>
        <a:p>
          <a:pPr algn="l" rtl="0">
            <a:lnSpc>
              <a:spcPts val="18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A．国立研究開発法人日本原子力研究開発機構　　</a:t>
          </a:r>
        </a:p>
        <a:p>
          <a:pPr algn="l"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1,518</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百万円（核燃料物質輸送事業費補助金）</a:t>
          </a:r>
        </a:p>
      </xdr:txBody>
    </xdr:sp>
    <xdr:clientData/>
  </xdr:twoCellAnchor>
  <xdr:twoCellAnchor>
    <xdr:from>
      <xdr:col>12</xdr:col>
      <xdr:colOff>56272</xdr:colOff>
      <xdr:row>750</xdr:row>
      <xdr:rowOff>176332</xdr:rowOff>
    </xdr:from>
    <xdr:to>
      <xdr:col>41</xdr:col>
      <xdr:colOff>136795</xdr:colOff>
      <xdr:row>753</xdr:row>
      <xdr:rowOff>91568</xdr:rowOff>
    </xdr:to>
    <xdr:sp macro="" textlink="">
      <xdr:nvSpPr>
        <xdr:cNvPr id="7" name="AutoShape 19">
          <a:extLst>
            <a:ext uri="{FF2B5EF4-FFF2-40B4-BE49-F238E27FC236}">
              <a16:creationId xmlns:a16="http://schemas.microsoft.com/office/drawing/2014/main" id="{322A5D9D-EA24-4056-8D7C-F1326145FF08}"/>
            </a:ext>
          </a:extLst>
        </xdr:cNvPr>
        <xdr:cNvSpPr>
          <a:spLocks noChangeArrowheads="1"/>
        </xdr:cNvSpPr>
      </xdr:nvSpPr>
      <xdr:spPr bwMode="auto">
        <a:xfrm>
          <a:off x="2505558" y="47910189"/>
          <a:ext cx="5999630" cy="97659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63396</xdr:colOff>
      <xdr:row>750</xdr:row>
      <xdr:rowOff>218916</xdr:rowOff>
    </xdr:from>
    <xdr:to>
      <xdr:col>40</xdr:col>
      <xdr:colOff>70280</xdr:colOff>
      <xdr:row>753</xdr:row>
      <xdr:rowOff>150399</xdr:rowOff>
    </xdr:to>
    <xdr:sp macro="" textlink="">
      <xdr:nvSpPr>
        <xdr:cNvPr id="8" name="Text Box 37">
          <a:extLst>
            <a:ext uri="{FF2B5EF4-FFF2-40B4-BE49-F238E27FC236}">
              <a16:creationId xmlns:a16="http://schemas.microsoft.com/office/drawing/2014/main" id="{C34EB2B3-9296-4B24-A104-BDBAB1BB2270}"/>
            </a:ext>
          </a:extLst>
        </xdr:cNvPr>
        <xdr:cNvSpPr txBox="1">
          <a:spLocks noChangeArrowheads="1"/>
        </xdr:cNvSpPr>
      </xdr:nvSpPr>
      <xdr:spPr bwMode="auto">
        <a:xfrm>
          <a:off x="2716789" y="47952773"/>
          <a:ext cx="5517777" cy="99284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事業概要</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平成</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26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年</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月の日米首脳の合意事項に基づき、日本原子力研究開発機構の高速炉臨界実験装置（</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FCA</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）の燃料（高濃縮ウラン及びプルトニウム）の米国への輸送等を実施する。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39303</xdr:colOff>
      <xdr:row>745</xdr:row>
      <xdr:rowOff>134950</xdr:rowOff>
    </xdr:from>
    <xdr:to>
      <xdr:col>27</xdr:col>
      <xdr:colOff>39303</xdr:colOff>
      <xdr:row>746</xdr:row>
      <xdr:rowOff>342580</xdr:rowOff>
    </xdr:to>
    <xdr:cxnSp macro="">
      <xdr:nvCxnSpPr>
        <xdr:cNvPr id="9" name="直線矢印コネクタ 8">
          <a:extLst>
            <a:ext uri="{FF2B5EF4-FFF2-40B4-BE49-F238E27FC236}">
              <a16:creationId xmlns:a16="http://schemas.microsoft.com/office/drawing/2014/main" id="{0CE4D4B4-DC69-47C8-A668-6EC27DB09A25}"/>
            </a:ext>
          </a:extLst>
        </xdr:cNvPr>
        <xdr:cNvCxnSpPr/>
      </xdr:nvCxnSpPr>
      <xdr:spPr>
        <a:xfrm>
          <a:off x="5550196" y="46099879"/>
          <a:ext cx="0" cy="56141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 zoomScale="80" zoomScaleNormal="75" zoomScaleSheetLayoutView="80" zoomScalePageLayoutView="85" workbookViewId="0">
      <selection activeCell="BH22" sqref="BH2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266</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545</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72</v>
      </c>
      <c r="H5" s="527"/>
      <c r="I5" s="527"/>
      <c r="J5" s="527"/>
      <c r="K5" s="527"/>
      <c r="L5" s="527"/>
      <c r="M5" s="528" t="s">
        <v>67</v>
      </c>
      <c r="N5" s="529"/>
      <c r="O5" s="529"/>
      <c r="P5" s="529"/>
      <c r="Q5" s="529"/>
      <c r="R5" s="530"/>
      <c r="S5" s="531" t="s">
        <v>76</v>
      </c>
      <c r="T5" s="527"/>
      <c r="U5" s="527"/>
      <c r="V5" s="527"/>
      <c r="W5" s="527"/>
      <c r="X5" s="532"/>
      <c r="Y5" s="701" t="s">
        <v>3</v>
      </c>
      <c r="Z5" s="702"/>
      <c r="AA5" s="702"/>
      <c r="AB5" s="702"/>
      <c r="AC5" s="702"/>
      <c r="AD5" s="703"/>
      <c r="AE5" s="704" t="s">
        <v>548</v>
      </c>
      <c r="AF5" s="704"/>
      <c r="AG5" s="704"/>
      <c r="AH5" s="704"/>
      <c r="AI5" s="704"/>
      <c r="AJ5" s="704"/>
      <c r="AK5" s="704"/>
      <c r="AL5" s="704"/>
      <c r="AM5" s="704"/>
      <c r="AN5" s="704"/>
      <c r="AO5" s="704"/>
      <c r="AP5" s="705"/>
      <c r="AQ5" s="706" t="s">
        <v>553</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551</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552</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科学技術・イノベーション</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554</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555</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t="s">
        <v>605</v>
      </c>
      <c r="Q13" s="183"/>
      <c r="R13" s="183"/>
      <c r="S13" s="183"/>
      <c r="T13" s="183"/>
      <c r="U13" s="183"/>
      <c r="V13" s="184"/>
      <c r="W13" s="182" t="s">
        <v>606</v>
      </c>
      <c r="X13" s="183"/>
      <c r="Y13" s="183"/>
      <c r="Z13" s="183"/>
      <c r="AA13" s="183"/>
      <c r="AB13" s="183"/>
      <c r="AC13" s="184"/>
      <c r="AD13" s="182" t="s">
        <v>606</v>
      </c>
      <c r="AE13" s="183"/>
      <c r="AF13" s="183"/>
      <c r="AG13" s="183"/>
      <c r="AH13" s="183"/>
      <c r="AI13" s="183"/>
      <c r="AJ13" s="184"/>
      <c r="AK13" s="182" t="s">
        <v>606</v>
      </c>
      <c r="AL13" s="183"/>
      <c r="AM13" s="183"/>
      <c r="AN13" s="183"/>
      <c r="AO13" s="183"/>
      <c r="AP13" s="183"/>
      <c r="AQ13" s="184"/>
      <c r="AR13" s="179" t="s">
        <v>615</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v>1501</v>
      </c>
      <c r="Q14" s="183"/>
      <c r="R14" s="183"/>
      <c r="S14" s="183"/>
      <c r="T14" s="183"/>
      <c r="U14" s="183"/>
      <c r="V14" s="184"/>
      <c r="W14" s="182">
        <v>1980</v>
      </c>
      <c r="X14" s="183"/>
      <c r="Y14" s="183"/>
      <c r="Z14" s="183"/>
      <c r="AA14" s="183"/>
      <c r="AB14" s="183"/>
      <c r="AC14" s="184"/>
      <c r="AD14" s="182" t="s">
        <v>625</v>
      </c>
      <c r="AE14" s="183"/>
      <c r="AF14" s="183"/>
      <c r="AG14" s="183"/>
      <c r="AH14" s="183"/>
      <c r="AI14" s="183"/>
      <c r="AJ14" s="184"/>
      <c r="AK14" s="182" t="s">
        <v>606</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606</v>
      </c>
      <c r="Q15" s="183"/>
      <c r="R15" s="183"/>
      <c r="S15" s="183"/>
      <c r="T15" s="183"/>
      <c r="U15" s="183"/>
      <c r="V15" s="184"/>
      <c r="W15" s="182">
        <v>1501</v>
      </c>
      <c r="X15" s="183"/>
      <c r="Y15" s="183"/>
      <c r="Z15" s="183"/>
      <c r="AA15" s="183"/>
      <c r="AB15" s="183"/>
      <c r="AC15" s="184"/>
      <c r="AD15" s="182">
        <v>1980</v>
      </c>
      <c r="AE15" s="183"/>
      <c r="AF15" s="183"/>
      <c r="AG15" s="183"/>
      <c r="AH15" s="183"/>
      <c r="AI15" s="183"/>
      <c r="AJ15" s="184"/>
      <c r="AK15" s="182" t="s">
        <v>606</v>
      </c>
      <c r="AL15" s="183"/>
      <c r="AM15" s="183"/>
      <c r="AN15" s="183"/>
      <c r="AO15" s="183"/>
      <c r="AP15" s="183"/>
      <c r="AQ15" s="184"/>
      <c r="AR15" s="182" t="s">
        <v>606</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v>-1501</v>
      </c>
      <c r="Q16" s="183"/>
      <c r="R16" s="183"/>
      <c r="S16" s="183"/>
      <c r="T16" s="183"/>
      <c r="U16" s="183"/>
      <c r="V16" s="184"/>
      <c r="W16" s="182">
        <v>-1980</v>
      </c>
      <c r="X16" s="183"/>
      <c r="Y16" s="183"/>
      <c r="Z16" s="183"/>
      <c r="AA16" s="183"/>
      <c r="AB16" s="183"/>
      <c r="AC16" s="184"/>
      <c r="AD16" s="182" t="s">
        <v>607</v>
      </c>
      <c r="AE16" s="183"/>
      <c r="AF16" s="183"/>
      <c r="AG16" s="183"/>
      <c r="AH16" s="183"/>
      <c r="AI16" s="183"/>
      <c r="AJ16" s="184"/>
      <c r="AK16" s="182" t="s">
        <v>606</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608</v>
      </c>
      <c r="Q17" s="183"/>
      <c r="R17" s="183"/>
      <c r="S17" s="183"/>
      <c r="T17" s="183"/>
      <c r="U17" s="183"/>
      <c r="V17" s="184"/>
      <c r="W17" s="182" t="s">
        <v>606</v>
      </c>
      <c r="X17" s="183"/>
      <c r="Y17" s="183"/>
      <c r="Z17" s="183"/>
      <c r="AA17" s="183"/>
      <c r="AB17" s="183"/>
      <c r="AC17" s="184"/>
      <c r="AD17" s="182" t="s">
        <v>606</v>
      </c>
      <c r="AE17" s="183"/>
      <c r="AF17" s="183"/>
      <c r="AG17" s="183"/>
      <c r="AH17" s="183"/>
      <c r="AI17" s="183"/>
      <c r="AJ17" s="184"/>
      <c r="AK17" s="182" t="s">
        <v>606</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1501</v>
      </c>
      <c r="X18" s="204"/>
      <c r="Y18" s="204"/>
      <c r="Z18" s="204"/>
      <c r="AA18" s="204"/>
      <c r="AB18" s="204"/>
      <c r="AC18" s="205"/>
      <c r="AD18" s="203">
        <f>SUM(AD13:AJ17)</f>
        <v>1980</v>
      </c>
      <c r="AE18" s="204"/>
      <c r="AF18" s="204"/>
      <c r="AG18" s="204"/>
      <c r="AH18" s="204"/>
      <c r="AI18" s="204"/>
      <c r="AJ18" s="205"/>
      <c r="AK18" s="203">
        <f>SUM(AK13:AQ17)</f>
        <v>0</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t="s">
        <v>606</v>
      </c>
      <c r="Q19" s="183"/>
      <c r="R19" s="183"/>
      <c r="S19" s="183"/>
      <c r="T19" s="183"/>
      <c r="U19" s="183"/>
      <c r="V19" s="184"/>
      <c r="W19" s="182">
        <v>1363</v>
      </c>
      <c r="X19" s="183"/>
      <c r="Y19" s="183"/>
      <c r="Z19" s="183"/>
      <c r="AA19" s="183"/>
      <c r="AB19" s="183"/>
      <c r="AC19" s="184"/>
      <c r="AD19" s="182">
        <v>1518</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f t="shared" ref="W20" si="0">IF(W18=0, "-", SUM(W19)/W18)</f>
        <v>0.90806129247168554</v>
      </c>
      <c r="X20" s="509"/>
      <c r="Y20" s="509"/>
      <c r="Z20" s="509"/>
      <c r="AA20" s="509"/>
      <c r="AB20" s="509"/>
      <c r="AC20" s="509"/>
      <c r="AD20" s="509">
        <f t="shared" ref="AD20" si="1">IF(AD18=0, "-", SUM(AD19)/AD18)</f>
        <v>0.76666666666666672</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f>IF(P19=0, "-", SUM(P19)/SUM(P13,P14))</f>
        <v>0</v>
      </c>
      <c r="Q21" s="509"/>
      <c r="R21" s="509"/>
      <c r="S21" s="509"/>
      <c r="T21" s="509"/>
      <c r="U21" s="509"/>
      <c r="V21" s="509"/>
      <c r="W21" s="509">
        <f t="shared" ref="W21" si="2">IF(W19=0, "-", SUM(W19)/SUM(W13,W14))</f>
        <v>0.68838383838383843</v>
      </c>
      <c r="X21" s="509"/>
      <c r="Y21" s="509"/>
      <c r="Z21" s="509"/>
      <c r="AA21" s="509"/>
      <c r="AB21" s="509"/>
      <c r="AC21" s="509"/>
      <c r="AD21" s="509" t="e">
        <f t="shared" ref="AD21" si="3">IF(AD19=0, "-", SUM(AD19)/SUM(AD13,AD14))</f>
        <v>#DIV/0!</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7.75" customHeight="1" x14ac:dyDescent="0.15">
      <c r="A23" s="162"/>
      <c r="B23" s="163"/>
      <c r="C23" s="163"/>
      <c r="D23" s="163"/>
      <c r="E23" s="163"/>
      <c r="F23" s="164"/>
      <c r="G23" s="147" t="s">
        <v>558</v>
      </c>
      <c r="H23" s="148"/>
      <c r="I23" s="148"/>
      <c r="J23" s="148"/>
      <c r="K23" s="148"/>
      <c r="L23" s="148"/>
      <c r="M23" s="148"/>
      <c r="N23" s="148"/>
      <c r="O23" s="149"/>
      <c r="P23" s="179" t="s">
        <v>606</v>
      </c>
      <c r="Q23" s="180"/>
      <c r="R23" s="180"/>
      <c r="S23" s="180"/>
      <c r="T23" s="180"/>
      <c r="U23" s="180"/>
      <c r="V23" s="181"/>
      <c r="W23" s="179" t="s">
        <v>612</v>
      </c>
      <c r="X23" s="180"/>
      <c r="Y23" s="180"/>
      <c r="Z23" s="180"/>
      <c r="AA23" s="180"/>
      <c r="AB23" s="180"/>
      <c r="AC23" s="181"/>
      <c r="AD23" s="170" t="s">
        <v>603</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t="e">
        <f>P29-SUM(P23:P27)</f>
        <v>#VALUE!</v>
      </c>
      <c r="Q28" s="204"/>
      <c r="R28" s="204"/>
      <c r="S28" s="204"/>
      <c r="T28" s="204"/>
      <c r="U28" s="204"/>
      <c r="V28" s="205"/>
      <c r="W28" s="203" t="e">
        <f>W29-SUM(W23:W27)</f>
        <v>#VALUE!</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t="str">
        <f>AK13</f>
        <v>-</v>
      </c>
      <c r="Q29" s="207"/>
      <c r="R29" s="207"/>
      <c r="S29" s="207"/>
      <c r="T29" s="207"/>
      <c r="U29" s="207"/>
      <c r="V29" s="208"/>
      <c r="W29" s="206" t="str">
        <f>AR13</f>
        <v>-</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556</v>
      </c>
      <c r="AR31" s="198"/>
      <c r="AS31" s="132" t="s">
        <v>357</v>
      </c>
      <c r="AT31" s="133"/>
      <c r="AU31" s="265">
        <v>28</v>
      </c>
      <c r="AV31" s="265"/>
      <c r="AW31" s="368" t="s">
        <v>301</v>
      </c>
      <c r="AX31" s="369"/>
    </row>
    <row r="32" spans="1:50" ht="30.75" customHeight="1" x14ac:dyDescent="0.15">
      <c r="A32" s="536"/>
      <c r="B32" s="534"/>
      <c r="C32" s="534"/>
      <c r="D32" s="534"/>
      <c r="E32" s="534"/>
      <c r="F32" s="535"/>
      <c r="G32" s="510" t="s">
        <v>617</v>
      </c>
      <c r="H32" s="511"/>
      <c r="I32" s="511"/>
      <c r="J32" s="511"/>
      <c r="K32" s="511"/>
      <c r="L32" s="511"/>
      <c r="M32" s="511"/>
      <c r="N32" s="511"/>
      <c r="O32" s="512"/>
      <c r="P32" s="121" t="s">
        <v>559</v>
      </c>
      <c r="Q32" s="121"/>
      <c r="R32" s="121"/>
      <c r="S32" s="121"/>
      <c r="T32" s="121"/>
      <c r="U32" s="121"/>
      <c r="V32" s="121"/>
      <c r="W32" s="121"/>
      <c r="X32" s="212"/>
      <c r="Y32" s="335" t="s">
        <v>13</v>
      </c>
      <c r="Z32" s="519"/>
      <c r="AA32" s="520"/>
      <c r="AB32" s="521" t="s">
        <v>560</v>
      </c>
      <c r="AC32" s="521"/>
      <c r="AD32" s="521"/>
      <c r="AE32" s="348" t="s">
        <v>556</v>
      </c>
      <c r="AF32" s="349"/>
      <c r="AG32" s="349"/>
      <c r="AH32" s="349"/>
      <c r="AI32" s="348">
        <v>1</v>
      </c>
      <c r="AJ32" s="349"/>
      <c r="AK32" s="349"/>
      <c r="AL32" s="349"/>
      <c r="AM32" s="348">
        <v>1</v>
      </c>
      <c r="AN32" s="349"/>
      <c r="AO32" s="349"/>
      <c r="AP32" s="349"/>
      <c r="AQ32" s="189" t="s">
        <v>556</v>
      </c>
      <c r="AR32" s="190"/>
      <c r="AS32" s="190"/>
      <c r="AT32" s="191"/>
      <c r="AU32" s="349">
        <v>1</v>
      </c>
      <c r="AV32" s="349"/>
      <c r="AW32" s="349"/>
      <c r="AX32" s="365"/>
    </row>
    <row r="33" spans="1:50" ht="30.7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560</v>
      </c>
      <c r="AC33" s="491"/>
      <c r="AD33" s="491"/>
      <c r="AE33" s="348" t="s">
        <v>551</v>
      </c>
      <c r="AF33" s="349"/>
      <c r="AG33" s="349"/>
      <c r="AH33" s="349"/>
      <c r="AI33" s="348">
        <v>1</v>
      </c>
      <c r="AJ33" s="349"/>
      <c r="AK33" s="349"/>
      <c r="AL33" s="349"/>
      <c r="AM33" s="348">
        <v>1</v>
      </c>
      <c r="AN33" s="349"/>
      <c r="AO33" s="349"/>
      <c r="AP33" s="349"/>
      <c r="AQ33" s="189" t="s">
        <v>556</v>
      </c>
      <c r="AR33" s="190"/>
      <c r="AS33" s="190"/>
      <c r="AT33" s="191"/>
      <c r="AU33" s="349">
        <v>1</v>
      </c>
      <c r="AV33" s="349"/>
      <c r="AW33" s="349"/>
      <c r="AX33" s="365"/>
    </row>
    <row r="34" spans="1:50" ht="30.7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556</v>
      </c>
      <c r="AF34" s="349"/>
      <c r="AG34" s="349"/>
      <c r="AH34" s="349"/>
      <c r="AI34" s="348">
        <v>100</v>
      </c>
      <c r="AJ34" s="349"/>
      <c r="AK34" s="349"/>
      <c r="AL34" s="349"/>
      <c r="AM34" s="348">
        <v>100</v>
      </c>
      <c r="AN34" s="349"/>
      <c r="AO34" s="349"/>
      <c r="AP34" s="349"/>
      <c r="AQ34" s="189" t="s">
        <v>561</v>
      </c>
      <c r="AR34" s="190"/>
      <c r="AS34" s="190"/>
      <c r="AT34" s="191"/>
      <c r="AU34" s="349">
        <v>100</v>
      </c>
      <c r="AV34" s="349"/>
      <c r="AW34" s="349"/>
      <c r="AX34" s="365"/>
    </row>
    <row r="35" spans="1:50" ht="23.25" customHeight="1" x14ac:dyDescent="0.15">
      <c r="A35" s="872" t="s">
        <v>538</v>
      </c>
      <c r="B35" s="873"/>
      <c r="C35" s="873"/>
      <c r="D35" s="873"/>
      <c r="E35" s="873"/>
      <c r="F35" s="874"/>
      <c r="G35" s="878" t="s">
        <v>597</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thickBot="1" x14ac:dyDescent="0.2">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538</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538</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538</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538</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528</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528</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529</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527</v>
      </c>
      <c r="X70" s="981"/>
      <c r="Y70" s="973" t="s">
        <v>13</v>
      </c>
      <c r="Z70" s="973"/>
      <c r="AA70" s="974"/>
      <c r="AB70" s="975" t="s">
        <v>528</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528</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529</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541</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562</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563</v>
      </c>
      <c r="AC101" s="521"/>
      <c r="AD101" s="521"/>
      <c r="AE101" s="348" t="s">
        <v>565</v>
      </c>
      <c r="AF101" s="349"/>
      <c r="AG101" s="349"/>
      <c r="AH101" s="350"/>
      <c r="AI101" s="348">
        <v>1</v>
      </c>
      <c r="AJ101" s="349"/>
      <c r="AK101" s="349"/>
      <c r="AL101" s="350"/>
      <c r="AM101" s="348">
        <v>1</v>
      </c>
      <c r="AN101" s="349"/>
      <c r="AO101" s="349"/>
      <c r="AP101" s="350"/>
      <c r="AQ101" s="348" t="s">
        <v>566</v>
      </c>
      <c r="AR101" s="349"/>
      <c r="AS101" s="349"/>
      <c r="AT101" s="350"/>
      <c r="AU101" s="348" t="s">
        <v>556</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564</v>
      </c>
      <c r="AC102" s="521"/>
      <c r="AD102" s="521"/>
      <c r="AE102" s="325" t="s">
        <v>556</v>
      </c>
      <c r="AF102" s="325"/>
      <c r="AG102" s="325"/>
      <c r="AH102" s="325"/>
      <c r="AI102" s="325">
        <v>1</v>
      </c>
      <c r="AJ102" s="325"/>
      <c r="AK102" s="325"/>
      <c r="AL102" s="325"/>
      <c r="AM102" s="325">
        <v>1</v>
      </c>
      <c r="AN102" s="325"/>
      <c r="AO102" s="325"/>
      <c r="AP102" s="325"/>
      <c r="AQ102" s="869" t="s">
        <v>551</v>
      </c>
      <c r="AR102" s="870"/>
      <c r="AS102" s="870"/>
      <c r="AT102" s="871"/>
      <c r="AU102" s="869" t="s">
        <v>556</v>
      </c>
      <c r="AV102" s="870"/>
      <c r="AW102" s="870"/>
      <c r="AX102" s="871"/>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598</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599</v>
      </c>
      <c r="AC116" s="280"/>
      <c r="AD116" s="281"/>
      <c r="AE116" s="325" t="s">
        <v>556</v>
      </c>
      <c r="AF116" s="325"/>
      <c r="AG116" s="325"/>
      <c r="AH116" s="325"/>
      <c r="AI116" s="325">
        <v>1363</v>
      </c>
      <c r="AJ116" s="325"/>
      <c r="AK116" s="325"/>
      <c r="AL116" s="325"/>
      <c r="AM116" s="325">
        <v>1518</v>
      </c>
      <c r="AN116" s="325"/>
      <c r="AO116" s="325"/>
      <c r="AP116" s="325"/>
      <c r="AQ116" s="348" t="s">
        <v>567</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600</v>
      </c>
      <c r="AC117" s="339"/>
      <c r="AD117" s="340"/>
      <c r="AE117" s="285" t="s">
        <v>557</v>
      </c>
      <c r="AF117" s="285"/>
      <c r="AG117" s="285"/>
      <c r="AH117" s="285"/>
      <c r="AI117" s="285" t="s">
        <v>601</v>
      </c>
      <c r="AJ117" s="285"/>
      <c r="AK117" s="285"/>
      <c r="AL117" s="285"/>
      <c r="AM117" s="285" t="s">
        <v>602</v>
      </c>
      <c r="AN117" s="285"/>
      <c r="AO117" s="285"/>
      <c r="AP117" s="285"/>
      <c r="AQ117" s="285" t="s">
        <v>556</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618</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619</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571</v>
      </c>
      <c r="AR133" s="265"/>
      <c r="AS133" s="132" t="s">
        <v>357</v>
      </c>
      <c r="AT133" s="133"/>
      <c r="AU133" s="198" t="s">
        <v>573</v>
      </c>
      <c r="AV133" s="198"/>
      <c r="AW133" s="132" t="s">
        <v>301</v>
      </c>
      <c r="AX133" s="210"/>
    </row>
    <row r="134" spans="1:50" ht="39.75" customHeight="1" x14ac:dyDescent="0.15">
      <c r="A134" s="1002"/>
      <c r="B134" s="236"/>
      <c r="C134" s="235"/>
      <c r="D134" s="236"/>
      <c r="E134" s="235"/>
      <c r="F134" s="297"/>
      <c r="G134" s="211" t="s">
        <v>568</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557</v>
      </c>
      <c r="AC134" s="188"/>
      <c r="AD134" s="188"/>
      <c r="AE134" s="266" t="s">
        <v>551</v>
      </c>
      <c r="AF134" s="190"/>
      <c r="AG134" s="190"/>
      <c r="AH134" s="190"/>
      <c r="AI134" s="266" t="s">
        <v>556</v>
      </c>
      <c r="AJ134" s="190"/>
      <c r="AK134" s="190"/>
      <c r="AL134" s="190"/>
      <c r="AM134" s="266" t="s">
        <v>556</v>
      </c>
      <c r="AN134" s="190"/>
      <c r="AO134" s="190"/>
      <c r="AP134" s="190"/>
      <c r="AQ134" s="266" t="s">
        <v>551</v>
      </c>
      <c r="AR134" s="190"/>
      <c r="AS134" s="190"/>
      <c r="AT134" s="190"/>
      <c r="AU134" s="266" t="s">
        <v>551</v>
      </c>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556</v>
      </c>
      <c r="AC135" s="202"/>
      <c r="AD135" s="202"/>
      <c r="AE135" s="266" t="s">
        <v>569</v>
      </c>
      <c r="AF135" s="190"/>
      <c r="AG135" s="190"/>
      <c r="AH135" s="190"/>
      <c r="AI135" s="266" t="s">
        <v>570</v>
      </c>
      <c r="AJ135" s="190"/>
      <c r="AK135" s="190"/>
      <c r="AL135" s="190"/>
      <c r="AM135" s="266" t="s">
        <v>556</v>
      </c>
      <c r="AN135" s="190"/>
      <c r="AO135" s="190"/>
      <c r="AP135" s="190"/>
      <c r="AQ135" s="266" t="s">
        <v>572</v>
      </c>
      <c r="AR135" s="190"/>
      <c r="AS135" s="190"/>
      <c r="AT135" s="190"/>
      <c r="AU135" s="266" t="s">
        <v>556</v>
      </c>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customHeight="1" x14ac:dyDescent="0.15">
      <c r="A154" s="1002"/>
      <c r="B154" s="236"/>
      <c r="C154" s="235"/>
      <c r="D154" s="236"/>
      <c r="E154" s="235"/>
      <c r="F154" s="297"/>
      <c r="G154" s="211" t="s">
        <v>557</v>
      </c>
      <c r="H154" s="121"/>
      <c r="I154" s="121"/>
      <c r="J154" s="121"/>
      <c r="K154" s="121"/>
      <c r="L154" s="121"/>
      <c r="M154" s="121"/>
      <c r="N154" s="121"/>
      <c r="O154" s="121"/>
      <c r="P154" s="212"/>
      <c r="Q154" s="120" t="s">
        <v>551</v>
      </c>
      <c r="R154" s="121"/>
      <c r="S154" s="121"/>
      <c r="T154" s="121"/>
      <c r="U154" s="121"/>
      <c r="V154" s="121"/>
      <c r="W154" s="121"/>
      <c r="X154" s="121"/>
      <c r="Y154" s="121"/>
      <c r="Z154" s="121"/>
      <c r="AA154" s="1004"/>
      <c r="AB154" s="243" t="s">
        <v>557</v>
      </c>
      <c r="AC154" s="244"/>
      <c r="AD154" s="244"/>
      <c r="AE154" s="249" t="s">
        <v>568</v>
      </c>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t="s">
        <v>557</v>
      </c>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620</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t="s">
        <v>550</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556</v>
      </c>
      <c r="AF432" s="198"/>
      <c r="AG432" s="132" t="s">
        <v>357</v>
      </c>
      <c r="AH432" s="133"/>
      <c r="AI432" s="143"/>
      <c r="AJ432" s="143"/>
      <c r="AK432" s="143"/>
      <c r="AL432" s="138"/>
      <c r="AM432" s="143"/>
      <c r="AN432" s="143"/>
      <c r="AO432" s="143"/>
      <c r="AP432" s="138"/>
      <c r="AQ432" s="209" t="s">
        <v>556</v>
      </c>
      <c r="AR432" s="198"/>
      <c r="AS432" s="132" t="s">
        <v>357</v>
      </c>
      <c r="AT432" s="133"/>
      <c r="AU432" s="198" t="s">
        <v>556</v>
      </c>
      <c r="AV432" s="198"/>
      <c r="AW432" s="132" t="s">
        <v>301</v>
      </c>
      <c r="AX432" s="210"/>
    </row>
    <row r="433" spans="1:50" ht="23.25" customHeight="1" x14ac:dyDescent="0.15">
      <c r="A433" s="1002"/>
      <c r="B433" s="236"/>
      <c r="C433" s="235"/>
      <c r="D433" s="236"/>
      <c r="E433" s="126"/>
      <c r="F433" s="127"/>
      <c r="G433" s="211" t="s">
        <v>574</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556</v>
      </c>
      <c r="AC433" s="202"/>
      <c r="AD433" s="202"/>
      <c r="AE433" s="189" t="s">
        <v>556</v>
      </c>
      <c r="AF433" s="190"/>
      <c r="AG433" s="190"/>
      <c r="AH433" s="190"/>
      <c r="AI433" s="189" t="s">
        <v>556</v>
      </c>
      <c r="AJ433" s="190"/>
      <c r="AK433" s="190"/>
      <c r="AL433" s="190"/>
      <c r="AM433" s="189" t="s">
        <v>551</v>
      </c>
      <c r="AN433" s="190"/>
      <c r="AO433" s="190"/>
      <c r="AP433" s="191"/>
      <c r="AQ433" s="189" t="s">
        <v>568</v>
      </c>
      <c r="AR433" s="190"/>
      <c r="AS433" s="190"/>
      <c r="AT433" s="191"/>
      <c r="AU433" s="190" t="s">
        <v>556</v>
      </c>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557</v>
      </c>
      <c r="AC434" s="188"/>
      <c r="AD434" s="188"/>
      <c r="AE434" s="189" t="s">
        <v>570</v>
      </c>
      <c r="AF434" s="190"/>
      <c r="AG434" s="190"/>
      <c r="AH434" s="191"/>
      <c r="AI434" s="189" t="s">
        <v>556</v>
      </c>
      <c r="AJ434" s="190"/>
      <c r="AK434" s="190"/>
      <c r="AL434" s="190"/>
      <c r="AM434" s="189" t="s">
        <v>556</v>
      </c>
      <c r="AN434" s="190"/>
      <c r="AO434" s="190"/>
      <c r="AP434" s="191"/>
      <c r="AQ434" s="189" t="s">
        <v>551</v>
      </c>
      <c r="AR434" s="190"/>
      <c r="AS434" s="190"/>
      <c r="AT434" s="191"/>
      <c r="AU434" s="190" t="s">
        <v>556</v>
      </c>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556</v>
      </c>
      <c r="AF435" s="190"/>
      <c r="AG435" s="190"/>
      <c r="AH435" s="191"/>
      <c r="AI435" s="189" t="s">
        <v>568</v>
      </c>
      <c r="AJ435" s="190"/>
      <c r="AK435" s="190"/>
      <c r="AL435" s="190"/>
      <c r="AM435" s="189" t="s">
        <v>551</v>
      </c>
      <c r="AN435" s="190"/>
      <c r="AO435" s="190"/>
      <c r="AP435" s="191"/>
      <c r="AQ435" s="189" t="s">
        <v>551</v>
      </c>
      <c r="AR435" s="190"/>
      <c r="AS435" s="190"/>
      <c r="AT435" s="191"/>
      <c r="AU435" s="190" t="s">
        <v>575</v>
      </c>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565</v>
      </c>
      <c r="AF457" s="198"/>
      <c r="AG457" s="132" t="s">
        <v>357</v>
      </c>
      <c r="AH457" s="133"/>
      <c r="AI457" s="143"/>
      <c r="AJ457" s="143"/>
      <c r="AK457" s="143"/>
      <c r="AL457" s="138"/>
      <c r="AM457" s="143"/>
      <c r="AN457" s="143"/>
      <c r="AO457" s="143"/>
      <c r="AP457" s="138"/>
      <c r="AQ457" s="209" t="s">
        <v>578</v>
      </c>
      <c r="AR457" s="198"/>
      <c r="AS457" s="132" t="s">
        <v>357</v>
      </c>
      <c r="AT457" s="133"/>
      <c r="AU457" s="198" t="s">
        <v>574</v>
      </c>
      <c r="AV457" s="198"/>
      <c r="AW457" s="132" t="s">
        <v>301</v>
      </c>
      <c r="AX457" s="210"/>
    </row>
    <row r="458" spans="1:50" ht="23.25" customHeight="1" x14ac:dyDescent="0.15">
      <c r="A458" s="1002"/>
      <c r="B458" s="236"/>
      <c r="C458" s="235"/>
      <c r="D458" s="236"/>
      <c r="E458" s="126"/>
      <c r="F458" s="127"/>
      <c r="G458" s="211" t="s">
        <v>556</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556</v>
      </c>
      <c r="AC458" s="202"/>
      <c r="AD458" s="202"/>
      <c r="AE458" s="189" t="s">
        <v>556</v>
      </c>
      <c r="AF458" s="190"/>
      <c r="AG458" s="190"/>
      <c r="AH458" s="190"/>
      <c r="AI458" s="189" t="s">
        <v>577</v>
      </c>
      <c r="AJ458" s="190"/>
      <c r="AK458" s="190"/>
      <c r="AL458" s="190"/>
      <c r="AM458" s="189" t="s">
        <v>556</v>
      </c>
      <c r="AN458" s="190"/>
      <c r="AO458" s="190"/>
      <c r="AP458" s="191"/>
      <c r="AQ458" s="189" t="s">
        <v>556</v>
      </c>
      <c r="AR458" s="190"/>
      <c r="AS458" s="190"/>
      <c r="AT458" s="191"/>
      <c r="AU458" s="190" t="s">
        <v>556</v>
      </c>
      <c r="AV458" s="190"/>
      <c r="AW458" s="190"/>
      <c r="AX458" s="192"/>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556</v>
      </c>
      <c r="AC459" s="188"/>
      <c r="AD459" s="188"/>
      <c r="AE459" s="189" t="s">
        <v>576</v>
      </c>
      <c r="AF459" s="190"/>
      <c r="AG459" s="190"/>
      <c r="AH459" s="191"/>
      <c r="AI459" s="189" t="s">
        <v>551</v>
      </c>
      <c r="AJ459" s="190"/>
      <c r="AK459" s="190"/>
      <c r="AL459" s="190"/>
      <c r="AM459" s="189" t="s">
        <v>551</v>
      </c>
      <c r="AN459" s="190"/>
      <c r="AO459" s="190"/>
      <c r="AP459" s="191"/>
      <c r="AQ459" s="189" t="s">
        <v>551</v>
      </c>
      <c r="AR459" s="190"/>
      <c r="AS459" s="190"/>
      <c r="AT459" s="191"/>
      <c r="AU459" s="190" t="s">
        <v>570</v>
      </c>
      <c r="AV459" s="190"/>
      <c r="AW459" s="190"/>
      <c r="AX459" s="192"/>
    </row>
    <row r="460" spans="1:50" ht="23.25"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551</v>
      </c>
      <c r="AF460" s="190"/>
      <c r="AG460" s="190"/>
      <c r="AH460" s="191"/>
      <c r="AI460" s="189" t="s">
        <v>557</v>
      </c>
      <c r="AJ460" s="190"/>
      <c r="AK460" s="190"/>
      <c r="AL460" s="190"/>
      <c r="AM460" s="189" t="s">
        <v>551</v>
      </c>
      <c r="AN460" s="190"/>
      <c r="AO460" s="190"/>
      <c r="AP460" s="191"/>
      <c r="AQ460" s="189" t="s">
        <v>574</v>
      </c>
      <c r="AR460" s="190"/>
      <c r="AS460" s="190"/>
      <c r="AT460" s="191"/>
      <c r="AU460" s="190" t="s">
        <v>575</v>
      </c>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t="s">
        <v>557</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70.5"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549</v>
      </c>
      <c r="AE702" s="866"/>
      <c r="AF702" s="866"/>
      <c r="AG702" s="855" t="s">
        <v>609</v>
      </c>
      <c r="AH702" s="856"/>
      <c r="AI702" s="856"/>
      <c r="AJ702" s="856"/>
      <c r="AK702" s="856"/>
      <c r="AL702" s="856"/>
      <c r="AM702" s="856"/>
      <c r="AN702" s="856"/>
      <c r="AO702" s="856"/>
      <c r="AP702" s="856"/>
      <c r="AQ702" s="856"/>
      <c r="AR702" s="856"/>
      <c r="AS702" s="856"/>
      <c r="AT702" s="856"/>
      <c r="AU702" s="856"/>
      <c r="AV702" s="856"/>
      <c r="AW702" s="856"/>
      <c r="AX702" s="857"/>
    </row>
    <row r="703" spans="1:50" ht="42"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549</v>
      </c>
      <c r="AE703" s="115"/>
      <c r="AF703" s="115"/>
      <c r="AG703" s="656" t="s">
        <v>579</v>
      </c>
      <c r="AH703" s="657"/>
      <c r="AI703" s="657"/>
      <c r="AJ703" s="657"/>
      <c r="AK703" s="657"/>
      <c r="AL703" s="657"/>
      <c r="AM703" s="657"/>
      <c r="AN703" s="657"/>
      <c r="AO703" s="657"/>
      <c r="AP703" s="657"/>
      <c r="AQ703" s="657"/>
      <c r="AR703" s="657"/>
      <c r="AS703" s="657"/>
      <c r="AT703" s="657"/>
      <c r="AU703" s="657"/>
      <c r="AV703" s="657"/>
      <c r="AW703" s="657"/>
      <c r="AX703" s="658"/>
    </row>
    <row r="704" spans="1:50" ht="72"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549</v>
      </c>
      <c r="AE704" s="568"/>
      <c r="AF704" s="568"/>
      <c r="AG704" s="422" t="s">
        <v>614</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549</v>
      </c>
      <c r="AE705" s="720"/>
      <c r="AF705" s="720"/>
      <c r="AG705" s="120" t="s">
        <v>581</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539</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580</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580</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41.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549</v>
      </c>
      <c r="AE708" s="671"/>
      <c r="AF708" s="671"/>
      <c r="AG708" s="495" t="s">
        <v>582</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583</v>
      </c>
      <c r="AE709" s="115"/>
      <c r="AF709" s="115"/>
      <c r="AG709" s="656" t="s">
        <v>557</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583</v>
      </c>
      <c r="AE710" s="115"/>
      <c r="AF710" s="115"/>
      <c r="AG710" s="656" t="s">
        <v>557</v>
      </c>
      <c r="AH710" s="657"/>
      <c r="AI710" s="657"/>
      <c r="AJ710" s="657"/>
      <c r="AK710" s="657"/>
      <c r="AL710" s="657"/>
      <c r="AM710" s="657"/>
      <c r="AN710" s="657"/>
      <c r="AO710" s="657"/>
      <c r="AP710" s="657"/>
      <c r="AQ710" s="657"/>
      <c r="AR710" s="657"/>
      <c r="AS710" s="657"/>
      <c r="AT710" s="657"/>
      <c r="AU710" s="657"/>
      <c r="AV710" s="657"/>
      <c r="AW710" s="657"/>
      <c r="AX710" s="658"/>
    </row>
    <row r="711" spans="1:50" ht="40.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549</v>
      </c>
      <c r="AE711" s="115"/>
      <c r="AF711" s="115"/>
      <c r="AG711" s="656" t="s">
        <v>584</v>
      </c>
      <c r="AH711" s="657"/>
      <c r="AI711" s="657"/>
      <c r="AJ711" s="657"/>
      <c r="AK711" s="657"/>
      <c r="AL711" s="657"/>
      <c r="AM711" s="657"/>
      <c r="AN711" s="657"/>
      <c r="AO711" s="657"/>
      <c r="AP711" s="657"/>
      <c r="AQ711" s="657"/>
      <c r="AR711" s="657"/>
      <c r="AS711" s="657"/>
      <c r="AT711" s="657"/>
      <c r="AU711" s="657"/>
      <c r="AV711" s="657"/>
      <c r="AW711" s="657"/>
      <c r="AX711" s="658"/>
    </row>
    <row r="712" spans="1:50" ht="44.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549</v>
      </c>
      <c r="AE712" s="568"/>
      <c r="AF712" s="568"/>
      <c r="AG712" s="580" t="s">
        <v>613</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583</v>
      </c>
      <c r="AE713" s="115"/>
      <c r="AF713" s="116"/>
      <c r="AG713" s="656" t="s">
        <v>604</v>
      </c>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583</v>
      </c>
      <c r="AE714" s="578"/>
      <c r="AF714" s="579"/>
      <c r="AG714" s="682" t="s">
        <v>557</v>
      </c>
      <c r="AH714" s="683"/>
      <c r="AI714" s="683"/>
      <c r="AJ714" s="683"/>
      <c r="AK714" s="683"/>
      <c r="AL714" s="683"/>
      <c r="AM714" s="683"/>
      <c r="AN714" s="683"/>
      <c r="AO714" s="683"/>
      <c r="AP714" s="683"/>
      <c r="AQ714" s="683"/>
      <c r="AR714" s="683"/>
      <c r="AS714" s="683"/>
      <c r="AT714" s="683"/>
      <c r="AU714" s="683"/>
      <c r="AV714" s="683"/>
      <c r="AW714" s="683"/>
      <c r="AX714" s="684"/>
    </row>
    <row r="715" spans="1:50" ht="68.25"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549</v>
      </c>
      <c r="AE715" s="671"/>
      <c r="AF715" s="672"/>
      <c r="AG715" s="495" t="s">
        <v>585</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583</v>
      </c>
      <c r="AE716" s="752"/>
      <c r="AF716" s="752"/>
      <c r="AG716" s="656" t="s">
        <v>551</v>
      </c>
      <c r="AH716" s="657"/>
      <c r="AI716" s="657"/>
      <c r="AJ716" s="657"/>
      <c r="AK716" s="657"/>
      <c r="AL716" s="657"/>
      <c r="AM716" s="657"/>
      <c r="AN716" s="657"/>
      <c r="AO716" s="657"/>
      <c r="AP716" s="657"/>
      <c r="AQ716" s="657"/>
      <c r="AR716" s="657"/>
      <c r="AS716" s="657"/>
      <c r="AT716" s="657"/>
      <c r="AU716" s="657"/>
      <c r="AV716" s="657"/>
      <c r="AW716" s="657"/>
      <c r="AX716" s="658"/>
    </row>
    <row r="717" spans="1:50" ht="39.75"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549</v>
      </c>
      <c r="AE717" s="115"/>
      <c r="AF717" s="115"/>
      <c r="AG717" s="656" t="s">
        <v>586</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583</v>
      </c>
      <c r="AE718" s="115"/>
      <c r="AF718" s="115"/>
      <c r="AG718" s="123" t="s">
        <v>557</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583</v>
      </c>
      <c r="AE719" s="671"/>
      <c r="AF719" s="671"/>
      <c r="AG719" s="120" t="s">
        <v>587</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hidden="1"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hidden="1"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hidden="1"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610</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611</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45.75" customHeight="1" thickBot="1" x14ac:dyDescent="0.2">
      <c r="A729" s="758" t="s">
        <v>626</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45" customHeight="1" thickBot="1" x14ac:dyDescent="0.2">
      <c r="A731" s="605" t="s">
        <v>628</v>
      </c>
      <c r="B731" s="606"/>
      <c r="C731" s="606"/>
      <c r="D731" s="606"/>
      <c r="E731" s="607"/>
      <c r="F731" s="673" t="s">
        <v>627</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44.25" customHeight="1" thickBot="1" x14ac:dyDescent="0.2">
      <c r="A733" s="738" t="s">
        <v>540</v>
      </c>
      <c r="B733" s="739"/>
      <c r="C733" s="739"/>
      <c r="D733" s="739"/>
      <c r="E733" s="740"/>
      <c r="F733" s="759" t="s">
        <v>629</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4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t="s">
        <v>551</v>
      </c>
      <c r="H737" s="924"/>
      <c r="I737" s="924"/>
      <c r="J737" s="924"/>
      <c r="K737" s="924"/>
      <c r="L737" s="924"/>
      <c r="M737" s="924"/>
      <c r="N737" s="924"/>
      <c r="O737" s="924"/>
      <c r="P737" s="925"/>
      <c r="Q737" s="613" t="s">
        <v>360</v>
      </c>
      <c r="R737" s="613"/>
      <c r="S737" s="613"/>
      <c r="T737" s="613"/>
      <c r="U737" s="613"/>
      <c r="V737" s="613"/>
      <c r="W737" s="923" t="s">
        <v>556</v>
      </c>
      <c r="X737" s="924"/>
      <c r="Y737" s="924"/>
      <c r="Z737" s="924"/>
      <c r="AA737" s="924"/>
      <c r="AB737" s="924"/>
      <c r="AC737" s="924"/>
      <c r="AD737" s="924"/>
      <c r="AE737" s="924"/>
      <c r="AF737" s="925"/>
      <c r="AG737" s="613" t="s">
        <v>361</v>
      </c>
      <c r="AH737" s="613"/>
      <c r="AI737" s="613"/>
      <c r="AJ737" s="613"/>
      <c r="AK737" s="613"/>
      <c r="AL737" s="613"/>
      <c r="AM737" s="923" t="s">
        <v>557</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t="s">
        <v>556</v>
      </c>
      <c r="H738" s="924"/>
      <c r="I738" s="924"/>
      <c r="J738" s="924"/>
      <c r="K738" s="924"/>
      <c r="L738" s="924"/>
      <c r="M738" s="924"/>
      <c r="N738" s="924"/>
      <c r="O738" s="924"/>
      <c r="P738" s="924"/>
      <c r="Q738" s="613" t="s">
        <v>363</v>
      </c>
      <c r="R738" s="613"/>
      <c r="S738" s="613"/>
      <c r="T738" s="613"/>
      <c r="U738" s="613"/>
      <c r="V738" s="613"/>
      <c r="W738" s="923" t="s">
        <v>574</v>
      </c>
      <c r="X738" s="924"/>
      <c r="Y738" s="924"/>
      <c r="Z738" s="924"/>
      <c r="AA738" s="924"/>
      <c r="AB738" s="924"/>
      <c r="AC738" s="924"/>
      <c r="AD738" s="924"/>
      <c r="AE738" s="924"/>
      <c r="AF738" s="925"/>
      <c r="AG738" s="901" t="s">
        <v>364</v>
      </c>
      <c r="AH738" s="901"/>
      <c r="AI738" s="901"/>
      <c r="AJ738" s="901"/>
      <c r="AK738" s="901"/>
      <c r="AL738" s="901"/>
      <c r="AM738" s="923">
        <v>262</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v>259</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542</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544</v>
      </c>
      <c r="B779" s="754"/>
      <c r="C779" s="754"/>
      <c r="D779" s="754"/>
      <c r="E779" s="754"/>
      <c r="F779" s="755"/>
      <c r="G779" s="419" t="s">
        <v>588</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519</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70.5" customHeight="1" x14ac:dyDescent="0.15">
      <c r="A781" s="569"/>
      <c r="B781" s="756"/>
      <c r="C781" s="756"/>
      <c r="D781" s="756"/>
      <c r="E781" s="756"/>
      <c r="F781" s="757"/>
      <c r="G781" s="434" t="s">
        <v>589</v>
      </c>
      <c r="H781" s="435"/>
      <c r="I781" s="435"/>
      <c r="J781" s="435"/>
      <c r="K781" s="436"/>
      <c r="L781" s="437" t="s">
        <v>590</v>
      </c>
      <c r="M781" s="438"/>
      <c r="N781" s="438"/>
      <c r="O781" s="438"/>
      <c r="P781" s="438"/>
      <c r="Q781" s="438"/>
      <c r="R781" s="438"/>
      <c r="S781" s="438"/>
      <c r="T781" s="438"/>
      <c r="U781" s="438"/>
      <c r="V781" s="438"/>
      <c r="W781" s="438"/>
      <c r="X781" s="439"/>
      <c r="Y781" s="464">
        <v>1518</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hidden="1"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1518</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594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525</v>
      </c>
      <c r="AI836" s="343"/>
      <c r="AJ836" s="343"/>
      <c r="AK836" s="343"/>
      <c r="AL836" s="343" t="s">
        <v>22</v>
      </c>
      <c r="AM836" s="343"/>
      <c r="AN836" s="343"/>
      <c r="AO836" s="417"/>
      <c r="AP836" s="418" t="s">
        <v>435</v>
      </c>
      <c r="AQ836" s="418"/>
      <c r="AR836" s="418"/>
      <c r="AS836" s="418"/>
      <c r="AT836" s="418"/>
      <c r="AU836" s="418"/>
      <c r="AV836" s="418"/>
      <c r="AW836" s="418"/>
      <c r="AX836" s="418"/>
    </row>
    <row r="837" spans="1:50" ht="111" customHeight="1" x14ac:dyDescent="0.15">
      <c r="A837" s="393">
        <v>1</v>
      </c>
      <c r="B837" s="393">
        <v>1</v>
      </c>
      <c r="C837" s="414" t="s">
        <v>591</v>
      </c>
      <c r="D837" s="404"/>
      <c r="E837" s="404"/>
      <c r="F837" s="404"/>
      <c r="G837" s="404"/>
      <c r="H837" s="404"/>
      <c r="I837" s="404"/>
      <c r="J837" s="405">
        <v>6050005002007</v>
      </c>
      <c r="K837" s="406"/>
      <c r="L837" s="406"/>
      <c r="M837" s="406"/>
      <c r="N837" s="406"/>
      <c r="O837" s="406"/>
      <c r="P837" s="415" t="s">
        <v>592</v>
      </c>
      <c r="Q837" s="308"/>
      <c r="R837" s="308"/>
      <c r="S837" s="308"/>
      <c r="T837" s="308"/>
      <c r="U837" s="308"/>
      <c r="V837" s="308"/>
      <c r="W837" s="308"/>
      <c r="X837" s="308"/>
      <c r="Y837" s="316">
        <v>1518</v>
      </c>
      <c r="Z837" s="317"/>
      <c r="AA837" s="317"/>
      <c r="AB837" s="318"/>
      <c r="AC837" s="407" t="s">
        <v>593</v>
      </c>
      <c r="AD837" s="413"/>
      <c r="AE837" s="413"/>
      <c r="AF837" s="413"/>
      <c r="AG837" s="413"/>
      <c r="AH837" s="408" t="s">
        <v>556</v>
      </c>
      <c r="AI837" s="409"/>
      <c r="AJ837" s="409"/>
      <c r="AK837" s="409"/>
      <c r="AL837" s="313" t="s">
        <v>576</v>
      </c>
      <c r="AM837" s="314"/>
      <c r="AN837" s="314"/>
      <c r="AO837" s="315"/>
      <c r="AP837" s="309" t="s">
        <v>616</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525</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525</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525</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525</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525</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525</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525</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customHeight="1" x14ac:dyDescent="0.15">
      <c r="A1102" s="393">
        <v>1</v>
      </c>
      <c r="B1102" s="393">
        <v>1</v>
      </c>
      <c r="C1102" s="863"/>
      <c r="D1102" s="863"/>
      <c r="E1102" s="249" t="s">
        <v>621</v>
      </c>
      <c r="F1102" s="862"/>
      <c r="G1102" s="862"/>
      <c r="H1102" s="862"/>
      <c r="I1102" s="862"/>
      <c r="J1102" s="405" t="s">
        <v>621</v>
      </c>
      <c r="K1102" s="406"/>
      <c r="L1102" s="406"/>
      <c r="M1102" s="406"/>
      <c r="N1102" s="406"/>
      <c r="O1102" s="406"/>
      <c r="P1102" s="415" t="s">
        <v>623</v>
      </c>
      <c r="Q1102" s="308"/>
      <c r="R1102" s="308"/>
      <c r="S1102" s="308"/>
      <c r="T1102" s="308"/>
      <c r="U1102" s="308"/>
      <c r="V1102" s="308"/>
      <c r="W1102" s="308"/>
      <c r="X1102" s="308"/>
      <c r="Y1102" s="316" t="s">
        <v>621</v>
      </c>
      <c r="Z1102" s="317"/>
      <c r="AA1102" s="317"/>
      <c r="AB1102" s="318"/>
      <c r="AC1102" s="310"/>
      <c r="AD1102" s="310"/>
      <c r="AE1102" s="310"/>
      <c r="AF1102" s="310"/>
      <c r="AG1102" s="310"/>
      <c r="AH1102" s="311" t="s">
        <v>621</v>
      </c>
      <c r="AI1102" s="312"/>
      <c r="AJ1102" s="312"/>
      <c r="AK1102" s="312"/>
      <c r="AL1102" s="313" t="s">
        <v>621</v>
      </c>
      <c r="AM1102" s="314"/>
      <c r="AN1102" s="314"/>
      <c r="AO1102" s="315"/>
      <c r="AP1102" s="309" t="s">
        <v>624</v>
      </c>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t="s">
        <v>622</v>
      </c>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16383"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21" sqref="L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596</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549</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t="s">
        <v>595</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538</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538</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538</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538</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538</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538</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538</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538</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538</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538</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524</v>
      </c>
      <c r="H2" s="420"/>
      <c r="I2" s="420"/>
      <c r="J2" s="420"/>
      <c r="K2" s="420"/>
      <c r="L2" s="420"/>
      <c r="M2" s="420"/>
      <c r="N2" s="420"/>
      <c r="O2" s="420"/>
      <c r="P2" s="420"/>
      <c r="Q2" s="420"/>
      <c r="R2" s="420"/>
      <c r="S2" s="420"/>
      <c r="T2" s="420"/>
      <c r="U2" s="420"/>
      <c r="V2" s="420"/>
      <c r="W2" s="420"/>
      <c r="X2" s="420"/>
      <c r="Y2" s="420"/>
      <c r="Z2" s="420"/>
      <c r="AA2" s="420"/>
      <c r="AB2" s="444"/>
      <c r="AC2" s="419" t="s">
        <v>526</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2017-08-29T01:48:06Z</cp:lastPrinted>
  <dcterms:created xsi:type="dcterms:W3CDTF">2012-03-13T00:50:25Z</dcterms:created>
  <dcterms:modified xsi:type="dcterms:W3CDTF">2017-09-05T12:05:55Z</dcterms:modified>
</cp:coreProperties>
</file>