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M33" i="3" l="1"/>
  <c r="AQ116" i="3" l="1"/>
  <c r="AI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<sst xmlns="http://schemas.openxmlformats.org/spreadsheetml/2006/main" count="2915" uniqueCount="652">
  <si>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</si>
  <si>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</si>
  <si>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</si>
  <si>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</si>
  <si>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</si>
  <si>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</si>
  <si>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</si>
  <si>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</si>
  <si>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</si>
  <si>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</si>
  <si>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</si>
  <si>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</si>
  <si>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</si>
  <si>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</si>
  <si>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</si>
  <si>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</si>
  <si>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</si>
  <si>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</si>
  <si>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</si>
  <si>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</si>
  <si>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</si>
  <si>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</si>
  <si>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</si>
  <si>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</si>
  <si>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</si>
  <si>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</si>
  <si>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</si>
  <si>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</si>
  <si>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</si>
  <si>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</si>
  <si>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</si>
  <si>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</si>
  <si>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</si>
  <si>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</si>
  <si>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</si>
  <si>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</si>
  <si>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</si>
  <si>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</si>
  <si>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</si>
  <si>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</si>
  <si>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</si>
  <si>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</si>
  <si>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</si>
  <si>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</si>
  <si>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</si>
  <si>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</si>
  <si>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</si>
  <si>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</si>
  <si>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</si>
  <si>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</si>
  <si>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</si>
  <si>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</si>
  <si>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</si>
  <si>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</si>
  <si>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</si>
  <si>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</si>
  <si>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</si>
  <si>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</si>
  <si>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</si>
  <si>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</si>
  <si>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</si>
  <si>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</si>
  <si>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</si>
  <si>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</si>
  <si>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</si>
  <si>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</si>
  <si>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</si>
  <si>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</si>
  <si>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</si>
  <si>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</si>
  <si>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</si>
  <si>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</si>
  <si>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</si>
  <si>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</si>
  <si>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</si>
  <si>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</si>
  <si>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</si>
  <si>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</si>
  <si>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</si>
  <si>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</si>
  <si>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</si>
  <si>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</si>
  <si>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</si>
  <si>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</si>
  <si>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</si>
  <si>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</si>
  <si>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</si>
  <si>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</si>
  <si>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</si>
  <si>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</si>
  <si>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</si>
  <si>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</si>
  <si>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</si>
  <si>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</si>
  <si>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</si>
  <si>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</si>
  <si>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</si>
  <si>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</si>
  <si>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</si>
  <si>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</si>
  <si>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</si>
  <si>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</si>
  <si>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</si>
  <si>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</si>
  <si>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</si>
  <si>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</si>
  <si>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</si>
  <si>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</si>
  <si>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</si>
  <si>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</si>
  <si>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</si>
  <si>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</si>
  <si>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</si>
  <si>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</si>
  <si>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</si>
  <si>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</si>
  <si>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</si>
  <si>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</si>
  <si>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</si>
  <si>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</si>
  <si>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</si>
  <si>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</si>
  <si>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</si>
  <si>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</si>
  <si>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</si>
  <si>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</si>
  <si>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</si>
  <si>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</si>
  <si>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</si>
  <si>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</si>
  <si>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</si>
  <si>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</si>
  <si>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</si>
  <si>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</si>
  <si>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</si>
  <si>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</si>
  <si>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</si>
  <si>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</si>
  <si>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</si>
  <si>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</si>
  <si>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</si>
  <si>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</si>
  <si>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</si>
  <si>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</si>
  <si>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</si>
  <si>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</si>
  <si>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</si>
  <si>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</si>
  <si>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</si>
  <si>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</si>
  <si>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</si>
  <si>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</si>
  <si>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</si>
  <si>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</si>
  <si>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</si>
  <si>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</si>
  <si>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</si>
  <si>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</si>
  <si>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</si>
  <si>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</si>
  <si>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</si>
  <si>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</si>
  <si>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</si>
  <si>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</si>
  <si>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</si>
  <si>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</si>
  <si>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</si>
  <si>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</si>
  <si>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</si>
  <si>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</si>
  <si>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</si>
  <si>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</si>
  <si>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</si>
  <si>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</si>
  <si>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</si>
  <si>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</si>
  <si>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</si>
  <si>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</si>
  <si>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</si>
  <si>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</si>
  <si>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</si>
  <si>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</si>
  <si>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</si>
  <si>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</si>
  <si>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</si>
  <si>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</si>
  <si>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</si>
  <si>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</si>
  <si>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</si>
  <si>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</si>
  <si>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</si>
  <si>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</si>
  <si>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</si>
  <si>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</si>
  <si>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</si>
  <si>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</si>
  <si>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</si>
  <si>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</si>
  <si>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</si>
  <si>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</si>
  <si>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</si>
  <si>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</si>
  <si>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</si>
  <si>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</si>
  <si>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</si>
  <si>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</si>
  <si>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</si>
  <si>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</si>
  <si>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</si>
  <si>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</si>
  <si>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</si>
  <si>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</si>
  <si>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</si>
  <si>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</si>
  <si>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</si>
  <si>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</si>
  <si>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</si>
  <si>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</si>
  <si>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</si>
  <si>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</si>
  <si>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</si>
  <si>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</si>
  <si>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</si>
  <si>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</si>
  <si>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</si>
  <si>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</si>
  <si>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</si>
  <si>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</si>
  <si>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</si>
  <si>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</si>
  <si>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</si>
  <si>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</si>
  <si>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</si>
  <si>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</si>
  <si>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</si>
  <si>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</si>
  <si>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</si>
  <si>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</si>
  <si>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</si>
  <si>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</si>
  <si>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</si>
  <si>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</si>
  <si>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</si>
  <si>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</si>
  <si>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</si>
  <si>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</si>
  <si>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</si>
  <si>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</si>
  <si>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</si>
  <si>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</si>
  <si>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</si>
  <si>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</si>
  <si>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</si>
  <si>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</si>
  <si>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</si>
  <si>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</si>
  <si>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</si>
  <si>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</si>
  <si>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</si>
  <si>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</si>
  <si>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</si>
  <si>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</si>
  <si>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</si>
  <si>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</si>
  <si>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</si>
  <si>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</si>
  <si>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</si>
  <si>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</si>
  <si>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</si>
  <si>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</si>
  <si>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</si>
  <si>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</si>
  <si>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</si>
  <si>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</si>
  <si>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</si>
  <si>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</si>
  <si>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</si>
  <si>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</si>
  <si>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</si>
  <si>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</si>
  <si>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</si>
  <si>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</si>
  <si>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</si>
  <si>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</si>
  <si>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</si>
  <si>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</si>
  <si>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</si>
  <si>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</si>
  <si>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</si>
  <si>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</si>
  <si>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</si>
  <si>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</si>
  <si>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</si>
  <si>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</si>
  <si>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</si>
  <si>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</si>
  <si>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</si>
  <si>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</si>
  <si>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</si>
  <si>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</si>
  <si>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</si>
  <si>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</si>
  <si>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</si>
  <si>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</si>
  <si>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</si>
  <si>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</si>
  <si>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</si>
  <si>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</si>
  <si>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</si>
  <si>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</si>
  <si>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</si>
  <si>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</si>
  <si>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</si>
  <si>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</si>
  <si>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</si>
  <si>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</si>
  <si>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</si>
  <si>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</si>
  <si>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</si>
  <si>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</si>
  <si>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</si>
  <si>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</si>
  <si>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</si>
  <si>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</si>
  <si>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</si>
  <si>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</si>
  <si>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</si>
  <si>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</si>
  <si>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</si>
  <si>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</si>
  <si>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</si>
  <si>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</si>
  <si>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</si>
  <si>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</si>
  <si>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</si>
  <si>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</si>
  <si>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</si>
  <si>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</si>
  <si>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</si>
  <si>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</si>
  <si>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</si>
  <si>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</si>
  <si>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</si>
  <si>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</si>
  <si>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</si>
  <si>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</si>
  <si>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</si>
  <si>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</si>
  <si>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</si>
  <si>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</si>
  <si>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</si>
  <si>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</si>
  <si>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</si>
  <si>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</si>
  <si>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</si>
  <si>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</si>
  <si>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</si>
  <si>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</si>
  <si>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</si>
  <si>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</si>
  <si>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</si>
  <si>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</si>
  <si>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</si>
  <si>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</si>
  <si>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</si>
  <si>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</si>
  <si>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</si>
  <si>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</si>
  <si>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</si>
  <si>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</si>
  <si>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</si>
  <si>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</si>
  <si>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</si>
  <si>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</si>
  <si>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</si>
  <si>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</si>
  <si>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</si>
  <si>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</si>
  <si>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</si>
  <si>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</si>
  <si>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</si>
  <si>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</si>
  <si>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</si>
  <si>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</si>
  <si>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</si>
  <si>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</si>
  <si>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</si>
  <si>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</si>
  <si>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</si>
  <si>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</si>
  <si>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</si>
  <si>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</si>
  <si>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</si>
  <si>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</si>
  <si>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</si>
  <si>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</si>
  <si>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</si>
  <si>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</si>
  <si>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</si>
  <si>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</si>
  <si>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</si>
  <si>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</si>
  <si>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</si>
  <si>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</si>
  <si>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</si>
  <si>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</si>
  <si>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</si>
  <si>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</si>
  <si>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</si>
  <si>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</si>
  <si>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</si>
  <si>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</si>
  <si>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</si>
  <si>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</si>
  <si>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</si>
  <si>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</si>
  <si>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</si>
  <si>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</si>
  <si>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</si>
  <si>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</si>
  <si>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</si>
  <si>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</si>
  <si>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</si>
  <si>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</si>
  <si>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</si>
  <si>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</si>
  <si>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</si>
  <si>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</si>
  <si>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</si>
  <si>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</si>
  <si>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</si>
  <si>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</si>
  <si>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</si>
  <si>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</si>
  <si>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</si>
  <si>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</si>
  <si>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</si>
  <si>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</si>
  <si>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</si>
  <si>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</si>
  <si>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</si>
  <si>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</si>
  <si>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</si>
  <si>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</si>
  <si>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</si>
  <si>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</si>
  <si>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</si>
  <si>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</si>
  <si>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</si>
  <si>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</si>
  <si>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</si>
  <si>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</si>
  <si>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</si>
  <si>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</si>
  <si>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</si>
  <si>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</si>
  <si>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</si>
  <si>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</si>
  <si>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</si>
  <si>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</si>
  <si>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</si>
  <si>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</si>
  <si>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</si>
  <si>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</si>
  <si>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</si>
  <si>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</si>
  <si>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</si>
  <si>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</si>
  <si>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</si>
  <si>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</si>
  <si>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</si>
  <si>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</si>
  <si>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</si>
  <si>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</si>
  <si>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</si>
  <si>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</si>
  <si>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</si>
  <si>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</si>
  <si>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</si>
  <si>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</si>
  <si>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</si>
  <si>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</si>
  <si>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</si>
  <si>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</si>
  <si>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</si>
  <si>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</si>
  <si>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</si>
  <si>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</si>
  <si>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</si>
  <si>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</si>
  <si>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</si>
  <si>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</si>
  <si>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</si>
  <si>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</si>
  <si>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</si>
  <si>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</si>
  <si>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</si>
  <si>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</si>
  <si>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</si>
  <si>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</si>
  <si>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</si>
  <si>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</si>
  <si>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</si>
  <si>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</si>
  <si>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</si>
  <si>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</si>
  <si>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</si>
  <si>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</si>
  <si>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</si>
  <si>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</si>
  <si>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</si>
  <si>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</si>
  <si>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</si>
  <si>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</si>
  <si>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</si>
  <si>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</si>
  <si>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</si>
  <si>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</si>
  <si>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</si>
  <si>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</si>
  <si>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</si>
  <si>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</si>
  <si>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</si>
  <si>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</si>
  <si>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</si>
  <si>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</si>
  <si>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</si>
  <si>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</si>
  <si>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</si>
  <si>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</si>
  <si>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</si>
  <si>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</si>
  <si>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</si>
  <si>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</si>
  <si>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</si>
  <si>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</si>
  <si>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</si>
  <si>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</si>
  <si>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</si>
  <si>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</si>
  <si>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</si>
  <si>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</si>
  <si>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</si>
  <si>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</si>
  <si>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</si>
  <si>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</si>
  <si>
    <t>○</t>
    <phoneticPr fontId="5"/>
  </si>
  <si>
    <t>-</t>
  </si>
  <si>
    <t>-</t>
    <phoneticPr fontId="5"/>
  </si>
  <si>
    <t>第2期教育振興基本計画（平成25年6月14日閣議決定）
未来への選択－ 人口急減・超高齢社会を超えて、日本発成長・発展モデルを構築 －平成26年5月 〔これまでの議論の中間整理〕経済財政諮問会議専門調査会「選択する未来」委員会</t>
    <phoneticPr fontId="5"/>
  </si>
  <si>
    <t>地域政策等に関する調査研究</t>
    <phoneticPr fontId="5"/>
  </si>
  <si>
    <t>生涯学習政策局</t>
    <phoneticPr fontId="5"/>
  </si>
  <si>
    <t>参事官（連携推進・地域政策担当）</t>
    <phoneticPr fontId="5"/>
  </si>
  <si>
    <t>地域で実施する教育的な取組が、子供たちへの教育的効果のみならず、地域政策等を推進する上で全国に共通している課題を解決し、地域社会全体の活性化や振興等につながるよう、今後国が施策の企画や立案の際に必要となる基礎データの集積や現状分析等に関する調査研究を行い、その成果を全国に発信するとともに、全国の自治体で成果が活用される。</t>
    <phoneticPr fontId="5"/>
  </si>
  <si>
    <t>生涯学習振興事業委託費</t>
    <phoneticPr fontId="5"/>
  </si>
  <si>
    <t>庁費</t>
    <rPh sb="0" eb="2">
      <t>チョウヒ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</si>
  <si>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</si>
  <si>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</si>
  <si>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</si>
  <si>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調査研究の成果が広く市町村等に活用される。</t>
    <phoneticPr fontId="5"/>
  </si>
  <si>
    <t>件</t>
    <rPh sb="0" eb="1">
      <t>ケン</t>
    </rPh>
    <phoneticPr fontId="5"/>
  </si>
  <si>
    <t>-</t>
    <phoneticPr fontId="5"/>
  </si>
  <si>
    <t>調査研究テーマ数</t>
    <phoneticPr fontId="5"/>
  </si>
  <si>
    <t>-</t>
    <phoneticPr fontId="5"/>
  </si>
  <si>
    <t>-</t>
    <phoneticPr fontId="5"/>
  </si>
  <si>
    <t>円</t>
  </si>
  <si>
    <t>　　円/件数</t>
    <rPh sb="2" eb="3">
      <t>エン</t>
    </rPh>
    <rPh sb="4" eb="6">
      <t>ケンスウ</t>
    </rPh>
    <phoneticPr fontId="5"/>
  </si>
  <si>
    <t>14,984,025/2</t>
  </si>
  <si>
    <t>14,304,000/2</t>
  </si>
  <si>
    <t>1 生涯学習社会の実現</t>
    <phoneticPr fontId="5"/>
  </si>
  <si>
    <t>1-1 教育改革に関する基本的な政策の推進等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</si>
  <si>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</si>
  <si>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</si>
  <si>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</si>
  <si>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</si>
  <si>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</si>
  <si>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</si>
  <si>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</si>
  <si>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</si>
  <si>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</si>
  <si>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</si>
  <si>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</si>
  <si>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</si>
  <si>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</si>
  <si>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</si>
  <si>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</si>
  <si>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</si>
  <si>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</si>
  <si>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</si>
  <si>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災地や地方の教育の復興・再生のために必要となる地域の教育課題の洗い出し・調査については、地域創生の観点より自治体や国民のニーズが高いものであり、第2期教育振興基本計画にも今後国が実施すべきものとして示されている。</t>
    <phoneticPr fontId="5"/>
  </si>
  <si>
    <t>地域の教育課題の洗い出しや調査については、まず国が全国的な状況や各国の状況等を網羅的に調査する必要があるため、一部の地方自治体等に委ねることはできない。また、第2期教育振興基本計画にも今後国が実施すべきものとして示されている。</t>
    <phoneticPr fontId="5"/>
  </si>
  <si>
    <t>被災地や地方の教育の復興・再生のためには、まず国が地域の教育課題等について全国的な状況や各国の状況を網羅的に調べる必要があり、政策目的の達成手段として必要かつ適切な事業である。また、第2期教育振興基本計画にも今後国が実施すべきものとして示されている。</t>
    <phoneticPr fontId="5"/>
  </si>
  <si>
    <t>有</t>
  </si>
  <si>
    <t>無</t>
  </si>
  <si>
    <t>‐</t>
  </si>
  <si>
    <t>必要最低限のコストのみを計上しているため、単位当たりコスト等の水準は妥当である。</t>
    <phoneticPr fontId="5"/>
  </si>
  <si>
    <t>費目・使途について事業目的に則した必要最低限のコストのみを計上している。</t>
    <phoneticPr fontId="5"/>
  </si>
  <si>
    <t>事業目的を踏まえ、実施方法について必要最低限のコストとなるよう工夫する等、過大な支出とならないよう効率化をしている。</t>
    <phoneticPr fontId="5"/>
  </si>
  <si>
    <t>事業実施の際は、他調査との重複は避けるなど精選を図り、効率的かつ実効性の高い運用を図っている。</t>
    <phoneticPr fontId="5"/>
  </si>
  <si>
    <t>-</t>
    <phoneticPr fontId="5"/>
  </si>
  <si>
    <t>事業の実施にあたり、引き続き事業方法の工夫やコスト削減を行っていく。</t>
    <phoneticPr fontId="5"/>
  </si>
  <si>
    <t>-</t>
    <phoneticPr fontId="5"/>
  </si>
  <si>
    <t>新27-0002</t>
    <phoneticPr fontId="5"/>
  </si>
  <si>
    <t>新27-0002</t>
    <phoneticPr fontId="5"/>
  </si>
  <si>
    <t>0011</t>
    <phoneticPr fontId="5"/>
  </si>
  <si>
    <t>三菱ＵＦＪリサーチ＆コンサルティング株式会社</t>
    <phoneticPr fontId="5"/>
  </si>
  <si>
    <t>箕面市教育委員会</t>
    <phoneticPr fontId="5"/>
  </si>
  <si>
    <t>A.三菱ＵＦＪリサーチ＆コンサルティング株式会社</t>
    <phoneticPr fontId="5"/>
  </si>
  <si>
    <t>地域振興に有効な教育実践の社会経済的効果測定に関する実証研究</t>
    <phoneticPr fontId="5"/>
  </si>
  <si>
    <t>B.箕面市教育委員会</t>
    <phoneticPr fontId="5"/>
  </si>
  <si>
    <t>人件費</t>
    <rPh sb="0" eb="3">
      <t>ジンケンヒ</t>
    </rPh>
    <phoneticPr fontId="5"/>
  </si>
  <si>
    <t>事業活動費</t>
    <rPh sb="0" eb="2">
      <t>ジギョウ</t>
    </rPh>
    <rPh sb="2" eb="4">
      <t>カツドウ</t>
    </rPh>
    <rPh sb="4" eb="5">
      <t>ヒ</t>
    </rPh>
    <phoneticPr fontId="5"/>
  </si>
  <si>
    <t>一般管理費</t>
    <rPh sb="0" eb="2">
      <t>イッパン</t>
    </rPh>
    <rPh sb="2" eb="5">
      <t>カンリヒ</t>
    </rPh>
    <phoneticPr fontId="5"/>
  </si>
  <si>
    <t>委託費</t>
    <rPh sb="0" eb="2">
      <t>イタク</t>
    </rPh>
    <rPh sb="2" eb="3">
      <t>ヒ</t>
    </rPh>
    <phoneticPr fontId="5"/>
  </si>
  <si>
    <t>従事者（４名）</t>
    <rPh sb="0" eb="3">
      <t>ジュウジシャ</t>
    </rPh>
    <rPh sb="5" eb="6">
      <t>メイ</t>
    </rPh>
    <phoneticPr fontId="5"/>
  </si>
  <si>
    <t>上記経費の8.5％</t>
    <rPh sb="0" eb="2">
      <t>ジョウキ</t>
    </rPh>
    <rPh sb="2" eb="4">
      <t>ケイヒ</t>
    </rPh>
    <phoneticPr fontId="5"/>
  </si>
  <si>
    <t>通信運搬費</t>
    <rPh sb="0" eb="2">
      <t>ツウシン</t>
    </rPh>
    <rPh sb="2" eb="4">
      <t>ウンパン</t>
    </rPh>
    <rPh sb="4" eb="5">
      <t>ヒ</t>
    </rPh>
    <phoneticPr fontId="5"/>
  </si>
  <si>
    <t>旅費、謝金、借料及び損料等</t>
    <rPh sb="0" eb="2">
      <t>リョヒ</t>
    </rPh>
    <rPh sb="3" eb="5">
      <t>シャキン</t>
    </rPh>
    <rPh sb="6" eb="8">
      <t>シャクリョウ</t>
    </rPh>
    <rPh sb="8" eb="9">
      <t>オヨ</t>
    </rPh>
    <rPh sb="10" eb="12">
      <t>ソンリョウ</t>
    </rPh>
    <rPh sb="12" eb="13">
      <t>トウ</t>
    </rPh>
    <phoneticPr fontId="5"/>
  </si>
  <si>
    <t>従事者（３名）</t>
    <phoneticPr fontId="5"/>
  </si>
  <si>
    <t>印刷製本費</t>
    <rPh sb="0" eb="2">
      <t>インサツ</t>
    </rPh>
    <rPh sb="2" eb="4">
      <t>セイホン</t>
    </rPh>
    <rPh sb="4" eb="5">
      <t>ヒ</t>
    </rPh>
    <phoneticPr fontId="5"/>
  </si>
  <si>
    <t>調査研究に係る経費／調査研究件数</t>
    <phoneticPr fontId="5"/>
  </si>
  <si>
    <t>支出先の選定に当たっては、十分な公告期間を確保した上で公募（企画競争）を実施し、妥当性や競争性を担保しているが、一部の事業においては一者応札であった。このため、今後同様の事業実施に当たっては、メールマガジン等の手段で広報するほか、公告期間の改善等を行うことを確認した。</t>
    <rPh sb="0" eb="2">
      <t>シシュツ</t>
    </rPh>
    <rPh sb="2" eb="3">
      <t>サキ</t>
    </rPh>
    <rPh sb="4" eb="6">
      <t>センテイ</t>
    </rPh>
    <rPh sb="7" eb="8">
      <t>ア</t>
    </rPh>
    <rPh sb="13" eb="15">
      <t>ジュウブン</t>
    </rPh>
    <rPh sb="16" eb="18">
      <t>コウコク</t>
    </rPh>
    <rPh sb="18" eb="20">
      <t>キカン</t>
    </rPh>
    <rPh sb="21" eb="23">
      <t>カクホ</t>
    </rPh>
    <rPh sb="25" eb="26">
      <t>ウエ</t>
    </rPh>
    <rPh sb="27" eb="29">
      <t>コウボ</t>
    </rPh>
    <rPh sb="30" eb="32">
      <t>キカク</t>
    </rPh>
    <rPh sb="32" eb="34">
      <t>キョウソウ</t>
    </rPh>
    <rPh sb="36" eb="38">
      <t>ジッシ</t>
    </rPh>
    <rPh sb="40" eb="43">
      <t>ダトウセイ</t>
    </rPh>
    <rPh sb="44" eb="47">
      <t>キョウソウセイ</t>
    </rPh>
    <rPh sb="48" eb="50">
      <t>タンポ</t>
    </rPh>
    <rPh sb="56" eb="58">
      <t>イチブ</t>
    </rPh>
    <rPh sb="59" eb="61">
      <t>ジギョウ</t>
    </rPh>
    <rPh sb="66" eb="68">
      <t>イッシャ</t>
    </rPh>
    <rPh sb="68" eb="70">
      <t>オウサツ</t>
    </rPh>
    <rPh sb="80" eb="82">
      <t>コンゴ</t>
    </rPh>
    <rPh sb="82" eb="84">
      <t>ドウヨウ</t>
    </rPh>
    <rPh sb="85" eb="87">
      <t>ジギョウ</t>
    </rPh>
    <rPh sb="87" eb="89">
      <t>ジッシ</t>
    </rPh>
    <rPh sb="90" eb="91">
      <t>ア</t>
    </rPh>
    <rPh sb="103" eb="104">
      <t>ナド</t>
    </rPh>
    <rPh sb="105" eb="107">
      <t>シュダン</t>
    </rPh>
    <rPh sb="108" eb="110">
      <t>コウホウ</t>
    </rPh>
    <rPh sb="115" eb="117">
      <t>コウコク</t>
    </rPh>
    <rPh sb="117" eb="119">
      <t>キカン</t>
    </rPh>
    <rPh sb="120" eb="122">
      <t>カイゼン</t>
    </rPh>
    <rPh sb="122" eb="123">
      <t>ナド</t>
    </rPh>
    <rPh sb="124" eb="125">
      <t>オコナ</t>
    </rPh>
    <rPh sb="129" eb="131">
      <t>カクニン</t>
    </rPh>
    <phoneticPr fontId="5"/>
  </si>
  <si>
    <t>年度当初の見込みを実施している。</t>
    <phoneticPr fontId="5"/>
  </si>
  <si>
    <t>△</t>
  </si>
  <si>
    <t>C.東京書籍株式会社</t>
    <rPh sb="2" eb="4">
      <t>トウキョウ</t>
    </rPh>
    <rPh sb="4" eb="6">
      <t>ショセキ</t>
    </rPh>
    <rPh sb="6" eb="10">
      <t>カブシキガイシャ</t>
    </rPh>
    <phoneticPr fontId="5"/>
  </si>
  <si>
    <t>11,266,000/2</t>
    <phoneticPr fontId="5"/>
  </si>
  <si>
    <t>本事業によって得られた成果は広く地方公共団体や政府・企業・NPO団体・大学等の関係者に周知を図るとともに、当該調査研究の成果に係る地方公共団体・府省・企業・NPO団体・大学関係者等向けに報告会を実施した。さらに大学等での講義教材としても活用されている。</t>
    <rPh sb="0" eb="1">
      <t>ホン</t>
    </rPh>
    <rPh sb="1" eb="3">
      <t>ジギョウ</t>
    </rPh>
    <rPh sb="7" eb="8">
      <t>エ</t>
    </rPh>
    <rPh sb="11" eb="13">
      <t>セイカ</t>
    </rPh>
    <rPh sb="14" eb="15">
      <t>ヒロ</t>
    </rPh>
    <rPh sb="16" eb="18">
      <t>チホウ</t>
    </rPh>
    <rPh sb="18" eb="20">
      <t>コウキョウ</t>
    </rPh>
    <rPh sb="20" eb="22">
      <t>ダンタイ</t>
    </rPh>
    <rPh sb="23" eb="25">
      <t>セイフ</t>
    </rPh>
    <rPh sb="26" eb="28">
      <t>キギョウ</t>
    </rPh>
    <rPh sb="32" eb="34">
      <t>ダンタイ</t>
    </rPh>
    <rPh sb="35" eb="37">
      <t>ダイガク</t>
    </rPh>
    <rPh sb="37" eb="38">
      <t>ナド</t>
    </rPh>
    <rPh sb="39" eb="42">
      <t>カンケイシャ</t>
    </rPh>
    <rPh sb="43" eb="45">
      <t>シュウチ</t>
    </rPh>
    <rPh sb="46" eb="47">
      <t>ハカ</t>
    </rPh>
    <rPh sb="63" eb="64">
      <t>カカ</t>
    </rPh>
    <rPh sb="72" eb="74">
      <t>フショウ</t>
    </rPh>
    <rPh sb="86" eb="89">
      <t>カンケイシャ</t>
    </rPh>
    <rPh sb="105" eb="107">
      <t>ダイガク</t>
    </rPh>
    <rPh sb="107" eb="108">
      <t>ナド</t>
    </rPh>
    <rPh sb="110" eb="112">
      <t>コウギ</t>
    </rPh>
    <rPh sb="112" eb="114">
      <t>キョウザイ</t>
    </rPh>
    <rPh sb="118" eb="120">
      <t>カツヨウ</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</si>
  <si>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</si>
  <si>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当調査研究事業の客観的評価の一環として、当調査研究の結果が基礎自治体で参考になりそうか等、当調査研究結果の有効性について検証するため、全国市区町村1741団体の生涯学習・社会教育主管課宛にメールで送付・回収した。27年度については平成28年９月23日（金）～10月14日（金）にアンケート調査を実施。回答数599、参考になった515（86％）、参考にならなかった84（14％）。※28年度については集計中である。</t>
    <rPh sb="67" eb="69">
      <t>ゼンコク</t>
    </rPh>
    <rPh sb="101" eb="103">
      <t>カイシュウ</t>
    </rPh>
    <rPh sb="108" eb="109">
      <t>ネン</t>
    </rPh>
    <rPh sb="109" eb="110">
      <t>ド</t>
    </rPh>
    <rPh sb="144" eb="146">
      <t>チョウサ</t>
    </rPh>
    <rPh sb="147" eb="149">
      <t>ジッシ</t>
    </rPh>
    <rPh sb="150" eb="153">
      <t>カイトウスウ</t>
    </rPh>
    <rPh sb="157" eb="159">
      <t>サンコウ</t>
    </rPh>
    <rPh sb="172" eb="174">
      <t>サンコウ</t>
    </rPh>
    <rPh sb="192" eb="194">
      <t>ネンド</t>
    </rPh>
    <rPh sb="199" eb="202">
      <t>シュウケイチュウ</t>
    </rPh>
    <phoneticPr fontId="5"/>
  </si>
  <si>
    <t>-</t>
    <phoneticPr fontId="5"/>
  </si>
  <si>
    <t>-</t>
    <phoneticPr fontId="5"/>
  </si>
  <si>
    <t>-</t>
    <phoneticPr fontId="5"/>
  </si>
  <si>
    <t>-</t>
    <phoneticPr fontId="5"/>
  </si>
  <si>
    <t>東京書籍株式会社</t>
    <rPh sb="0" eb="2">
      <t>トウキョウ</t>
    </rPh>
    <rPh sb="2" eb="4">
      <t>ショセキ</t>
    </rPh>
    <rPh sb="4" eb="8">
      <t>カブシキガイシャ</t>
    </rPh>
    <phoneticPr fontId="5"/>
  </si>
  <si>
    <t>-</t>
    <phoneticPr fontId="5"/>
  </si>
  <si>
    <t>子供の貧困対策支援システムの在り方と運用方法に関する実証研究</t>
    <phoneticPr fontId="5"/>
  </si>
  <si>
    <t>※表示単位未満四捨五入の関係で、積み上げと合計は一致しない。</t>
  </si>
  <si>
    <t>地域政策等を推進する上で全国に共通する課題（人口の都市への流出、少子化等）を解決し、教育を通じて地域社会全体が活性化するよう、シンクタンク等の民間企業や大学等に対し各地域における教育実践に関する調査研究を委託・実施し、今後国が施策の企画や立案を行う際に必要となる現状把握や基礎データの集積・分析、課題解決に向けたモデルの策定等を行うとともに、そのモデルやデータ等を地域政策に関わる全国の自治体や関係団体、大学等が有効に活用できるよう、周知を図る。</t>
    <phoneticPr fontId="5"/>
  </si>
  <si>
    <t>子供の成長見守りシステムの運用の在り方及び波及効果に関する調査研究業務の一部並びに報告書の作成業務</t>
    <rPh sb="0" eb="2">
      <t>コドモ</t>
    </rPh>
    <rPh sb="3" eb="5">
      <t>セイチョウ</t>
    </rPh>
    <rPh sb="5" eb="7">
      <t>ミマモ</t>
    </rPh>
    <rPh sb="13" eb="15">
      <t>ウンヨウ</t>
    </rPh>
    <rPh sb="16" eb="17">
      <t>ア</t>
    </rPh>
    <rPh sb="18" eb="19">
      <t>カタ</t>
    </rPh>
    <rPh sb="19" eb="20">
      <t>オヨ</t>
    </rPh>
    <rPh sb="21" eb="23">
      <t>ハキュウ</t>
    </rPh>
    <rPh sb="23" eb="25">
      <t>コウカ</t>
    </rPh>
    <rPh sb="26" eb="27">
      <t>カン</t>
    </rPh>
    <rPh sb="29" eb="31">
      <t>チョウサ</t>
    </rPh>
    <rPh sb="31" eb="33">
      <t>ケンキュウ</t>
    </rPh>
    <rPh sb="33" eb="35">
      <t>ギョウム</t>
    </rPh>
    <rPh sb="36" eb="38">
      <t>イチブ</t>
    </rPh>
    <rPh sb="38" eb="39">
      <t>ナラ</t>
    </rPh>
    <rPh sb="41" eb="44">
      <t>ホウコクショ</t>
    </rPh>
    <rPh sb="45" eb="47">
      <t>サクセイ</t>
    </rPh>
    <rPh sb="47" eb="49">
      <t>ギョウム</t>
    </rPh>
    <phoneticPr fontId="5"/>
  </si>
  <si>
    <t>東京書籍株式会社へ委託</t>
    <rPh sb="0" eb="2">
      <t>トウキョウ</t>
    </rPh>
    <rPh sb="2" eb="4">
      <t>ショセキ</t>
    </rPh>
    <rPh sb="4" eb="8">
      <t>カブシキガイシャ</t>
    </rPh>
    <rPh sb="9" eb="11">
      <t>イタク</t>
    </rPh>
    <phoneticPr fontId="5"/>
  </si>
  <si>
    <t>本事業は、限られた予算の範囲内で、前年度までの実績及び各研究テーマの優先度を踏まえ、効率的に実施している。</t>
    <rPh sb="17" eb="20">
      <t>ゼンネンド</t>
    </rPh>
    <rPh sb="23" eb="25">
      <t>ジッセキ</t>
    </rPh>
    <rPh sb="25" eb="26">
      <t>オヨ</t>
    </rPh>
    <phoneticPr fontId="5"/>
  </si>
  <si>
    <t>（現在、今年度の実績について集計中である。）</t>
    <rPh sb="4" eb="7">
      <t>コンネンド</t>
    </rPh>
    <phoneticPr fontId="5"/>
  </si>
  <si>
    <t>調査研究報告書の内容を施策の企画・立案の参考になったと回答した市町村数</t>
    <phoneticPr fontId="5"/>
  </si>
  <si>
    <t>各地域における教育実践に関する調査研究の成果が各自治体等における地域政策に活用されることにより、教育改革に関する基本的な政策の推進等をより一層促進することができる。</t>
    <phoneticPr fontId="5"/>
  </si>
  <si>
    <t>-</t>
    <phoneticPr fontId="5"/>
  </si>
  <si>
    <t>-</t>
    <phoneticPr fontId="5"/>
  </si>
  <si>
    <t>参事官　伊藤　史恵</t>
    <rPh sb="4" eb="6">
      <t>イトウ</t>
    </rPh>
    <rPh sb="7" eb="9">
      <t>フミエ</t>
    </rPh>
    <phoneticPr fontId="5"/>
  </si>
  <si>
    <t>-</t>
    <phoneticPr fontId="5"/>
  </si>
  <si>
    <t>一者応札案件については、所見を踏まえ、事業の周知や公告スケジュールの改善を図るなど、契約の競争性、公平性、透明性を確保する。</t>
    <phoneticPr fontId="5"/>
  </si>
  <si>
    <t>執行等改善</t>
  </si>
  <si>
    <t>外部有識者による点検対象外</t>
    <rPh sb="0" eb="2">
      <t>ガイブ</t>
    </rPh>
    <rPh sb="2" eb="5">
      <t>ユウシキシャ</t>
    </rPh>
    <rPh sb="8" eb="10">
      <t>テンケン</t>
    </rPh>
    <rPh sb="10" eb="12">
      <t>タイショウ</t>
    </rPh>
    <rPh sb="12" eb="13">
      <t>ガイ</t>
    </rPh>
    <phoneticPr fontId="5"/>
  </si>
  <si>
    <t>１．事業評価の観点：本事業は、地域で実施する教育的な取組が子供たちへの教育的効果のみならず、地域政策を推進する上で全国に共通している課題を解決し、地域社会全体の活性化や振興等につながるようにすることを目的として、地域政策等に関する調査研究を行い発信するものであり、事業評価にあたっては予算執行状況及び契約・執行手続きの検証の観点から検証を行った。
２．所見：予算執行状況について概ね計画通りに予算執行されたものと考えられるが、契約・執行手続きについては、一者応札案件が見受けられるため、仕様やスケジュールの見直しを図るなど、契約の競争性、公平性、透明性を確保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</si>
</sst>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17010</xdr:colOff>
      <xdr:row>742</xdr:row>
      <xdr:rowOff>326572</xdr:rowOff>
    </xdr:from>
    <xdr:to>
      <xdr:col>47</xdr:col>
      <xdr:colOff>170637</xdr:colOff>
      <xdr:row>756</xdr:row>
      <xdr:rowOff>241355</xdr:rowOff>
    </xdr:to>
    <xdr:grpSp>
      <xdr:nvGrpSpPr>
        <xdr:cNvPr id="2" name="グループ化 1">
          <a:extLst>
            <a:ext uri="{FF2B5EF4-FFF2-40B4-BE49-F238E27FC236}">
              <a16:creationId xmlns:a16="http://schemas.microsoft.com/office/drawing/2014/main" id="{E8CA65C0-FDA4-4369-BCB9-30E79F402745}"/>
            </a:ext>
          </a:extLst>
        </xdr:cNvPr>
        <xdr:cNvGrpSpPr/>
      </xdr:nvGrpSpPr>
      <xdr:grpSpPr>
        <a:xfrm>
          <a:off x="1033010" y="44103472"/>
          <a:ext cx="8688027" cy="4893183"/>
          <a:chOff x="2008998" y="31858324"/>
          <a:chExt cx="8668294" cy="4748887"/>
        </a:xfrm>
      </xdr:grpSpPr>
      <xdr:sp macro="" textlink="">
        <xdr:nvSpPr>
          <xdr:cNvPr id="3" name="Rectangle 1">
            <a:extLst>
              <a:ext uri="{FF2B5EF4-FFF2-40B4-BE49-F238E27FC236}">
                <a16:creationId xmlns:a16="http://schemas.microsoft.com/office/drawing/2014/main" id="{8281B625-434D-4C67-B3E5-9959196CCD28}"/>
              </a:ext>
            </a:extLst>
          </xdr:cNvPr>
          <xdr:cNvSpPr>
            <a:spLocks noChangeArrowheads="1"/>
          </xdr:cNvSpPr>
        </xdr:nvSpPr>
        <xdr:spPr bwMode="auto">
          <a:xfrm>
            <a:off x="3296552" y="31858324"/>
            <a:ext cx="4453217" cy="13620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17.0</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sp macro="" textlink="">
        <xdr:nvSpPr>
          <xdr:cNvPr id="4" name="AutoShape 2">
            <a:extLst>
              <a:ext uri="{FF2B5EF4-FFF2-40B4-BE49-F238E27FC236}">
                <a16:creationId xmlns:a16="http://schemas.microsoft.com/office/drawing/2014/main" id="{76285FA1-2179-431C-A8D8-D5F029123A27}"/>
              </a:ext>
            </a:extLst>
          </xdr:cNvPr>
          <xdr:cNvSpPr>
            <a:spLocks noChangeArrowheads="1"/>
          </xdr:cNvSpPr>
        </xdr:nvSpPr>
        <xdr:spPr bwMode="auto">
          <a:xfrm>
            <a:off x="3215470" y="33445088"/>
            <a:ext cx="4794437" cy="114299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ja-JP" sz="1200" b="0" i="0" baseline="0">
                <a:effectLst/>
                <a:latin typeface="+mn-lt"/>
                <a:ea typeface="+mn-ea"/>
                <a:cs typeface="+mn-cs"/>
              </a:rPr>
              <a:t>　</a:t>
            </a:r>
            <a:r>
              <a:rPr lang="ja-JP" altLang="en-US" sz="1200" b="0" i="0" baseline="0">
                <a:effectLst/>
                <a:latin typeface="+mn-lt"/>
                <a:ea typeface="+mn-ea"/>
                <a:cs typeface="+mn-cs"/>
              </a:rPr>
              <a:t>地域政策等を推進するため、施策の企画及び立案に必要となる地域政策等の現状分析や基礎データの集積等、その時々の課題について調査研究を行う。</a:t>
            </a:r>
            <a:endParaRPr lang="en-US" altLang="ja-JP" sz="1200" b="0" i="0" baseline="0">
              <a:effectLst/>
              <a:latin typeface="+mn-lt"/>
              <a:ea typeface="+mn-ea"/>
              <a:cs typeface="+mn-cs"/>
            </a:endParaRPr>
          </a:p>
        </xdr:txBody>
      </xdr:sp>
      <xdr:sp macro="" textlink="">
        <xdr:nvSpPr>
          <xdr:cNvPr id="5" name="Rectangle 3">
            <a:extLst>
              <a:ext uri="{FF2B5EF4-FFF2-40B4-BE49-F238E27FC236}">
                <a16:creationId xmlns:a16="http://schemas.microsoft.com/office/drawing/2014/main" id="{2018D502-9EEA-4B0E-B1F9-1F7A868E4087}"/>
              </a:ext>
            </a:extLst>
          </xdr:cNvPr>
          <xdr:cNvSpPr>
            <a:spLocks noChangeArrowheads="1"/>
          </xdr:cNvSpPr>
        </xdr:nvSpPr>
        <xdr:spPr bwMode="auto">
          <a:xfrm>
            <a:off x="8380086" y="31858324"/>
            <a:ext cx="2297206" cy="1076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諸謝金        　</a:t>
            </a:r>
            <a:r>
              <a:rPr lang="en-US" altLang="ja-JP" sz="1100" b="0" i="0" u="none" strike="noStrike" baseline="0">
                <a:solidFill>
                  <a:sysClr val="windowText" lastClr="000000"/>
                </a:solidFill>
                <a:latin typeface="ＭＳ Ｐゴシック"/>
                <a:ea typeface="ＭＳ Ｐゴシック"/>
              </a:rPr>
              <a:t>0.4</a:t>
            </a:r>
            <a:r>
              <a:rPr lang="ja-JP" altLang="en-US" sz="1100" b="0" i="0" u="none" strike="noStrike" baseline="0">
                <a:solidFill>
                  <a:sysClr val="windowText" lastClr="000000"/>
                </a:solidFill>
                <a:latin typeface="ＭＳ Ｐゴシック"/>
                <a:ea typeface="ＭＳ Ｐゴシック"/>
              </a:rPr>
              <a:t>百万円</a:t>
            </a: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職員旅費　　　</a:t>
            </a:r>
            <a:r>
              <a:rPr lang="en-US" altLang="ja-JP" sz="1100" b="0" i="0" u="none" strike="noStrike" baseline="0">
                <a:solidFill>
                  <a:sysClr val="windowText" lastClr="000000"/>
                </a:solidFill>
                <a:latin typeface="ＭＳ Ｐゴシック"/>
                <a:ea typeface="ＭＳ Ｐゴシック"/>
              </a:rPr>
              <a:t>0.3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委員等旅費　 </a:t>
            </a:r>
            <a:r>
              <a:rPr lang="en-US" altLang="ja-JP" sz="1100" b="0" i="0" u="none" strike="noStrike" baseline="0">
                <a:solidFill>
                  <a:sysClr val="windowText" lastClr="000000"/>
                </a:solidFill>
                <a:latin typeface="ＭＳ Ｐゴシック"/>
                <a:ea typeface="ＭＳ Ｐゴシック"/>
              </a:rPr>
              <a:t>0.7</a:t>
            </a:r>
            <a:r>
              <a:rPr lang="ja-JP" altLang="en-US" sz="11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庁費           　</a:t>
            </a:r>
            <a:r>
              <a:rPr lang="en-US" altLang="ja-JP" sz="1100" b="0" i="0" u="none" strike="noStrike" baseline="0">
                <a:solidFill>
                  <a:sysClr val="windowText" lastClr="000000"/>
                </a:solidFill>
                <a:latin typeface="ＭＳ Ｐゴシック"/>
                <a:ea typeface="ＭＳ Ｐゴシック"/>
              </a:rPr>
              <a:t>1.3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sp macro="" textlink="">
        <xdr:nvSpPr>
          <xdr:cNvPr id="6" name="左中かっこ 5">
            <a:extLst>
              <a:ext uri="{FF2B5EF4-FFF2-40B4-BE49-F238E27FC236}">
                <a16:creationId xmlns:a16="http://schemas.microsoft.com/office/drawing/2014/main" id="{5986FDC8-89E5-4DD1-9007-3AF991D8091A}"/>
              </a:ext>
            </a:extLst>
          </xdr:cNvPr>
          <xdr:cNvSpPr/>
        </xdr:nvSpPr>
        <xdr:spPr>
          <a:xfrm>
            <a:off x="8064996" y="32060029"/>
            <a:ext cx="190500" cy="795617"/>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7" name="Rectangle 35">
            <a:extLst>
              <a:ext uri="{FF2B5EF4-FFF2-40B4-BE49-F238E27FC236}">
                <a16:creationId xmlns:a16="http://schemas.microsoft.com/office/drawing/2014/main" id="{280B06B0-21A5-4E1F-9635-670D8BDF6560}"/>
              </a:ext>
            </a:extLst>
          </xdr:cNvPr>
          <xdr:cNvSpPr>
            <a:spLocks noChangeArrowheads="1"/>
          </xdr:cNvSpPr>
        </xdr:nvSpPr>
        <xdr:spPr bwMode="auto">
          <a:xfrm>
            <a:off x="2474956" y="35667411"/>
            <a:ext cx="3865513" cy="939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400" b="0" i="0" u="none" strike="noStrike" baseline="0">
                <a:solidFill>
                  <a:srgbClr val="000000"/>
                </a:solidFill>
                <a:latin typeface="ＭＳ Ｐゴシック"/>
                <a:ea typeface="ＭＳ Ｐゴシック"/>
              </a:rPr>
              <a:t>A．三菱ＵＦＪリサーチ＆コンサルティング株式会社</a:t>
            </a:r>
            <a:r>
              <a:rPr lang="en-US" altLang="ja-JP" sz="1600" b="0" i="0" u="none" strike="noStrike" baseline="0">
                <a:solidFill>
                  <a:srgbClr val="000000"/>
                </a:solidFill>
                <a:latin typeface="ＭＳ Ｐゴシック"/>
                <a:ea typeface="ＭＳ Ｐゴシック"/>
              </a:rPr>
              <a:t>9.5</a:t>
            </a:r>
            <a:r>
              <a:rPr lang="ja-JP" altLang="en-US" sz="1600" b="0" i="0" u="none" strike="noStrike" baseline="0">
                <a:solidFill>
                  <a:srgbClr val="000000"/>
                </a:solidFill>
                <a:latin typeface="ＭＳ Ｐゴシック"/>
                <a:ea typeface="ＭＳ Ｐゴシック"/>
              </a:rPr>
              <a:t>百万円</a:t>
            </a:r>
            <a:endParaRPr lang="ja-JP" altLang="en-US"/>
          </a:p>
        </xdr:txBody>
      </xdr:sp>
      <xdr:sp macro="" textlink="">
        <xdr:nvSpPr>
          <xdr:cNvPr id="8" name="Rectangle 37">
            <a:extLst>
              <a:ext uri="{FF2B5EF4-FFF2-40B4-BE49-F238E27FC236}">
                <a16:creationId xmlns:a16="http://schemas.microsoft.com/office/drawing/2014/main" id="{4B292248-BF36-4FA8-ADAF-EC057A5201EF}"/>
              </a:ext>
            </a:extLst>
          </xdr:cNvPr>
          <xdr:cNvSpPr>
            <a:spLocks noChangeArrowheads="1"/>
          </xdr:cNvSpPr>
        </xdr:nvSpPr>
        <xdr:spPr bwMode="auto">
          <a:xfrm>
            <a:off x="2008998" y="35266665"/>
            <a:ext cx="3262329" cy="390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委託 【一般競争契約（総合評価）】</a:t>
            </a:r>
            <a:endParaRPr lang="ja-JP" altLang="en-US"/>
          </a:p>
        </xdr:txBody>
      </xdr:sp>
    </xdr:grpSp>
    <xdr:clientData/>
  </xdr:twoCellAnchor>
  <xdr:twoCellAnchor>
    <xdr:from>
      <xdr:col>29</xdr:col>
      <xdr:colOff>127567</xdr:colOff>
      <xdr:row>754</xdr:row>
      <xdr:rowOff>0</xdr:rowOff>
    </xdr:from>
    <xdr:to>
      <xdr:col>49</xdr:col>
      <xdr:colOff>82344</xdr:colOff>
      <xdr:row>756</xdr:row>
      <xdr:rowOff>258112</xdr:rowOff>
    </xdr:to>
    <xdr:sp macro="" textlink="">
      <xdr:nvSpPr>
        <xdr:cNvPr id="9" name="Rectangle 35">
          <a:extLst>
            <a:ext uri="{FF2B5EF4-FFF2-40B4-BE49-F238E27FC236}">
              <a16:creationId xmlns:a16="http://schemas.microsoft.com/office/drawing/2014/main" id="{8441D1EC-8C84-41C9-9EF9-A5B79963A39E}"/>
            </a:ext>
          </a:extLst>
        </xdr:cNvPr>
        <xdr:cNvSpPr>
          <a:spLocks noChangeArrowheads="1"/>
        </xdr:cNvSpPr>
      </xdr:nvSpPr>
      <xdr:spPr bwMode="auto">
        <a:xfrm>
          <a:off x="5997348" y="43779281"/>
          <a:ext cx="4002902" cy="97248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b" upright="1"/>
        <a:lstStyle/>
        <a:p>
          <a:pPr algn="ctr" rtl="0">
            <a:lnSpc>
              <a:spcPts val="1800"/>
            </a:lnSpc>
            <a:defRPr sz="1000"/>
          </a:pPr>
          <a:r>
            <a:rPr lang="en-US" altLang="ja-JP" sz="1400" b="0" i="0" u="none" strike="noStrike" baseline="0">
              <a:solidFill>
                <a:srgbClr val="000000"/>
              </a:solidFill>
              <a:latin typeface="ＭＳ Ｐゴシック"/>
              <a:ea typeface="ＭＳ Ｐゴシック"/>
            </a:rPr>
            <a:t>B</a:t>
          </a:r>
          <a:r>
            <a:rPr lang="ja-JP" altLang="en-US" sz="1400" b="0" i="0" u="none" strike="noStrike" baseline="0">
              <a:solidFill>
                <a:srgbClr val="000000"/>
              </a:solidFill>
              <a:latin typeface="ＭＳ Ｐゴシック"/>
              <a:ea typeface="ＭＳ Ｐゴシック"/>
            </a:rPr>
            <a:t>．箕面市教育委員会</a:t>
          </a:r>
        </a:p>
        <a:p>
          <a:pPr algn="ctr" rtl="0">
            <a:lnSpc>
              <a:spcPts val="1800"/>
            </a:lnSpc>
            <a:defRPr sz="1000"/>
          </a:pPr>
          <a:r>
            <a:rPr lang="en-US" altLang="ja-JP" sz="1600" b="0" i="0" u="none" strike="noStrike" baseline="0">
              <a:solidFill>
                <a:srgbClr val="000000"/>
              </a:solidFill>
              <a:latin typeface="ＭＳ Ｐゴシック"/>
              <a:ea typeface="ＭＳ Ｐゴシック"/>
            </a:rPr>
            <a:t>4.8</a:t>
          </a:r>
          <a:r>
            <a:rPr lang="ja-JP" altLang="en-US" sz="1600" b="0" i="0" u="none" strike="noStrike" baseline="0">
              <a:solidFill>
                <a:srgbClr val="000000"/>
              </a:solidFill>
              <a:latin typeface="ＭＳ Ｐゴシック"/>
              <a:ea typeface="ＭＳ Ｐゴシック"/>
            </a:rPr>
            <a:t>百万円</a:t>
          </a:r>
          <a:endParaRPr lang="en-US" altLang="ja-JP" sz="1600" b="0" i="0" u="none" strike="noStrike" baseline="0">
            <a:solidFill>
              <a:srgbClr val="000000"/>
            </a:solidFill>
            <a:latin typeface="ＭＳ Ｐゴシック"/>
            <a:ea typeface="ＭＳ Ｐゴシック"/>
          </a:endParaRPr>
        </a:p>
        <a:p>
          <a:pPr algn="r" rtl="0">
            <a:lnSpc>
              <a:spcPts val="18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表示単位未満の支出あり</a:t>
          </a:r>
          <a:endParaRPr lang="ja-JP" altLang="en-US" sz="600"/>
        </a:p>
      </xdr:txBody>
    </xdr:sp>
    <xdr:clientData/>
  </xdr:twoCellAnchor>
  <xdr:twoCellAnchor>
    <xdr:from>
      <xdr:col>34</xdr:col>
      <xdr:colOff>166687</xdr:colOff>
      <xdr:row>752</xdr:row>
      <xdr:rowOff>312963</xdr:rowOff>
    </xdr:from>
    <xdr:to>
      <xdr:col>49</xdr:col>
      <xdr:colOff>13606</xdr:colOff>
      <xdr:row>754</xdr:row>
      <xdr:rowOff>4211</xdr:rowOff>
    </xdr:to>
    <xdr:sp macro="" textlink="">
      <xdr:nvSpPr>
        <xdr:cNvPr id="10" name="Rectangle 37">
          <a:extLst>
            <a:ext uri="{FF2B5EF4-FFF2-40B4-BE49-F238E27FC236}">
              <a16:creationId xmlns:a16="http://schemas.microsoft.com/office/drawing/2014/main" id="{5B913669-802A-460A-B3EE-72B6952F0343}"/>
            </a:ext>
          </a:extLst>
        </xdr:cNvPr>
        <xdr:cNvSpPr>
          <a:spLocks noChangeArrowheads="1"/>
        </xdr:cNvSpPr>
      </xdr:nvSpPr>
      <xdr:spPr bwMode="auto">
        <a:xfrm>
          <a:off x="7048500" y="45330494"/>
          <a:ext cx="2883012" cy="4056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委託 【随意契約（企画競争）】</a:t>
          </a:r>
          <a:endParaRPr lang="ja-JP" altLang="en-US"/>
        </a:p>
      </xdr:txBody>
    </xdr:sp>
    <xdr:clientData/>
  </xdr:twoCellAnchor>
  <xdr:twoCellAnchor>
    <xdr:from>
      <xdr:col>20</xdr:col>
      <xdr:colOff>95244</xdr:colOff>
      <xdr:row>752</xdr:row>
      <xdr:rowOff>108857</xdr:rowOff>
    </xdr:from>
    <xdr:to>
      <xdr:col>20</xdr:col>
      <xdr:colOff>95244</xdr:colOff>
      <xdr:row>754</xdr:row>
      <xdr:rowOff>2911</xdr:rowOff>
    </xdr:to>
    <xdr:cxnSp macro="">
      <xdr:nvCxnSpPr>
        <xdr:cNvPr id="11" name="直線矢印コネクタ 10">
          <a:extLst>
            <a:ext uri="{FF2B5EF4-FFF2-40B4-BE49-F238E27FC236}">
              <a16:creationId xmlns:a16="http://schemas.microsoft.com/office/drawing/2014/main" id="{F0DBF2A8-193C-4CD4-AC6C-8DA2124981F1}"/>
            </a:ext>
          </a:extLst>
        </xdr:cNvPr>
        <xdr:cNvCxnSpPr/>
      </xdr:nvCxnSpPr>
      <xdr:spPr>
        <a:xfrm>
          <a:off x="4177387" y="46114607"/>
          <a:ext cx="0" cy="6016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193223</xdr:colOff>
      <xdr:row>752</xdr:row>
      <xdr:rowOff>125185</xdr:rowOff>
    </xdr:from>
    <xdr:to>
      <xdr:col>33</xdr:col>
      <xdr:colOff>193223</xdr:colOff>
      <xdr:row>754</xdr:row>
      <xdr:rowOff>19239</xdr:rowOff>
    </xdr:to>
    <xdr:cxnSp macro="">
      <xdr:nvCxnSpPr>
        <xdr:cNvPr id="13" name="直線矢印コネクタ 12">
          <a:extLst>
            <a:ext uri="{FF2B5EF4-FFF2-40B4-BE49-F238E27FC236}">
              <a16:creationId xmlns:a16="http://schemas.microsoft.com/office/drawing/2014/main" id="{6236315C-1EBB-4194-8D52-874678DEF9AD}"/>
            </a:ext>
          </a:extLst>
        </xdr:cNvPr>
        <xdr:cNvCxnSpPr/>
      </xdr:nvCxnSpPr>
      <xdr:spPr>
        <a:xfrm>
          <a:off x="6928759" y="46130935"/>
          <a:ext cx="0" cy="6016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84359</xdr:colOff>
      <xdr:row>752</xdr:row>
      <xdr:rowOff>125185</xdr:rowOff>
    </xdr:from>
    <xdr:to>
      <xdr:col>33</xdr:col>
      <xdr:colOff>202966</xdr:colOff>
      <xdr:row>752</xdr:row>
      <xdr:rowOff>136071</xdr:rowOff>
    </xdr:to>
    <xdr:cxnSp macro="">
      <xdr:nvCxnSpPr>
        <xdr:cNvPr id="14" name="直線コネクタ 13">
          <a:extLst>
            <a:ext uri="{FF2B5EF4-FFF2-40B4-BE49-F238E27FC236}">
              <a16:creationId xmlns:a16="http://schemas.microsoft.com/office/drawing/2014/main" id="{00C5C783-49E7-4147-A97C-249CC3D56BFF}"/>
            </a:ext>
          </a:extLst>
        </xdr:cNvPr>
        <xdr:cNvCxnSpPr/>
      </xdr:nvCxnSpPr>
      <xdr:spPr>
        <a:xfrm>
          <a:off x="4166502" y="46130935"/>
          <a:ext cx="2772000" cy="1088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13604</xdr:colOff>
      <xdr:row>750</xdr:row>
      <xdr:rowOff>326572</xdr:rowOff>
    </xdr:from>
    <xdr:to>
      <xdr:col>26</xdr:col>
      <xdr:colOff>13604</xdr:colOff>
      <xdr:row>752</xdr:row>
      <xdr:rowOff>136072</xdr:rowOff>
    </xdr:to>
    <xdr:cxnSp macro="">
      <xdr:nvCxnSpPr>
        <xdr:cNvPr id="15" name="直線コネクタ 14">
          <a:extLst>
            <a:ext uri="{FF2B5EF4-FFF2-40B4-BE49-F238E27FC236}">
              <a16:creationId xmlns:a16="http://schemas.microsoft.com/office/drawing/2014/main" id="{426A6A5F-E76F-4650-B6F1-AD8F965A1CD6}"/>
            </a:ext>
          </a:extLst>
        </xdr:cNvPr>
        <xdr:cNvCxnSpPr/>
      </xdr:nvCxnSpPr>
      <xdr:spPr>
        <a:xfrm>
          <a:off x="5320390" y="45624751"/>
          <a:ext cx="0" cy="51707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163286</xdr:colOff>
      <xdr:row>756</xdr:row>
      <xdr:rowOff>258537</xdr:rowOff>
    </xdr:from>
    <xdr:to>
      <xdr:col>33</xdr:col>
      <xdr:colOff>163286</xdr:colOff>
      <xdr:row>757</xdr:row>
      <xdr:rowOff>193412</xdr:rowOff>
    </xdr:to>
    <xdr:cxnSp macro="">
      <xdr:nvCxnSpPr>
        <xdr:cNvPr id="19" name="直線矢印コネクタ 18">
          <a:extLst>
            <a:ext uri="{FF2B5EF4-FFF2-40B4-BE49-F238E27FC236}">
              <a16:creationId xmlns:a16="http://schemas.microsoft.com/office/drawing/2014/main" id="{1D9CE526-22DA-414D-ADD0-7D1215793A75}"/>
            </a:ext>
          </a:extLst>
        </xdr:cNvPr>
        <xdr:cNvCxnSpPr/>
      </xdr:nvCxnSpPr>
      <xdr:spPr>
        <a:xfrm>
          <a:off x="6898822" y="47679430"/>
          <a:ext cx="0" cy="6016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176894</xdr:colOff>
      <xdr:row>757</xdr:row>
      <xdr:rowOff>176898</xdr:rowOff>
    </xdr:from>
    <xdr:to>
      <xdr:col>49</xdr:col>
      <xdr:colOff>131671</xdr:colOff>
      <xdr:row>758</xdr:row>
      <xdr:rowOff>475832</xdr:rowOff>
    </xdr:to>
    <xdr:sp macro="" textlink="">
      <xdr:nvSpPr>
        <xdr:cNvPr id="20" name="Rectangle 35">
          <a:extLst>
            <a:ext uri="{FF2B5EF4-FFF2-40B4-BE49-F238E27FC236}">
              <a16:creationId xmlns:a16="http://schemas.microsoft.com/office/drawing/2014/main" id="{B83E3120-D391-4461-8BB6-41123EC57070}"/>
            </a:ext>
          </a:extLst>
        </xdr:cNvPr>
        <xdr:cNvSpPr>
          <a:spLocks noChangeArrowheads="1"/>
        </xdr:cNvSpPr>
      </xdr:nvSpPr>
      <xdr:spPr bwMode="auto">
        <a:xfrm>
          <a:off x="6096001" y="48264541"/>
          <a:ext cx="4036920" cy="9656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400" b="0" i="0" u="none" strike="noStrike" baseline="0">
              <a:solidFill>
                <a:srgbClr val="000000"/>
              </a:solidFill>
              <a:latin typeface="ＭＳ Ｐゴシック"/>
              <a:ea typeface="ＭＳ Ｐゴシック"/>
            </a:rPr>
            <a:t>C</a:t>
          </a:r>
          <a:r>
            <a:rPr lang="ja-JP" altLang="en-US" sz="1400" b="0" i="0" u="none" strike="noStrike" baseline="0">
              <a:solidFill>
                <a:srgbClr val="000000"/>
              </a:solidFill>
              <a:latin typeface="ＭＳ Ｐゴシック"/>
              <a:ea typeface="ＭＳ Ｐゴシック"/>
            </a:rPr>
            <a:t>．東京書籍株式会社</a:t>
          </a:r>
        </a:p>
        <a:p>
          <a:pPr algn="ctr" rtl="0">
            <a:lnSpc>
              <a:spcPts val="1800"/>
            </a:lnSpc>
            <a:defRPr sz="1000"/>
          </a:pPr>
          <a:r>
            <a:rPr lang="en-US" altLang="ja-JP" sz="1600" b="0" i="0" u="none" strike="noStrike" baseline="0">
              <a:solidFill>
                <a:srgbClr val="000000"/>
              </a:solidFill>
              <a:latin typeface="ＭＳ Ｐゴシック"/>
              <a:ea typeface="ＭＳ Ｐゴシック"/>
            </a:rPr>
            <a:t>4.8</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33</xdr:col>
      <xdr:colOff>0</xdr:colOff>
      <xdr:row>756</xdr:row>
      <xdr:rowOff>449037</xdr:rowOff>
    </xdr:from>
    <xdr:to>
      <xdr:col>49</xdr:col>
      <xdr:colOff>163286</xdr:colOff>
      <xdr:row>757</xdr:row>
      <xdr:rowOff>181106</xdr:rowOff>
    </xdr:to>
    <xdr:sp macro="" textlink="">
      <xdr:nvSpPr>
        <xdr:cNvPr id="21" name="Rectangle 37">
          <a:extLst>
            <a:ext uri="{FF2B5EF4-FFF2-40B4-BE49-F238E27FC236}">
              <a16:creationId xmlns:a16="http://schemas.microsoft.com/office/drawing/2014/main" id="{CFFB75F6-C993-407B-BE87-CD142BCD86ED}"/>
            </a:ext>
          </a:extLst>
        </xdr:cNvPr>
        <xdr:cNvSpPr>
          <a:spLocks noChangeArrowheads="1"/>
        </xdr:cNvSpPr>
      </xdr:nvSpPr>
      <xdr:spPr bwMode="auto">
        <a:xfrm>
          <a:off x="6679406" y="46895318"/>
          <a:ext cx="3401786" cy="3988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val="000000"/>
              </a:solidFill>
              <a:latin typeface="ＭＳ Ｐゴシック"/>
              <a:ea typeface="ＭＳ Ｐゴシック"/>
            </a:rPr>
            <a:t>再委託 【一般競争契約（総合評価）】</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75" zoomScaleNormal="75" zoomScaleSheetLayoutView="75" zoomScalePageLayoutView="85" workbookViewId="0">
      <selection activeCell="BI733" sqref="BI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9</v>
      </c>
      <c r="AT2" s="963"/>
      <c r="AU2" s="963"/>
      <c r="AV2" s="52" t="str">
        <f>IF(AW2="", "", "-")</f>
        <v/>
      </c>
      <c r="AW2" s="935"/>
      <c r="AX2" s="935"/>
    </row>
    <row r="3" spans="1:50" ht="21" customHeight="1" thickBot="1" x14ac:dyDescent="0.2">
      <c r="A3" s="892" t="s">
        <v>473</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550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74</v>
      </c>
      <c r="H5" s="865"/>
      <c r="I5" s="865"/>
      <c r="J5" s="865"/>
      <c r="K5" s="865"/>
      <c r="L5" s="865"/>
      <c r="M5" s="866" t="s">
        <v>67</v>
      </c>
      <c r="N5" s="867"/>
      <c r="O5" s="867"/>
      <c r="P5" s="867"/>
      <c r="Q5" s="867"/>
      <c r="R5" s="868"/>
      <c r="S5" s="869" t="s">
        <v>132</v>
      </c>
      <c r="T5" s="865"/>
      <c r="U5" s="865"/>
      <c r="V5" s="865"/>
      <c r="W5" s="865"/>
      <c r="X5" s="870"/>
      <c r="Y5" s="722" t="s">
        <v>3</v>
      </c>
      <c r="Z5" s="555"/>
      <c r="AA5" s="555"/>
      <c r="AB5" s="555"/>
      <c r="AC5" s="555"/>
      <c r="AD5" s="556"/>
      <c r="AE5" s="723" t="s">
        <v>552</v>
      </c>
      <c r="AF5" s="723"/>
      <c r="AG5" s="723"/>
      <c r="AH5" s="723"/>
      <c r="AI5" s="723"/>
      <c r="AJ5" s="723"/>
      <c r="AK5" s="723"/>
      <c r="AL5" s="723"/>
      <c r="AM5" s="723"/>
      <c r="AN5" s="723"/>
      <c r="AO5" s="723"/>
      <c r="AP5" s="724"/>
      <c r="AQ5" s="725" t="s">
        <v>646</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81.75" customHeight="1" x14ac:dyDescent="0.15">
      <c r="A7" s="512" t="s">
        <v>23</v>
      </c>
      <c r="B7" s="513"/>
      <c r="C7" s="513"/>
      <c r="D7" s="513"/>
      <c r="E7" s="513"/>
      <c r="F7" s="514"/>
      <c r="G7" s="515" t="s">
        <v>548</v>
      </c>
      <c r="H7" s="516"/>
      <c r="I7" s="516"/>
      <c r="J7" s="516"/>
      <c r="K7" s="516"/>
      <c r="L7" s="516"/>
      <c r="M7" s="516"/>
      <c r="N7" s="516"/>
      <c r="O7" s="516"/>
      <c r="P7" s="516"/>
      <c r="Q7" s="516"/>
      <c r="R7" s="516"/>
      <c r="S7" s="516"/>
      <c r="T7" s="516"/>
      <c r="U7" s="516"/>
      <c r="V7" s="516"/>
      <c r="W7" s="516"/>
      <c r="X7" s="517"/>
      <c r="Y7" s="946" t="s">
        <v>5</v>
      </c>
      <c r="Z7" s="478"/>
      <c r="AA7" s="478"/>
      <c r="AB7" s="478"/>
      <c r="AC7" s="478"/>
      <c r="AD7" s="947"/>
      <c r="AE7" s="936" t="s">
        <v>549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0.75" customHeight="1" x14ac:dyDescent="0.15">
      <c r="A9" s="874" t="s">
        <v>24</v>
      </c>
      <c r="B9" s="875"/>
      <c r="C9" s="875"/>
      <c r="D9" s="875"/>
      <c r="E9" s="875"/>
      <c r="F9" s="875"/>
      <c r="G9" s="876" t="s">
        <v>553</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4.5" customHeight="1" x14ac:dyDescent="0.15">
      <c r="A10" s="682" t="s">
        <v>31</v>
      </c>
      <c r="B10" s="683"/>
      <c r="C10" s="683"/>
      <c r="D10" s="683"/>
      <c r="E10" s="683"/>
      <c r="F10" s="683"/>
      <c r="G10" s="773" t="s">
        <v>637</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6"/>
    </row>
    <row r="13" spans="1:50" ht="21" customHeight="1" x14ac:dyDescent="0.15">
      <c r="A13" s="638"/>
      <c r="B13" s="639"/>
      <c r="C13" s="639"/>
      <c r="D13" s="639"/>
      <c r="E13" s="639"/>
      <c r="F13" s="640"/>
      <c r="G13" s="747" t="s">
        <v>7</v>
      </c>
      <c r="H13" s="748"/>
      <c r="I13" s="789" t="s">
        <v>8</v>
      </c>
      <c r="J13" s="790"/>
      <c r="K13" s="790"/>
      <c r="L13" s="790"/>
      <c r="M13" s="790"/>
      <c r="N13" s="790"/>
      <c r="O13" s="791"/>
      <c r="P13" s="679" t="s">
        <v>547</v>
      </c>
      <c r="Q13" s="680"/>
      <c r="R13" s="680"/>
      <c r="S13" s="680"/>
      <c r="T13" s="680"/>
      <c r="U13" s="680"/>
      <c r="V13" s="681"/>
      <c r="W13" s="679">
        <v>19.015000000000001</v>
      </c>
      <c r="X13" s="680"/>
      <c r="Y13" s="680"/>
      <c r="Z13" s="680"/>
      <c r="AA13" s="680"/>
      <c r="AB13" s="680"/>
      <c r="AC13" s="681"/>
      <c r="AD13" s="679">
        <v>17.113</v>
      </c>
      <c r="AE13" s="680"/>
      <c r="AF13" s="680"/>
      <c r="AG13" s="680"/>
      <c r="AH13" s="680"/>
      <c r="AI13" s="680"/>
      <c r="AJ13" s="681"/>
      <c r="AK13" s="679">
        <v>14.015000000000001</v>
      </c>
      <c r="AL13" s="680"/>
      <c r="AM13" s="680"/>
      <c r="AN13" s="680"/>
      <c r="AO13" s="680"/>
      <c r="AP13" s="680"/>
      <c r="AQ13" s="681"/>
      <c r="AR13" s="943">
        <v>12.613</v>
      </c>
      <c r="AS13" s="944"/>
      <c r="AT13" s="944"/>
      <c r="AU13" s="944"/>
      <c r="AV13" s="944"/>
      <c r="AW13" s="944"/>
      <c r="AX13" s="945"/>
    </row>
    <row r="14" spans="1:50" ht="21" customHeight="1" x14ac:dyDescent="0.15">
      <c r="A14" s="638"/>
      <c r="B14" s="639"/>
      <c r="C14" s="639"/>
      <c r="D14" s="639"/>
      <c r="E14" s="639"/>
      <c r="F14" s="640"/>
      <c r="G14" s="749"/>
      <c r="H14" s="750"/>
      <c r="I14" s="735" t="s">
        <v>9</v>
      </c>
      <c r="J14" s="784"/>
      <c r="K14" s="784"/>
      <c r="L14" s="784"/>
      <c r="M14" s="784"/>
      <c r="N14" s="784"/>
      <c r="O14" s="785"/>
      <c r="P14" s="679" t="s">
        <v>547</v>
      </c>
      <c r="Q14" s="680"/>
      <c r="R14" s="680"/>
      <c r="S14" s="680"/>
      <c r="T14" s="680"/>
      <c r="U14" s="680"/>
      <c r="V14" s="681"/>
      <c r="W14" s="679" t="s">
        <v>547</v>
      </c>
      <c r="X14" s="680"/>
      <c r="Y14" s="680"/>
      <c r="Z14" s="680"/>
      <c r="AA14" s="680"/>
      <c r="AB14" s="680"/>
      <c r="AC14" s="681"/>
      <c r="AD14" s="679" t="s">
        <v>547</v>
      </c>
      <c r="AE14" s="680"/>
      <c r="AF14" s="680"/>
      <c r="AG14" s="680"/>
      <c r="AH14" s="680"/>
      <c r="AI14" s="680"/>
      <c r="AJ14" s="681"/>
      <c r="AK14" s="679" t="s">
        <v>547</v>
      </c>
      <c r="AL14" s="680"/>
      <c r="AM14" s="680"/>
      <c r="AN14" s="680"/>
      <c r="AO14" s="680"/>
      <c r="AP14" s="680"/>
      <c r="AQ14" s="681"/>
      <c r="AR14" s="813"/>
      <c r="AS14" s="813"/>
      <c r="AT14" s="813"/>
      <c r="AU14" s="813"/>
      <c r="AV14" s="813"/>
      <c r="AW14" s="813"/>
      <c r="AX14" s="814"/>
    </row>
    <row r="15" spans="1:50" ht="21" customHeight="1" x14ac:dyDescent="0.15">
      <c r="A15" s="638"/>
      <c r="B15" s="639"/>
      <c r="C15" s="639"/>
      <c r="D15" s="639"/>
      <c r="E15" s="639"/>
      <c r="F15" s="640"/>
      <c r="G15" s="749"/>
      <c r="H15" s="750"/>
      <c r="I15" s="735" t="s">
        <v>52</v>
      </c>
      <c r="J15" s="736"/>
      <c r="K15" s="736"/>
      <c r="L15" s="736"/>
      <c r="M15" s="736"/>
      <c r="N15" s="736"/>
      <c r="O15" s="737"/>
      <c r="P15" s="679" t="s">
        <v>547</v>
      </c>
      <c r="Q15" s="680"/>
      <c r="R15" s="680"/>
      <c r="S15" s="680"/>
      <c r="T15" s="680"/>
      <c r="U15" s="680"/>
      <c r="V15" s="681"/>
      <c r="W15" s="679" t="s">
        <v>547</v>
      </c>
      <c r="X15" s="680"/>
      <c r="Y15" s="680"/>
      <c r="Z15" s="680"/>
      <c r="AA15" s="680"/>
      <c r="AB15" s="680"/>
      <c r="AC15" s="681"/>
      <c r="AD15" s="679" t="s">
        <v>547</v>
      </c>
      <c r="AE15" s="680"/>
      <c r="AF15" s="680"/>
      <c r="AG15" s="680"/>
      <c r="AH15" s="680"/>
      <c r="AI15" s="680"/>
      <c r="AJ15" s="681"/>
      <c r="AK15" s="679" t="s">
        <v>547</v>
      </c>
      <c r="AL15" s="680"/>
      <c r="AM15" s="680"/>
      <c r="AN15" s="680"/>
      <c r="AO15" s="680"/>
      <c r="AP15" s="680"/>
      <c r="AQ15" s="681"/>
      <c r="AR15" s="679" t="s">
        <v>647</v>
      </c>
      <c r="AS15" s="680"/>
      <c r="AT15" s="680"/>
      <c r="AU15" s="680"/>
      <c r="AV15" s="680"/>
      <c r="AW15" s="680"/>
      <c r="AX15" s="783"/>
    </row>
    <row r="16" spans="1:50" ht="21" customHeight="1" x14ac:dyDescent="0.15">
      <c r="A16" s="638"/>
      <c r="B16" s="639"/>
      <c r="C16" s="639"/>
      <c r="D16" s="639"/>
      <c r="E16" s="639"/>
      <c r="F16" s="640"/>
      <c r="G16" s="749"/>
      <c r="H16" s="750"/>
      <c r="I16" s="735" t="s">
        <v>53</v>
      </c>
      <c r="J16" s="736"/>
      <c r="K16" s="736"/>
      <c r="L16" s="736"/>
      <c r="M16" s="736"/>
      <c r="N16" s="736"/>
      <c r="O16" s="737"/>
      <c r="P16" s="679" t="s">
        <v>547</v>
      </c>
      <c r="Q16" s="680"/>
      <c r="R16" s="680"/>
      <c r="S16" s="680"/>
      <c r="T16" s="680"/>
      <c r="U16" s="680"/>
      <c r="V16" s="681"/>
      <c r="W16" s="679" t="s">
        <v>547</v>
      </c>
      <c r="X16" s="680"/>
      <c r="Y16" s="680"/>
      <c r="Z16" s="680"/>
      <c r="AA16" s="680"/>
      <c r="AB16" s="680"/>
      <c r="AC16" s="681"/>
      <c r="AD16" s="679" t="s">
        <v>547</v>
      </c>
      <c r="AE16" s="680"/>
      <c r="AF16" s="680"/>
      <c r="AG16" s="680"/>
      <c r="AH16" s="680"/>
      <c r="AI16" s="680"/>
      <c r="AJ16" s="681"/>
      <c r="AK16" s="679" t="s">
        <v>547</v>
      </c>
      <c r="AL16" s="680"/>
      <c r="AM16" s="680"/>
      <c r="AN16" s="680"/>
      <c r="AO16" s="680"/>
      <c r="AP16" s="680"/>
      <c r="AQ16" s="681"/>
      <c r="AR16" s="776"/>
      <c r="AS16" s="777"/>
      <c r="AT16" s="777"/>
      <c r="AU16" s="777"/>
      <c r="AV16" s="777"/>
      <c r="AW16" s="777"/>
      <c r="AX16" s="778"/>
    </row>
    <row r="17" spans="1:50" ht="24.75" customHeight="1" x14ac:dyDescent="0.15">
      <c r="A17" s="638"/>
      <c r="B17" s="639"/>
      <c r="C17" s="639"/>
      <c r="D17" s="639"/>
      <c r="E17" s="639"/>
      <c r="F17" s="640"/>
      <c r="G17" s="749"/>
      <c r="H17" s="750"/>
      <c r="I17" s="735" t="s">
        <v>51</v>
      </c>
      <c r="J17" s="784"/>
      <c r="K17" s="784"/>
      <c r="L17" s="784"/>
      <c r="M17" s="784"/>
      <c r="N17" s="784"/>
      <c r="O17" s="785"/>
      <c r="P17" s="679" t="s">
        <v>547</v>
      </c>
      <c r="Q17" s="680"/>
      <c r="R17" s="680"/>
      <c r="S17" s="680"/>
      <c r="T17" s="680"/>
      <c r="U17" s="680"/>
      <c r="V17" s="681"/>
      <c r="W17" s="679" t="s">
        <v>547</v>
      </c>
      <c r="X17" s="680"/>
      <c r="Y17" s="680"/>
      <c r="Z17" s="680"/>
      <c r="AA17" s="680"/>
      <c r="AB17" s="680"/>
      <c r="AC17" s="681"/>
      <c r="AD17" s="679" t="s">
        <v>547</v>
      </c>
      <c r="AE17" s="680"/>
      <c r="AF17" s="680"/>
      <c r="AG17" s="680"/>
      <c r="AH17" s="680"/>
      <c r="AI17" s="680"/>
      <c r="AJ17" s="681"/>
      <c r="AK17" s="679" t="s">
        <v>547</v>
      </c>
      <c r="AL17" s="680"/>
      <c r="AM17" s="680"/>
      <c r="AN17" s="680"/>
      <c r="AO17" s="680"/>
      <c r="AP17" s="680"/>
      <c r="AQ17" s="681"/>
      <c r="AR17" s="941"/>
      <c r="AS17" s="941"/>
      <c r="AT17" s="941"/>
      <c r="AU17" s="941"/>
      <c r="AV17" s="941"/>
      <c r="AW17" s="941"/>
      <c r="AX17" s="942"/>
    </row>
    <row r="18" spans="1:50" ht="24.75" customHeight="1" x14ac:dyDescent="0.15">
      <c r="A18" s="638"/>
      <c r="B18" s="639"/>
      <c r="C18" s="639"/>
      <c r="D18" s="639"/>
      <c r="E18" s="639"/>
      <c r="F18" s="640"/>
      <c r="G18" s="751"/>
      <c r="H18" s="752"/>
      <c r="I18" s="740" t="s">
        <v>21</v>
      </c>
      <c r="J18" s="741"/>
      <c r="K18" s="741"/>
      <c r="L18" s="741"/>
      <c r="M18" s="741"/>
      <c r="N18" s="741"/>
      <c r="O18" s="742"/>
      <c r="P18" s="903">
        <f>SUM(P13:V17)</f>
        <v>0</v>
      </c>
      <c r="Q18" s="904"/>
      <c r="R18" s="904"/>
      <c r="S18" s="904"/>
      <c r="T18" s="904"/>
      <c r="U18" s="904"/>
      <c r="V18" s="905"/>
      <c r="W18" s="903">
        <f>SUM(W13:AC17)</f>
        <v>19.015000000000001</v>
      </c>
      <c r="X18" s="904"/>
      <c r="Y18" s="904"/>
      <c r="Z18" s="904"/>
      <c r="AA18" s="904"/>
      <c r="AB18" s="904"/>
      <c r="AC18" s="905"/>
      <c r="AD18" s="903">
        <f>SUM(AD13:AJ17)</f>
        <v>17.113</v>
      </c>
      <c r="AE18" s="904"/>
      <c r="AF18" s="904"/>
      <c r="AG18" s="904"/>
      <c r="AH18" s="904"/>
      <c r="AI18" s="904"/>
      <c r="AJ18" s="905"/>
      <c r="AK18" s="903">
        <f>SUM(AK13:AQ17)</f>
        <v>14.015000000000001</v>
      </c>
      <c r="AL18" s="904"/>
      <c r="AM18" s="904"/>
      <c r="AN18" s="904"/>
      <c r="AO18" s="904"/>
      <c r="AP18" s="904"/>
      <c r="AQ18" s="905"/>
      <c r="AR18" s="903">
        <f>SUM(AR13:AX17)</f>
        <v>12.613</v>
      </c>
      <c r="AS18" s="904"/>
      <c r="AT18" s="904"/>
      <c r="AU18" s="904"/>
      <c r="AV18" s="904"/>
      <c r="AW18" s="904"/>
      <c r="AX18" s="906"/>
    </row>
    <row r="19" spans="1:50" ht="24.75" customHeight="1" x14ac:dyDescent="0.15">
      <c r="A19" s="638"/>
      <c r="B19" s="639"/>
      <c r="C19" s="639"/>
      <c r="D19" s="639"/>
      <c r="E19" s="639"/>
      <c r="F19" s="640"/>
      <c r="G19" s="901" t="s">
        <v>10</v>
      </c>
      <c r="H19" s="902"/>
      <c r="I19" s="902"/>
      <c r="J19" s="902"/>
      <c r="K19" s="902"/>
      <c r="L19" s="902"/>
      <c r="M19" s="902"/>
      <c r="N19" s="902"/>
      <c r="O19" s="902"/>
      <c r="P19" s="679">
        <v>0</v>
      </c>
      <c r="Q19" s="680"/>
      <c r="R19" s="680"/>
      <c r="S19" s="680"/>
      <c r="T19" s="680"/>
      <c r="U19" s="680"/>
      <c r="V19" s="681"/>
      <c r="W19" s="679">
        <v>17.276987999999999</v>
      </c>
      <c r="X19" s="680"/>
      <c r="Y19" s="680"/>
      <c r="Z19" s="680"/>
      <c r="AA19" s="680"/>
      <c r="AB19" s="680"/>
      <c r="AC19" s="681"/>
      <c r="AD19" s="679">
        <v>17</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8"/>
      <c r="B20" s="639"/>
      <c r="C20" s="639"/>
      <c r="D20" s="639"/>
      <c r="E20" s="639"/>
      <c r="F20" s="640"/>
      <c r="G20" s="901" t="s">
        <v>11</v>
      </c>
      <c r="H20" s="902"/>
      <c r="I20" s="902"/>
      <c r="J20" s="902"/>
      <c r="K20" s="902"/>
      <c r="L20" s="902"/>
      <c r="M20" s="902"/>
      <c r="N20" s="902"/>
      <c r="O20" s="902"/>
      <c r="P20" s="352" t="str">
        <f>IF(P18=0, "-", SUM(P19)/P18)</f>
        <v>-</v>
      </c>
      <c r="Q20" s="352"/>
      <c r="R20" s="352"/>
      <c r="S20" s="352"/>
      <c r="T20" s="352"/>
      <c r="U20" s="352"/>
      <c r="V20" s="352"/>
      <c r="W20" s="352">
        <f t="shared" ref="W20" si="0">IF(W18=0, "-", SUM(W19)/W18)</f>
        <v>0.90859784380752029</v>
      </c>
      <c r="X20" s="352"/>
      <c r="Y20" s="352"/>
      <c r="Z20" s="352"/>
      <c r="AA20" s="352"/>
      <c r="AB20" s="352"/>
      <c r="AC20" s="352"/>
      <c r="AD20" s="352">
        <f t="shared" ref="AD20" si="1">IF(AD18=0, "-", SUM(AD19)/AD18)</f>
        <v>0.99339683281715663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4"/>
      <c r="B21" s="875"/>
      <c r="C21" s="875"/>
      <c r="D21" s="875"/>
      <c r="E21" s="875"/>
      <c r="F21" s="971"/>
      <c r="G21" s="350" t="s">
        <v>507</v>
      </c>
      <c r="H21" s="351"/>
      <c r="I21" s="351"/>
      <c r="J21" s="351"/>
      <c r="K21" s="351"/>
      <c r="L21" s="351"/>
      <c r="M21" s="351"/>
      <c r="N21" s="351"/>
      <c r="O21" s="351"/>
      <c r="P21" s="352" t="str">
        <f>IF(P19=0, "-", SUM(P19)/SUM(P13,P14))</f>
        <v>-</v>
      </c>
      <c r="Q21" s="352"/>
      <c r="R21" s="352"/>
      <c r="S21" s="352"/>
      <c r="T21" s="352"/>
      <c r="U21" s="352"/>
      <c r="V21" s="352"/>
      <c r="W21" s="352">
        <f t="shared" ref="W21" si="2">IF(W19=0, "-", SUM(W19)/SUM(W13,W14))</f>
        <v>0.90859784380752029</v>
      </c>
      <c r="X21" s="352"/>
      <c r="Y21" s="352"/>
      <c r="Z21" s="352"/>
      <c r="AA21" s="352"/>
      <c r="AB21" s="352"/>
      <c r="AC21" s="352"/>
      <c r="AD21" s="352">
        <f t="shared" ref="AD21" si="3">IF(AD19=0, "-", SUM(AD19)/SUM(AD13,AD14))</f>
        <v>0.99339683281715663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89" t="s">
        <v>484</v>
      </c>
      <c r="B22" s="990"/>
      <c r="C22" s="990"/>
      <c r="D22" s="990"/>
      <c r="E22" s="990"/>
      <c r="F22" s="991"/>
      <c r="G22" s="976" t="s">
        <v>482</v>
      </c>
      <c r="H22" s="244"/>
      <c r="I22" s="244"/>
      <c r="J22" s="244"/>
      <c r="K22" s="244"/>
      <c r="L22" s="244"/>
      <c r="M22" s="244"/>
      <c r="N22" s="244"/>
      <c r="O22" s="245"/>
      <c r="P22" s="966" t="s">
        <v>481</v>
      </c>
      <c r="Q22" s="244"/>
      <c r="R22" s="244"/>
      <c r="S22" s="244"/>
      <c r="T22" s="244"/>
      <c r="U22" s="244"/>
      <c r="V22" s="245"/>
      <c r="W22" s="966" t="s">
        <v>480</v>
      </c>
      <c r="X22" s="244"/>
      <c r="Y22" s="244"/>
      <c r="Z22" s="244"/>
      <c r="AA22" s="244"/>
      <c r="AB22" s="244"/>
      <c r="AC22" s="245"/>
      <c r="AD22" s="966" t="s">
        <v>479</v>
      </c>
      <c r="AE22" s="244"/>
      <c r="AF22" s="244"/>
      <c r="AG22" s="244"/>
      <c r="AH22" s="244"/>
      <c r="AI22" s="244"/>
      <c r="AJ22" s="244"/>
      <c r="AK22" s="244"/>
      <c r="AL22" s="244"/>
      <c r="AM22" s="244"/>
      <c r="AN22" s="244"/>
      <c r="AO22" s="244"/>
      <c r="AP22" s="244"/>
      <c r="AQ22" s="244"/>
      <c r="AR22" s="244"/>
      <c r="AS22" s="244"/>
      <c r="AT22" s="244"/>
      <c r="AU22" s="244"/>
      <c r="AV22" s="244"/>
      <c r="AW22" s="244"/>
      <c r="AX22" s="998"/>
    </row>
    <row r="23" spans="1:50" ht="25.5" customHeight="1" x14ac:dyDescent="0.15">
      <c r="A23" s="992"/>
      <c r="B23" s="993"/>
      <c r="C23" s="993"/>
      <c r="D23" s="993"/>
      <c r="E23" s="993"/>
      <c r="F23" s="994"/>
      <c r="G23" s="977" t="s">
        <v>554</v>
      </c>
      <c r="H23" s="978"/>
      <c r="I23" s="978"/>
      <c r="J23" s="978"/>
      <c r="K23" s="978"/>
      <c r="L23" s="978"/>
      <c r="M23" s="978"/>
      <c r="N23" s="978"/>
      <c r="O23" s="979"/>
      <c r="P23" s="943">
        <v>11.266</v>
      </c>
      <c r="Q23" s="944"/>
      <c r="R23" s="944"/>
      <c r="S23" s="944"/>
      <c r="T23" s="944"/>
      <c r="U23" s="944"/>
      <c r="V23" s="967"/>
      <c r="W23" s="943">
        <v>9.7769999999999992</v>
      </c>
      <c r="X23" s="944"/>
      <c r="Y23" s="944"/>
      <c r="Z23" s="944"/>
      <c r="AA23" s="944"/>
      <c r="AB23" s="944"/>
      <c r="AC23" s="967"/>
      <c r="AD23" s="999" t="s">
        <v>627</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t="s">
        <v>555</v>
      </c>
      <c r="H24" s="981"/>
      <c r="I24" s="981"/>
      <c r="J24" s="981"/>
      <c r="K24" s="981"/>
      <c r="L24" s="981"/>
      <c r="M24" s="981"/>
      <c r="N24" s="981"/>
      <c r="O24" s="982"/>
      <c r="P24" s="679">
        <v>1.379</v>
      </c>
      <c r="Q24" s="680"/>
      <c r="R24" s="680"/>
      <c r="S24" s="680"/>
      <c r="T24" s="680"/>
      <c r="U24" s="680"/>
      <c r="V24" s="681"/>
      <c r="W24" s="679">
        <v>1.411</v>
      </c>
      <c r="X24" s="680"/>
      <c r="Y24" s="680"/>
      <c r="Z24" s="680"/>
      <c r="AA24" s="680"/>
      <c r="AB24" s="680"/>
      <c r="AC24" s="681"/>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556</v>
      </c>
      <c r="H25" s="981"/>
      <c r="I25" s="981"/>
      <c r="J25" s="981"/>
      <c r="K25" s="981"/>
      <c r="L25" s="981"/>
      <c r="M25" s="981"/>
      <c r="N25" s="981"/>
      <c r="O25" s="982"/>
      <c r="P25" s="679">
        <v>0.59299999999999997</v>
      </c>
      <c r="Q25" s="680"/>
      <c r="R25" s="680"/>
      <c r="S25" s="680"/>
      <c r="T25" s="680"/>
      <c r="U25" s="680"/>
      <c r="V25" s="681"/>
      <c r="W25" s="679">
        <v>0.61899999999999999</v>
      </c>
      <c r="X25" s="680"/>
      <c r="Y25" s="680"/>
      <c r="Z25" s="680"/>
      <c r="AA25" s="680"/>
      <c r="AB25" s="680"/>
      <c r="AC25" s="681"/>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557</v>
      </c>
      <c r="H26" s="981"/>
      <c r="I26" s="981"/>
      <c r="J26" s="981"/>
      <c r="K26" s="981"/>
      <c r="L26" s="981"/>
      <c r="M26" s="981"/>
      <c r="N26" s="981"/>
      <c r="O26" s="982"/>
      <c r="P26" s="679">
        <v>0.434</v>
      </c>
      <c r="Q26" s="680"/>
      <c r="R26" s="680"/>
      <c r="S26" s="680"/>
      <c r="T26" s="680"/>
      <c r="U26" s="680"/>
      <c r="V26" s="681"/>
      <c r="W26" s="679">
        <v>0.45</v>
      </c>
      <c r="X26" s="680"/>
      <c r="Y26" s="680"/>
      <c r="Z26" s="680"/>
      <c r="AA26" s="680"/>
      <c r="AB26" s="680"/>
      <c r="AC26" s="681"/>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t="s">
        <v>558</v>
      </c>
      <c r="H27" s="981"/>
      <c r="I27" s="981"/>
      <c r="J27" s="981"/>
      <c r="K27" s="981"/>
      <c r="L27" s="981"/>
      <c r="M27" s="981"/>
      <c r="N27" s="981"/>
      <c r="O27" s="982"/>
      <c r="P27" s="679">
        <v>0.34300000000000003</v>
      </c>
      <c r="Q27" s="680"/>
      <c r="R27" s="680"/>
      <c r="S27" s="680"/>
      <c r="T27" s="680"/>
      <c r="U27" s="680"/>
      <c r="V27" s="681"/>
      <c r="W27" s="679">
        <v>0.35599999999999998</v>
      </c>
      <c r="X27" s="680"/>
      <c r="Y27" s="680"/>
      <c r="Z27" s="680"/>
      <c r="AA27" s="680"/>
      <c r="AB27" s="680"/>
      <c r="AC27" s="681"/>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487</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483</v>
      </c>
      <c r="H29" s="987"/>
      <c r="I29" s="987"/>
      <c r="J29" s="987"/>
      <c r="K29" s="987"/>
      <c r="L29" s="987"/>
      <c r="M29" s="987"/>
      <c r="N29" s="987"/>
      <c r="O29" s="988"/>
      <c r="P29" s="958">
        <f>AK13</f>
        <v>14.015000000000001</v>
      </c>
      <c r="Q29" s="959"/>
      <c r="R29" s="959"/>
      <c r="S29" s="959"/>
      <c r="T29" s="959"/>
      <c r="U29" s="959"/>
      <c r="V29" s="960"/>
      <c r="W29" s="958">
        <f>AR13</f>
        <v>12.613</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500</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29</v>
      </c>
      <c r="AR31" s="188"/>
      <c r="AS31" s="132" t="s">
        <v>357</v>
      </c>
      <c r="AT31" s="133"/>
      <c r="AU31" s="187" t="s">
        <v>630</v>
      </c>
      <c r="AV31" s="187"/>
      <c r="AW31" s="430" t="s">
        <v>301</v>
      </c>
      <c r="AX31" s="431"/>
    </row>
    <row r="32" spans="1:50" ht="20.25" customHeight="1" x14ac:dyDescent="0.15">
      <c r="A32" s="435"/>
      <c r="B32" s="433"/>
      <c r="C32" s="433"/>
      <c r="D32" s="433"/>
      <c r="E32" s="433"/>
      <c r="F32" s="434"/>
      <c r="G32" s="576" t="s">
        <v>559</v>
      </c>
      <c r="H32" s="577"/>
      <c r="I32" s="577"/>
      <c r="J32" s="577"/>
      <c r="K32" s="577"/>
      <c r="L32" s="577"/>
      <c r="M32" s="577"/>
      <c r="N32" s="577"/>
      <c r="O32" s="578"/>
      <c r="P32" s="101" t="s">
        <v>642</v>
      </c>
      <c r="Q32" s="101"/>
      <c r="R32" s="101"/>
      <c r="S32" s="101"/>
      <c r="T32" s="101"/>
      <c r="U32" s="101"/>
      <c r="V32" s="101"/>
      <c r="W32" s="101"/>
      <c r="X32" s="102"/>
      <c r="Y32" s="498" t="s">
        <v>13</v>
      </c>
      <c r="Z32" s="545"/>
      <c r="AA32" s="546"/>
      <c r="AB32" s="483" t="s">
        <v>560</v>
      </c>
      <c r="AC32" s="483"/>
      <c r="AD32" s="483"/>
      <c r="AE32" s="240" t="s">
        <v>547</v>
      </c>
      <c r="AF32" s="241"/>
      <c r="AG32" s="241"/>
      <c r="AH32" s="241"/>
      <c r="AI32" s="240">
        <v>515</v>
      </c>
      <c r="AJ32" s="241"/>
      <c r="AK32" s="241"/>
      <c r="AL32" s="241"/>
      <c r="AM32" s="240" t="s">
        <v>629</v>
      </c>
      <c r="AN32" s="241"/>
      <c r="AO32" s="241"/>
      <c r="AP32" s="241"/>
      <c r="AQ32" s="360" t="s">
        <v>630</v>
      </c>
      <c r="AR32" s="195"/>
      <c r="AS32" s="195"/>
      <c r="AT32" s="361"/>
      <c r="AU32" s="241" t="s">
        <v>631</v>
      </c>
      <c r="AV32" s="241"/>
      <c r="AW32" s="241"/>
      <c r="AX32" s="243"/>
    </row>
    <row r="33" spans="1:50" ht="20.25" customHeight="1" x14ac:dyDescent="0.15">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560</v>
      </c>
      <c r="AC33" s="537"/>
      <c r="AD33" s="537"/>
      <c r="AE33" s="240" t="s">
        <v>547</v>
      </c>
      <c r="AF33" s="241"/>
      <c r="AG33" s="241"/>
      <c r="AH33" s="241"/>
      <c r="AI33" s="240">
        <v>500</v>
      </c>
      <c r="AJ33" s="241"/>
      <c r="AK33" s="241"/>
      <c r="AL33" s="241"/>
      <c r="AM33" s="240">
        <f>(AQ33+AI33)/2</f>
        <v>850</v>
      </c>
      <c r="AN33" s="241"/>
      <c r="AO33" s="241"/>
      <c r="AP33" s="241"/>
      <c r="AQ33" s="360">
        <v>1200</v>
      </c>
      <c r="AR33" s="195"/>
      <c r="AS33" s="195"/>
      <c r="AT33" s="361"/>
      <c r="AU33" s="241" t="s">
        <v>630</v>
      </c>
      <c r="AV33" s="241"/>
      <c r="AW33" s="241"/>
      <c r="AX33" s="243"/>
    </row>
    <row r="34" spans="1:50" ht="20.25" customHeight="1" x14ac:dyDescent="0.15">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561</v>
      </c>
      <c r="AF34" s="241"/>
      <c r="AG34" s="241"/>
      <c r="AH34" s="241"/>
      <c r="AI34" s="240">
        <f>AI32/AI33*100</f>
        <v>103</v>
      </c>
      <c r="AJ34" s="241"/>
      <c r="AK34" s="241"/>
      <c r="AL34" s="241"/>
      <c r="AM34" s="240" t="s">
        <v>630</v>
      </c>
      <c r="AN34" s="241"/>
      <c r="AO34" s="241"/>
      <c r="AP34" s="241"/>
      <c r="AQ34" s="360" t="s">
        <v>630</v>
      </c>
      <c r="AR34" s="195"/>
      <c r="AS34" s="195"/>
      <c r="AT34" s="361"/>
      <c r="AU34" s="241" t="s">
        <v>632</v>
      </c>
      <c r="AV34" s="241"/>
      <c r="AW34" s="241"/>
      <c r="AX34" s="243"/>
    </row>
    <row r="35" spans="1:50" ht="34.5" customHeight="1" x14ac:dyDescent="0.15">
      <c r="A35" s="226" t="s">
        <v>537</v>
      </c>
      <c r="B35" s="227"/>
      <c r="C35" s="227"/>
      <c r="D35" s="227"/>
      <c r="E35" s="227"/>
      <c r="F35" s="228"/>
      <c r="G35" s="232" t="s">
        <v>628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500</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c r="AR38" s="188"/>
      <c r="AS38" s="132" t="s">
        <v>357</v>
      </c>
      <c r="AT38" s="133"/>
      <c r="AU38" s="187"/>
      <c r="AV38" s="187"/>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1"/>
      <c r="Q39" s="101"/>
      <c r="R39" s="101"/>
      <c r="S39" s="101"/>
      <c r="T39" s="101"/>
      <c r="U39" s="101"/>
      <c r="V39" s="101"/>
      <c r="W39" s="101"/>
      <c r="X39" s="102"/>
      <c r="Y39" s="498" t="s">
        <v>13</v>
      </c>
      <c r="Z39" s="545"/>
      <c r="AA39" s="546"/>
      <c r="AB39" s="483"/>
      <c r="AC39" s="483"/>
      <c r="AD39" s="48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3.25" hidden="1" customHeight="1" x14ac:dyDescent="0.15">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c r="AC40" s="537"/>
      <c r="AD40" s="537"/>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3.25" hidden="1" customHeight="1" x14ac:dyDescent="0.15">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500</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15">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15">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15">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15">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15">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15">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501</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496</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499</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508</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3" t="s">
        <v>501</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15">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15">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15">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15">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5"/>
      <c r="AF77" s="916"/>
      <c r="AG77" s="916"/>
      <c r="AH77" s="916"/>
      <c r="AI77" s="915"/>
      <c r="AJ77" s="916"/>
      <c r="AK77" s="916"/>
      <c r="AL77" s="916"/>
      <c r="AM77" s="915"/>
      <c r="AN77" s="916"/>
      <c r="AO77" s="916"/>
      <c r="AP77" s="916"/>
      <c r="AQ77" s="360"/>
      <c r="AR77" s="195"/>
      <c r="AS77" s="195"/>
      <c r="AT77" s="361"/>
      <c r="AU77" s="241"/>
      <c r="AV77" s="241"/>
      <c r="AW77" s="241"/>
      <c r="AX77" s="243"/>
    </row>
    <row r="78" spans="1:50" ht="69.75" hidden="1" customHeight="1" x14ac:dyDescent="0.15">
      <c r="A78" s="358" t="s">
        <v>540</v>
      </c>
      <c r="B78" s="359"/>
      <c r="C78" s="359"/>
      <c r="D78" s="359"/>
      <c r="E78" s="356" t="s">
        <v>466</v>
      </c>
      <c r="F78" s="357"/>
      <c r="G78" s="58" t="s">
        <v>367</v>
      </c>
      <c r="H78" s="602"/>
      <c r="I78" s="603"/>
      <c r="J78" s="603"/>
      <c r="K78" s="603"/>
      <c r="L78" s="603"/>
      <c r="M78" s="603"/>
      <c r="N78" s="603"/>
      <c r="O78" s="604"/>
      <c r="P78" s="154"/>
      <c r="Q78" s="154"/>
      <c r="R78" s="154"/>
      <c r="S78" s="154"/>
      <c r="T78" s="154"/>
      <c r="U78" s="154"/>
      <c r="V78" s="154"/>
      <c r="W78" s="154"/>
      <c r="X78" s="154"/>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495</v>
      </c>
      <c r="AP79" s="306"/>
      <c r="AQ79" s="306"/>
      <c r="AR79" s="90" t="s">
        <v>493</v>
      </c>
      <c r="AS79" s="305"/>
      <c r="AT79" s="306"/>
      <c r="AU79" s="306"/>
      <c r="AV79" s="306"/>
      <c r="AW79" s="306"/>
      <c r="AX79" s="972"/>
    </row>
    <row r="80" spans="1:50" ht="18.75" hidden="1" customHeight="1" x14ac:dyDescent="0.15">
      <c r="A80" s="889"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0"/>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0"/>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90"/>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90"/>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90"/>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15">
      <c r="A86" s="890"/>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15">
      <c r="A87" s="890"/>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15">
      <c r="A88" s="890"/>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15">
      <c r="A89" s="890"/>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15">
      <c r="A90" s="890"/>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15">
      <c r="A91" s="890"/>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15">
      <c r="A92" s="890"/>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15">
      <c r="A93" s="890"/>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15">
      <c r="A94" s="890"/>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15">
      <c r="A95" s="890"/>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890"/>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15">
      <c r="A97" s="890"/>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15">
      <c r="A98" s="890"/>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
      <c r="A99" s="891"/>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0" t="s">
        <v>14</v>
      </c>
      <c r="Z99" s="921"/>
      <c r="AA99" s="922"/>
      <c r="AB99" s="917" t="s">
        <v>15</v>
      </c>
      <c r="AC99" s="918"/>
      <c r="AD99" s="919"/>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9"/>
      <c r="Z100" s="880"/>
      <c r="AA100" s="881"/>
      <c r="AB100" s="562" t="s">
        <v>12</v>
      </c>
      <c r="AC100" s="562"/>
      <c r="AD100" s="562"/>
      <c r="AE100" s="509" t="s">
        <v>358</v>
      </c>
      <c r="AF100" s="510"/>
      <c r="AG100" s="510"/>
      <c r="AH100" s="511"/>
      <c r="AI100" s="509" t="s">
        <v>359</v>
      </c>
      <c r="AJ100" s="510"/>
      <c r="AK100" s="510"/>
      <c r="AL100" s="511"/>
      <c r="AM100" s="509" t="s">
        <v>365</v>
      </c>
      <c r="AN100" s="510"/>
      <c r="AO100" s="510"/>
      <c r="AP100" s="511"/>
      <c r="AQ100" s="331" t="s">
        <v>503</v>
      </c>
      <c r="AR100" s="332"/>
      <c r="AS100" s="332"/>
      <c r="AT100" s="333"/>
      <c r="AU100" s="331" t="s">
        <v>504</v>
      </c>
      <c r="AV100" s="332"/>
      <c r="AW100" s="332"/>
      <c r="AX100" s="334"/>
    </row>
    <row r="101" spans="1:60" ht="23.25" customHeight="1" x14ac:dyDescent="0.15">
      <c r="A101" s="457"/>
      <c r="B101" s="458"/>
      <c r="C101" s="458"/>
      <c r="D101" s="458"/>
      <c r="E101" s="458"/>
      <c r="F101" s="459"/>
      <c r="G101" s="101" t="s">
        <v>562</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560</v>
      </c>
      <c r="AC101" s="483"/>
      <c r="AD101" s="483"/>
      <c r="AE101" s="240" t="s">
        <v>563</v>
      </c>
      <c r="AF101" s="241"/>
      <c r="AG101" s="241"/>
      <c r="AH101" s="242"/>
      <c r="AI101" s="240">
        <v>2</v>
      </c>
      <c r="AJ101" s="241"/>
      <c r="AK101" s="241"/>
      <c r="AL101" s="242"/>
      <c r="AM101" s="240">
        <v>2</v>
      </c>
      <c r="AN101" s="241"/>
      <c r="AO101" s="241"/>
      <c r="AP101" s="242"/>
      <c r="AQ101" s="240">
        <v>2</v>
      </c>
      <c r="AR101" s="241"/>
      <c r="AS101" s="241"/>
      <c r="AT101" s="242"/>
      <c r="AU101" s="240" t="s">
        <v>645</v>
      </c>
      <c r="AV101" s="241"/>
      <c r="AW101" s="241"/>
      <c r="AX101" s="242"/>
    </row>
    <row r="102" spans="1:60" ht="23.25"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560</v>
      </c>
      <c r="AC102" s="483"/>
      <c r="AD102" s="483"/>
      <c r="AE102" s="453" t="s">
        <v>564</v>
      </c>
      <c r="AF102" s="453"/>
      <c r="AG102" s="453"/>
      <c r="AH102" s="453"/>
      <c r="AI102" s="453">
        <v>2</v>
      </c>
      <c r="AJ102" s="453"/>
      <c r="AK102" s="453"/>
      <c r="AL102" s="453"/>
      <c r="AM102" s="453">
        <v>2</v>
      </c>
      <c r="AN102" s="453"/>
      <c r="AO102" s="453"/>
      <c r="AP102" s="453"/>
      <c r="AQ102" s="238">
        <v>2</v>
      </c>
      <c r="AR102" s="239"/>
      <c r="AS102" s="239"/>
      <c r="AT102" s="335"/>
      <c r="AU102" s="238">
        <v>1</v>
      </c>
      <c r="AV102" s="239"/>
      <c r="AW102" s="239"/>
      <c r="AX102" s="335"/>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503</v>
      </c>
      <c r="AR103" s="312"/>
      <c r="AS103" s="312"/>
      <c r="AT103" s="336"/>
      <c r="AU103" s="311" t="s">
        <v>504</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503</v>
      </c>
      <c r="AR106" s="312"/>
      <c r="AS106" s="312"/>
      <c r="AT106" s="336"/>
      <c r="AU106" s="311" t="s">
        <v>504</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503</v>
      </c>
      <c r="AR109" s="312"/>
      <c r="AS109" s="312"/>
      <c r="AT109" s="336"/>
      <c r="AU109" s="311" t="s">
        <v>504</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8" t="s">
        <v>503</v>
      </c>
      <c r="AR112" s="949"/>
      <c r="AS112" s="949"/>
      <c r="AT112" s="950"/>
      <c r="AU112" s="311" t="s">
        <v>504</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620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565</v>
      </c>
      <c r="AC116" s="485"/>
      <c r="AD116" s="486"/>
      <c r="AE116" s="453" t="s">
        <v>547</v>
      </c>
      <c r="AF116" s="453"/>
      <c r="AG116" s="453"/>
      <c r="AH116" s="453"/>
      <c r="AI116" s="453">
        <v>7492013</v>
      </c>
      <c r="AJ116" s="453"/>
      <c r="AK116" s="453"/>
      <c r="AL116" s="453"/>
      <c r="AM116" s="453">
        <v>7152000</v>
      </c>
      <c r="AN116" s="453"/>
      <c r="AO116" s="453"/>
      <c r="AP116" s="453"/>
      <c r="AQ116" s="240">
        <f>11266000/2</f>
        <v>5633000</v>
      </c>
      <c r="AR116" s="241"/>
      <c r="AS116" s="241"/>
      <c r="AT116" s="241"/>
      <c r="AU116" s="241"/>
      <c r="AV116" s="241"/>
      <c r="AW116" s="241"/>
      <c r="AX116" s="243"/>
    </row>
    <row r="117" spans="1:50" ht="36"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566</v>
      </c>
      <c r="AC117" s="500"/>
      <c r="AD117" s="501"/>
      <c r="AE117" s="549" t="s">
        <v>547</v>
      </c>
      <c r="AF117" s="549"/>
      <c r="AG117" s="549"/>
      <c r="AH117" s="549"/>
      <c r="AI117" s="549" t="s">
        <v>567</v>
      </c>
      <c r="AJ117" s="549"/>
      <c r="AK117" s="549"/>
      <c r="AL117" s="549"/>
      <c r="AM117" s="549" t="s">
        <v>568</v>
      </c>
      <c r="AN117" s="549"/>
      <c r="AO117" s="549"/>
      <c r="AP117" s="549"/>
      <c r="AQ117" s="549" t="s">
        <v>625</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4"/>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5"/>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1"/>
      <c r="Z127" s="952"/>
      <c r="AA127" s="953"/>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371</v>
      </c>
      <c r="B130" s="139"/>
      <c r="C130" s="138" t="s">
        <v>368</v>
      </c>
      <c r="D130" s="139"/>
      <c r="E130" s="203" t="s">
        <v>401</v>
      </c>
      <c r="F130" s="204"/>
      <c r="G130" s="205" t="s">
        <v>569</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400</v>
      </c>
      <c r="F131" s="209"/>
      <c r="G131" s="106" t="s">
        <v>570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561</v>
      </c>
      <c r="AR133" s="187"/>
      <c r="AS133" s="132" t="s">
        <v>357</v>
      </c>
      <c r="AT133" s="133"/>
      <c r="AU133" s="188" t="s">
        <v>561</v>
      </c>
      <c r="AV133" s="188"/>
      <c r="AW133" s="132" t="s">
        <v>301</v>
      </c>
      <c r="AX133" s="171"/>
    </row>
    <row r="134" spans="1:50" ht="34.5" customHeight="1" x14ac:dyDescent="0.15">
      <c r="A134" s="145"/>
      <c r="B134" s="141"/>
      <c r="C134" s="140"/>
      <c r="D134" s="141"/>
      <c r="E134" s="140"/>
      <c r="F134" s="214"/>
      <c r="G134" s="100" t="s">
        <v>571</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561</v>
      </c>
      <c r="AC134" s="193"/>
      <c r="AD134" s="193"/>
      <c r="AE134" s="194" t="s">
        <v>561</v>
      </c>
      <c r="AF134" s="195"/>
      <c r="AG134" s="195"/>
      <c r="AH134" s="195"/>
      <c r="AI134" s="194" t="s">
        <v>575</v>
      </c>
      <c r="AJ134" s="195"/>
      <c r="AK134" s="195"/>
      <c r="AL134" s="195"/>
      <c r="AM134" s="194" t="s">
        <v>561</v>
      </c>
      <c r="AN134" s="195"/>
      <c r="AO134" s="195"/>
      <c r="AP134" s="195"/>
      <c r="AQ134" s="194" t="s">
        <v>561</v>
      </c>
      <c r="AR134" s="195"/>
      <c r="AS134" s="195"/>
      <c r="AT134" s="195"/>
      <c r="AU134" s="194" t="s">
        <v>575</v>
      </c>
      <c r="AV134" s="195"/>
      <c r="AW134" s="195"/>
      <c r="AX134" s="196"/>
    </row>
    <row r="135" spans="1:50" ht="34.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574</v>
      </c>
      <c r="AC135" s="201"/>
      <c r="AD135" s="201"/>
      <c r="AE135" s="194" t="s">
        <v>564</v>
      </c>
      <c r="AF135" s="195"/>
      <c r="AG135" s="195"/>
      <c r="AH135" s="195"/>
      <c r="AI135" s="194" t="s">
        <v>575</v>
      </c>
      <c r="AJ135" s="195"/>
      <c r="AK135" s="195"/>
      <c r="AL135" s="195"/>
      <c r="AM135" s="194" t="s">
        <v>561</v>
      </c>
      <c r="AN135" s="195"/>
      <c r="AO135" s="195"/>
      <c r="AP135" s="195"/>
      <c r="AQ135" s="194" t="s">
        <v>564</v>
      </c>
      <c r="AR135" s="195"/>
      <c r="AS135" s="195"/>
      <c r="AT135" s="195"/>
      <c r="AU135" s="194" t="s">
        <v>564</v>
      </c>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customHeight="1" x14ac:dyDescent="0.15">
      <c r="A152" s="145"/>
      <c r="B152" s="141"/>
      <c r="C152" s="140"/>
      <c r="D152" s="141"/>
      <c r="E152" s="140"/>
      <c r="F152" s="214"/>
      <c r="G152" s="158" t="s">
        <v>383</v>
      </c>
      <c r="H152" s="129"/>
      <c r="I152" s="129"/>
      <c r="J152" s="129"/>
      <c r="K152" s="129"/>
      <c r="L152" s="129"/>
      <c r="M152" s="129"/>
      <c r="N152" s="129"/>
      <c r="O152" s="129"/>
      <c r="P152" s="130"/>
      <c r="Q152" s="160" t="s">
        <v>485</v>
      </c>
      <c r="R152" s="129"/>
      <c r="S152" s="129"/>
      <c r="T152" s="129"/>
      <c r="U152" s="129"/>
      <c r="V152" s="129"/>
      <c r="W152" s="129"/>
      <c r="X152" s="129"/>
      <c r="Y152" s="129"/>
      <c r="Z152" s="129"/>
      <c r="AA152" s="129"/>
      <c r="AB152" s="128" t="s">
        <v>486</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customHeight="1" x14ac:dyDescent="0.15">
      <c r="A154" s="145"/>
      <c r="B154" s="141"/>
      <c r="C154" s="140"/>
      <c r="D154" s="141"/>
      <c r="E154" s="140"/>
      <c r="F154" s="214"/>
      <c r="G154" s="100" t="s">
        <v>572</v>
      </c>
      <c r="H154" s="101"/>
      <c r="I154" s="101"/>
      <c r="J154" s="101"/>
      <c r="K154" s="101"/>
      <c r="L154" s="101"/>
      <c r="M154" s="101"/>
      <c r="N154" s="101"/>
      <c r="O154" s="101"/>
      <c r="P154" s="102"/>
      <c r="Q154" s="124" t="s">
        <v>573</v>
      </c>
      <c r="R154" s="101"/>
      <c r="S154" s="101"/>
      <c r="T154" s="101"/>
      <c r="U154" s="101"/>
      <c r="V154" s="101"/>
      <c r="W154" s="101"/>
      <c r="X154" s="101"/>
      <c r="Y154" s="101"/>
      <c r="Z154" s="101"/>
      <c r="AA154" s="134"/>
      <c r="AB154" s="148" t="s">
        <v>561</v>
      </c>
      <c r="AC154" s="149"/>
      <c r="AD154" s="149"/>
      <c r="AE154" s="154" t="s">
        <v>561</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573</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485</v>
      </c>
      <c r="R159" s="129"/>
      <c r="S159" s="129"/>
      <c r="T159" s="129"/>
      <c r="U159" s="129"/>
      <c r="V159" s="129"/>
      <c r="W159" s="129"/>
      <c r="X159" s="129"/>
      <c r="Y159" s="129"/>
      <c r="Z159" s="129"/>
      <c r="AA159" s="129"/>
      <c r="AB159" s="128" t="s">
        <v>486</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485</v>
      </c>
      <c r="R166" s="129"/>
      <c r="S166" s="129"/>
      <c r="T166" s="129"/>
      <c r="U166" s="129"/>
      <c r="V166" s="129"/>
      <c r="W166" s="129"/>
      <c r="X166" s="129"/>
      <c r="Y166" s="129"/>
      <c r="Z166" s="129"/>
      <c r="AA166" s="129"/>
      <c r="AB166" s="128" t="s">
        <v>486</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485</v>
      </c>
      <c r="R173" s="129"/>
      <c r="S173" s="129"/>
      <c r="T173" s="129"/>
      <c r="U173" s="129"/>
      <c r="V173" s="129"/>
      <c r="W173" s="129"/>
      <c r="X173" s="129"/>
      <c r="Y173" s="129"/>
      <c r="Z173" s="129"/>
      <c r="AA173" s="129"/>
      <c r="AB173" s="128" t="s">
        <v>486</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485</v>
      </c>
      <c r="R180" s="129"/>
      <c r="S180" s="129"/>
      <c r="T180" s="129"/>
      <c r="U180" s="129"/>
      <c r="V180" s="129"/>
      <c r="W180" s="129"/>
      <c r="X180" s="129"/>
      <c r="Y180" s="129"/>
      <c r="Z180" s="129"/>
      <c r="AA180" s="129"/>
      <c r="AB180" s="128" t="s">
        <v>486</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643</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485</v>
      </c>
      <c r="R212" s="129"/>
      <c r="S212" s="129"/>
      <c r="T212" s="129"/>
      <c r="U212" s="129"/>
      <c r="V212" s="129"/>
      <c r="W212" s="129"/>
      <c r="X212" s="129"/>
      <c r="Y212" s="129"/>
      <c r="Z212" s="129"/>
      <c r="AA212" s="129"/>
      <c r="AB212" s="128" t="s">
        <v>486</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485</v>
      </c>
      <c r="R219" s="129"/>
      <c r="S219" s="129"/>
      <c r="T219" s="129"/>
      <c r="U219" s="129"/>
      <c r="V219" s="129"/>
      <c r="W219" s="129"/>
      <c r="X219" s="129"/>
      <c r="Y219" s="129"/>
      <c r="Z219" s="129"/>
      <c r="AA219" s="129"/>
      <c r="AB219" s="128" t="s">
        <v>486</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485</v>
      </c>
      <c r="R226" s="129"/>
      <c r="S226" s="129"/>
      <c r="T226" s="129"/>
      <c r="U226" s="129"/>
      <c r="V226" s="129"/>
      <c r="W226" s="129"/>
      <c r="X226" s="129"/>
      <c r="Y226" s="129"/>
      <c r="Z226" s="129"/>
      <c r="AA226" s="129"/>
      <c r="AB226" s="128" t="s">
        <v>486</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485</v>
      </c>
      <c r="R233" s="129"/>
      <c r="S233" s="129"/>
      <c r="T233" s="129"/>
      <c r="U233" s="129"/>
      <c r="V233" s="129"/>
      <c r="W233" s="129"/>
      <c r="X233" s="129"/>
      <c r="Y233" s="129"/>
      <c r="Z233" s="129"/>
      <c r="AA233" s="129"/>
      <c r="AB233" s="128" t="s">
        <v>486</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485</v>
      </c>
      <c r="R240" s="129"/>
      <c r="S240" s="129"/>
      <c r="T240" s="129"/>
      <c r="U240" s="129"/>
      <c r="V240" s="129"/>
      <c r="W240" s="129"/>
      <c r="X240" s="129"/>
      <c r="Y240" s="129"/>
      <c r="Z240" s="129"/>
      <c r="AA240" s="129"/>
      <c r="AB240" s="128" t="s">
        <v>486</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485</v>
      </c>
      <c r="R272" s="129"/>
      <c r="S272" s="129"/>
      <c r="T272" s="129"/>
      <c r="U272" s="129"/>
      <c r="V272" s="129"/>
      <c r="W272" s="129"/>
      <c r="X272" s="129"/>
      <c r="Y272" s="129"/>
      <c r="Z272" s="129"/>
      <c r="AA272" s="129"/>
      <c r="AB272" s="128" t="s">
        <v>486</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485</v>
      </c>
      <c r="R279" s="129"/>
      <c r="S279" s="129"/>
      <c r="T279" s="129"/>
      <c r="U279" s="129"/>
      <c r="V279" s="129"/>
      <c r="W279" s="129"/>
      <c r="X279" s="129"/>
      <c r="Y279" s="129"/>
      <c r="Z279" s="129"/>
      <c r="AA279" s="129"/>
      <c r="AB279" s="128" t="s">
        <v>486</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485</v>
      </c>
      <c r="R286" s="129"/>
      <c r="S286" s="129"/>
      <c r="T286" s="129"/>
      <c r="U286" s="129"/>
      <c r="V286" s="129"/>
      <c r="W286" s="129"/>
      <c r="X286" s="129"/>
      <c r="Y286" s="129"/>
      <c r="Z286" s="129"/>
      <c r="AA286" s="129"/>
      <c r="AB286" s="128" t="s">
        <v>486</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485</v>
      </c>
      <c r="R293" s="129"/>
      <c r="S293" s="129"/>
      <c r="T293" s="129"/>
      <c r="U293" s="129"/>
      <c r="V293" s="129"/>
      <c r="W293" s="129"/>
      <c r="X293" s="129"/>
      <c r="Y293" s="129"/>
      <c r="Z293" s="129"/>
      <c r="AA293" s="129"/>
      <c r="AB293" s="128" t="s">
        <v>486</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485</v>
      </c>
      <c r="R300" s="129"/>
      <c r="S300" s="129"/>
      <c r="T300" s="129"/>
      <c r="U300" s="129"/>
      <c r="V300" s="129"/>
      <c r="W300" s="129"/>
      <c r="X300" s="129"/>
      <c r="Y300" s="129"/>
      <c r="Z300" s="129"/>
      <c r="AA300" s="129"/>
      <c r="AB300" s="128" t="s">
        <v>486</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485</v>
      </c>
      <c r="R332" s="129"/>
      <c r="S332" s="129"/>
      <c r="T332" s="129"/>
      <c r="U332" s="129"/>
      <c r="V332" s="129"/>
      <c r="W332" s="129"/>
      <c r="X332" s="129"/>
      <c r="Y332" s="129"/>
      <c r="Z332" s="129"/>
      <c r="AA332" s="129"/>
      <c r="AB332" s="128" t="s">
        <v>486</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485</v>
      </c>
      <c r="R339" s="129"/>
      <c r="S339" s="129"/>
      <c r="T339" s="129"/>
      <c r="U339" s="129"/>
      <c r="V339" s="129"/>
      <c r="W339" s="129"/>
      <c r="X339" s="129"/>
      <c r="Y339" s="129"/>
      <c r="Z339" s="129"/>
      <c r="AA339" s="129"/>
      <c r="AB339" s="128" t="s">
        <v>486</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485</v>
      </c>
      <c r="R346" s="129"/>
      <c r="S346" s="129"/>
      <c r="T346" s="129"/>
      <c r="U346" s="129"/>
      <c r="V346" s="129"/>
      <c r="W346" s="129"/>
      <c r="X346" s="129"/>
      <c r="Y346" s="129"/>
      <c r="Z346" s="129"/>
      <c r="AA346" s="129"/>
      <c r="AB346" s="128" t="s">
        <v>486</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485</v>
      </c>
      <c r="R353" s="129"/>
      <c r="S353" s="129"/>
      <c r="T353" s="129"/>
      <c r="U353" s="129"/>
      <c r="V353" s="129"/>
      <c r="W353" s="129"/>
      <c r="X353" s="129"/>
      <c r="Y353" s="129"/>
      <c r="Z353" s="129"/>
      <c r="AA353" s="129"/>
      <c r="AB353" s="128" t="s">
        <v>486</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485</v>
      </c>
      <c r="R360" s="129"/>
      <c r="S360" s="129"/>
      <c r="T360" s="129"/>
      <c r="U360" s="129"/>
      <c r="V360" s="129"/>
      <c r="W360" s="129"/>
      <c r="X360" s="129"/>
      <c r="Y360" s="129"/>
      <c r="Z360" s="129"/>
      <c r="AA360" s="129"/>
      <c r="AB360" s="128" t="s">
        <v>486</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485</v>
      </c>
      <c r="R392" s="129"/>
      <c r="S392" s="129"/>
      <c r="T392" s="129"/>
      <c r="U392" s="129"/>
      <c r="V392" s="129"/>
      <c r="W392" s="129"/>
      <c r="X392" s="129"/>
      <c r="Y392" s="129"/>
      <c r="Z392" s="129"/>
      <c r="AA392" s="129"/>
      <c r="AB392" s="128" t="s">
        <v>486</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485</v>
      </c>
      <c r="R399" s="129"/>
      <c r="S399" s="129"/>
      <c r="T399" s="129"/>
      <c r="U399" s="129"/>
      <c r="V399" s="129"/>
      <c r="W399" s="129"/>
      <c r="X399" s="129"/>
      <c r="Y399" s="129"/>
      <c r="Z399" s="129"/>
      <c r="AA399" s="129"/>
      <c r="AB399" s="128" t="s">
        <v>486</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485</v>
      </c>
      <c r="R406" s="129"/>
      <c r="S406" s="129"/>
      <c r="T406" s="129"/>
      <c r="U406" s="129"/>
      <c r="V406" s="129"/>
      <c r="W406" s="129"/>
      <c r="X406" s="129"/>
      <c r="Y406" s="129"/>
      <c r="Z406" s="129"/>
      <c r="AA406" s="129"/>
      <c r="AB406" s="128" t="s">
        <v>486</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485</v>
      </c>
      <c r="R413" s="129"/>
      <c r="S413" s="129"/>
      <c r="T413" s="129"/>
      <c r="U413" s="129"/>
      <c r="V413" s="129"/>
      <c r="W413" s="129"/>
      <c r="X413" s="129"/>
      <c r="Y413" s="129"/>
      <c r="Z413" s="129"/>
      <c r="AA413" s="129"/>
      <c r="AB413" s="128" t="s">
        <v>486</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485</v>
      </c>
      <c r="R420" s="129"/>
      <c r="S420" s="129"/>
      <c r="T420" s="129"/>
      <c r="U420" s="129"/>
      <c r="V420" s="129"/>
      <c r="W420" s="129"/>
      <c r="X420" s="129"/>
      <c r="Y420" s="129"/>
      <c r="Z420" s="129"/>
      <c r="AA420" s="129"/>
      <c r="AB420" s="128" t="s">
        <v>486</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56"/>
      <c r="E430" s="208" t="s">
        <v>390</v>
      </c>
      <c r="F430" s="209"/>
      <c r="G430" s="923" t="s">
        <v>386</v>
      </c>
      <c r="H430" s="122"/>
      <c r="I430" s="122"/>
      <c r="J430" s="924" t="s">
        <v>547</v>
      </c>
      <c r="K430" s="925"/>
      <c r="L430" s="925"/>
      <c r="M430" s="925"/>
      <c r="N430" s="925"/>
      <c r="O430" s="925"/>
      <c r="P430" s="925"/>
      <c r="Q430" s="925"/>
      <c r="R430" s="925"/>
      <c r="S430" s="925"/>
      <c r="T430" s="926"/>
      <c r="U430" s="603" t="s">
        <v>644</v>
      </c>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7"/>
    </row>
    <row r="431" spans="1:50" ht="18.75" customHeight="1" x14ac:dyDescent="0.15">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474</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572</v>
      </c>
      <c r="AF432" s="188"/>
      <c r="AG432" s="132" t="s">
        <v>357</v>
      </c>
      <c r="AH432" s="133"/>
      <c r="AI432" s="183"/>
      <c r="AJ432" s="183"/>
      <c r="AK432" s="183"/>
      <c r="AL432" s="161"/>
      <c r="AM432" s="183"/>
      <c r="AN432" s="183"/>
      <c r="AO432" s="183"/>
      <c r="AP432" s="161"/>
      <c r="AQ432" s="605" t="s">
        <v>580</v>
      </c>
      <c r="AR432" s="188"/>
      <c r="AS432" s="132" t="s">
        <v>357</v>
      </c>
      <c r="AT432" s="133"/>
      <c r="AU432" s="188" t="s">
        <v>573</v>
      </c>
      <c r="AV432" s="188"/>
      <c r="AW432" s="132" t="s">
        <v>301</v>
      </c>
      <c r="AX432" s="171"/>
    </row>
    <row r="433" spans="1:50" ht="23.25" customHeight="1" x14ac:dyDescent="0.15">
      <c r="A433" s="145"/>
      <c r="B433" s="141"/>
      <c r="C433" s="140"/>
      <c r="D433" s="141"/>
      <c r="E433" s="362"/>
      <c r="F433" s="363"/>
      <c r="G433" s="100" t="s">
        <v>564</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572</v>
      </c>
      <c r="AC433" s="201"/>
      <c r="AD433" s="201"/>
      <c r="AE433" s="360" t="s">
        <v>561</v>
      </c>
      <c r="AF433" s="195"/>
      <c r="AG433" s="195"/>
      <c r="AH433" s="195"/>
      <c r="AI433" s="360" t="s">
        <v>578</v>
      </c>
      <c r="AJ433" s="195"/>
      <c r="AK433" s="195"/>
      <c r="AL433" s="195"/>
      <c r="AM433" s="360" t="s">
        <v>561</v>
      </c>
      <c r="AN433" s="195"/>
      <c r="AO433" s="195"/>
      <c r="AP433" s="361"/>
      <c r="AQ433" s="360" t="s">
        <v>580</v>
      </c>
      <c r="AR433" s="195"/>
      <c r="AS433" s="195"/>
      <c r="AT433" s="361"/>
      <c r="AU433" s="195" t="s">
        <v>575</v>
      </c>
      <c r="AV433" s="195"/>
      <c r="AW433" s="195"/>
      <c r="AX433" s="196"/>
    </row>
    <row r="434" spans="1:50" ht="23.25" customHeight="1" x14ac:dyDescent="0.15">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561</v>
      </c>
      <c r="AC434" s="193"/>
      <c r="AD434" s="193"/>
      <c r="AE434" s="360" t="s">
        <v>577</v>
      </c>
      <c r="AF434" s="195"/>
      <c r="AG434" s="195"/>
      <c r="AH434" s="361"/>
      <c r="AI434" s="360" t="s">
        <v>575</v>
      </c>
      <c r="AJ434" s="195"/>
      <c r="AK434" s="195"/>
      <c r="AL434" s="195"/>
      <c r="AM434" s="360" t="s">
        <v>579</v>
      </c>
      <c r="AN434" s="195"/>
      <c r="AO434" s="195"/>
      <c r="AP434" s="361"/>
      <c r="AQ434" s="360" t="s">
        <v>581</v>
      </c>
      <c r="AR434" s="195"/>
      <c r="AS434" s="195"/>
      <c r="AT434" s="361"/>
      <c r="AU434" s="195" t="s">
        <v>561</v>
      </c>
      <c r="AV434" s="195"/>
      <c r="AW434" s="195"/>
      <c r="AX434" s="196"/>
    </row>
    <row r="435" spans="1:50" ht="23.25" customHeight="1" x14ac:dyDescent="0.15">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561</v>
      </c>
      <c r="AF435" s="195"/>
      <c r="AG435" s="195"/>
      <c r="AH435" s="361"/>
      <c r="AI435" s="360" t="s">
        <v>572</v>
      </c>
      <c r="AJ435" s="195"/>
      <c r="AK435" s="195"/>
      <c r="AL435" s="195"/>
      <c r="AM435" s="360" t="s">
        <v>561</v>
      </c>
      <c r="AN435" s="195"/>
      <c r="AO435" s="195"/>
      <c r="AP435" s="361"/>
      <c r="AQ435" s="360" t="s">
        <v>582</v>
      </c>
      <c r="AR435" s="195"/>
      <c r="AS435" s="195"/>
      <c r="AT435" s="361"/>
      <c r="AU435" s="195" t="s">
        <v>575</v>
      </c>
      <c r="AV435" s="195"/>
      <c r="AW435" s="195"/>
      <c r="AX435" s="196"/>
    </row>
    <row r="436" spans="1:50" ht="18.75" hidden="1" customHeight="1" x14ac:dyDescent="0.15">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474</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15">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15">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15">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15">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474</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15">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15">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15">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15">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474</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15">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15">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15">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15">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474</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15">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15">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15">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customHeight="1" x14ac:dyDescent="0.15">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474</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575</v>
      </c>
      <c r="AF457" s="188"/>
      <c r="AG457" s="132" t="s">
        <v>357</v>
      </c>
      <c r="AH457" s="133"/>
      <c r="AI457" s="183"/>
      <c r="AJ457" s="183"/>
      <c r="AK457" s="183"/>
      <c r="AL457" s="161"/>
      <c r="AM457" s="183"/>
      <c r="AN457" s="183"/>
      <c r="AO457" s="183"/>
      <c r="AP457" s="161"/>
      <c r="AQ457" s="605" t="s">
        <v>582</v>
      </c>
      <c r="AR457" s="188"/>
      <c r="AS457" s="132" t="s">
        <v>357</v>
      </c>
      <c r="AT457" s="133"/>
      <c r="AU457" s="188" t="s">
        <v>561</v>
      </c>
      <c r="AV457" s="188"/>
      <c r="AW457" s="132" t="s">
        <v>301</v>
      </c>
      <c r="AX457" s="171"/>
    </row>
    <row r="458" spans="1:50" ht="23.25" customHeight="1" x14ac:dyDescent="0.15">
      <c r="A458" s="145"/>
      <c r="B458" s="141"/>
      <c r="C458" s="140"/>
      <c r="D458" s="141"/>
      <c r="E458" s="362"/>
      <c r="F458" s="363"/>
      <c r="G458" s="100" t="s">
        <v>576</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572</v>
      </c>
      <c r="AC458" s="201"/>
      <c r="AD458" s="201"/>
      <c r="AE458" s="360" t="s">
        <v>561</v>
      </c>
      <c r="AF458" s="195"/>
      <c r="AG458" s="195"/>
      <c r="AH458" s="195"/>
      <c r="AI458" s="360" t="s">
        <v>561</v>
      </c>
      <c r="AJ458" s="195"/>
      <c r="AK458" s="195"/>
      <c r="AL458" s="195"/>
      <c r="AM458" s="360" t="s">
        <v>575</v>
      </c>
      <c r="AN458" s="195"/>
      <c r="AO458" s="195"/>
      <c r="AP458" s="361"/>
      <c r="AQ458" s="360" t="s">
        <v>561</v>
      </c>
      <c r="AR458" s="195"/>
      <c r="AS458" s="195"/>
      <c r="AT458" s="361"/>
      <c r="AU458" s="195" t="s">
        <v>582</v>
      </c>
      <c r="AV458" s="195"/>
      <c r="AW458" s="195"/>
      <c r="AX458" s="196"/>
    </row>
    <row r="459" spans="1:50" ht="23.25" customHeight="1" x14ac:dyDescent="0.15">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573</v>
      </c>
      <c r="AC459" s="193"/>
      <c r="AD459" s="193"/>
      <c r="AE459" s="360" t="s">
        <v>583</v>
      </c>
      <c r="AF459" s="195"/>
      <c r="AG459" s="195"/>
      <c r="AH459" s="361"/>
      <c r="AI459" s="360" t="s">
        <v>584</v>
      </c>
      <c r="AJ459" s="195"/>
      <c r="AK459" s="195"/>
      <c r="AL459" s="195"/>
      <c r="AM459" s="360" t="s">
        <v>561</v>
      </c>
      <c r="AN459" s="195"/>
      <c r="AO459" s="195"/>
      <c r="AP459" s="361"/>
      <c r="AQ459" s="360" t="s">
        <v>561</v>
      </c>
      <c r="AR459" s="195"/>
      <c r="AS459" s="195"/>
      <c r="AT459" s="361"/>
      <c r="AU459" s="195" t="s">
        <v>573</v>
      </c>
      <c r="AV459" s="195"/>
      <c r="AW459" s="195"/>
      <c r="AX459" s="196"/>
    </row>
    <row r="460" spans="1:50" ht="23.25" customHeight="1" x14ac:dyDescent="0.15">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561</v>
      </c>
      <c r="AF460" s="195"/>
      <c r="AG460" s="195"/>
      <c r="AH460" s="361"/>
      <c r="AI460" s="360" t="s">
        <v>561</v>
      </c>
      <c r="AJ460" s="195"/>
      <c r="AK460" s="195"/>
      <c r="AL460" s="195"/>
      <c r="AM460" s="360" t="s">
        <v>585</v>
      </c>
      <c r="AN460" s="195"/>
      <c r="AO460" s="195"/>
      <c r="AP460" s="361"/>
      <c r="AQ460" s="360" t="s">
        <v>572</v>
      </c>
      <c r="AR460" s="195"/>
      <c r="AS460" s="195"/>
      <c r="AT460" s="361"/>
      <c r="AU460" s="195" t="s">
        <v>586</v>
      </c>
      <c r="AV460" s="195"/>
      <c r="AW460" s="195"/>
      <c r="AX460" s="196"/>
    </row>
    <row r="461" spans="1:50" ht="18.75" hidden="1" customHeight="1" x14ac:dyDescent="0.15">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474</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15">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15">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15">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15">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474</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15">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15">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15">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15">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474</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15">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15">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15">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15">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474</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15">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15">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15">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580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23" t="s">
        <v>386</v>
      </c>
      <c r="H484" s="122"/>
      <c r="I484" s="122"/>
      <c r="J484" s="924"/>
      <c r="K484" s="925"/>
      <c r="L484" s="925"/>
      <c r="M484" s="925"/>
      <c r="N484" s="925"/>
      <c r="O484" s="925"/>
      <c r="P484" s="925"/>
      <c r="Q484" s="925"/>
      <c r="R484" s="925"/>
      <c r="S484" s="925"/>
      <c r="T484" s="926"/>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7"/>
    </row>
    <row r="485" spans="1:50" ht="18.75" hidden="1" customHeight="1" x14ac:dyDescent="0.15">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474</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15">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15">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15">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15">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474</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15">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15">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15">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15">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474</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15">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15">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15">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15">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474</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15">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15">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15">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15">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474</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15">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15">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15">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15">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474</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15">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15">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15">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15">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474</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15">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15">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15">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15">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474</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15">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15">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15">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15">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474</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15">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15">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15">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15">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474</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15">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15">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15">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23" t="s">
        <v>386</v>
      </c>
      <c r="H538" s="122"/>
      <c r="I538" s="122"/>
      <c r="J538" s="924"/>
      <c r="K538" s="925"/>
      <c r="L538" s="925"/>
      <c r="M538" s="925"/>
      <c r="N538" s="925"/>
      <c r="O538" s="925"/>
      <c r="P538" s="925"/>
      <c r="Q538" s="925"/>
      <c r="R538" s="925"/>
      <c r="S538" s="925"/>
      <c r="T538" s="926"/>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7"/>
    </row>
    <row r="539" spans="1:50" ht="18.75" hidden="1" customHeight="1" x14ac:dyDescent="0.15">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474</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15">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15">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15">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15">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474</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15">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15">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15">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15">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474</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15">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15">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15">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15">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474</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15">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15">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15">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15">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474</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15">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15">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15">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15">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474</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15">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15">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15">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15">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474</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15">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15">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15">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15">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474</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15">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15">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15">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15">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474</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15">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15">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15">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15">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474</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15">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15">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15">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23" t="s">
        <v>386</v>
      </c>
      <c r="H592" s="122"/>
      <c r="I592" s="122"/>
      <c r="J592" s="924"/>
      <c r="K592" s="925"/>
      <c r="L592" s="925"/>
      <c r="M592" s="925"/>
      <c r="N592" s="925"/>
      <c r="O592" s="925"/>
      <c r="P592" s="925"/>
      <c r="Q592" s="925"/>
      <c r="R592" s="925"/>
      <c r="S592" s="925"/>
      <c r="T592" s="926"/>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7"/>
    </row>
    <row r="593" spans="1:50" ht="18.75" hidden="1" customHeight="1" x14ac:dyDescent="0.15">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474</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15">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15">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15">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15">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474</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15">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15">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15">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15">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474</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15">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15">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15">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15">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474</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15">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15">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15">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15">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474</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15">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15">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15">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15">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474</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15">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15">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15">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15">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474</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15">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15">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15">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15">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474</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15">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15">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15">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15">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474</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15">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15">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15">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15">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474</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15">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15">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15">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23" t="s">
        <v>386</v>
      </c>
      <c r="H646" s="122"/>
      <c r="I646" s="122"/>
      <c r="J646" s="924"/>
      <c r="K646" s="925"/>
      <c r="L646" s="925"/>
      <c r="M646" s="925"/>
      <c r="N646" s="925"/>
      <c r="O646" s="925"/>
      <c r="P646" s="925"/>
      <c r="Q646" s="925"/>
      <c r="R646" s="925"/>
      <c r="S646" s="925"/>
      <c r="T646" s="926"/>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7"/>
    </row>
    <row r="647" spans="1:50" ht="18.75" hidden="1" customHeight="1" x14ac:dyDescent="0.15">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474</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15">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15">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15">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15">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474</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15">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15">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15">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15">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474</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15">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15">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15">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15">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474</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15">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15">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15">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15">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474</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15">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15">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15">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15">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474</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15">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15">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15">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15">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474</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15">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15">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15">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15">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474</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15">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15">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15">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15">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474</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15">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15">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15">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15">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474</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15">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15">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15">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57"/>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6.25"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9" t="s">
        <v>32</v>
      </c>
      <c r="AH701" s="408"/>
      <c r="AI701" s="408"/>
      <c r="AJ701" s="408"/>
      <c r="AK701" s="408"/>
      <c r="AL701" s="408"/>
      <c r="AM701" s="408"/>
      <c r="AN701" s="408"/>
      <c r="AO701" s="408"/>
      <c r="AP701" s="408"/>
      <c r="AQ701" s="408"/>
      <c r="AR701" s="408"/>
      <c r="AS701" s="408"/>
      <c r="AT701" s="408"/>
      <c r="AU701" s="408"/>
      <c r="AV701" s="408"/>
      <c r="AW701" s="408"/>
      <c r="AX701" s="850"/>
    </row>
    <row r="702" spans="1:50" ht="72.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545</v>
      </c>
      <c r="AE702" s="369"/>
      <c r="AF702" s="369"/>
      <c r="AG702" s="411" t="s">
        <v>589</v>
      </c>
      <c r="AH702" s="412"/>
      <c r="AI702" s="412"/>
      <c r="AJ702" s="412"/>
      <c r="AK702" s="412"/>
      <c r="AL702" s="412"/>
      <c r="AM702" s="412"/>
      <c r="AN702" s="412"/>
      <c r="AO702" s="412"/>
      <c r="AP702" s="412"/>
      <c r="AQ702" s="412"/>
      <c r="AR702" s="412"/>
      <c r="AS702" s="412"/>
      <c r="AT702" s="412"/>
      <c r="AU702" s="412"/>
      <c r="AV702" s="412"/>
      <c r="AW702" s="412"/>
      <c r="AX702" s="413"/>
    </row>
    <row r="703" spans="1:50" ht="72.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4"/>
      <c r="AD703" s="348" t="s">
        <v>545</v>
      </c>
      <c r="AE703" s="349"/>
      <c r="AF703" s="349"/>
      <c r="AG703" s="118" t="s">
        <v>590</v>
      </c>
      <c r="AH703" s="119"/>
      <c r="AI703" s="119"/>
      <c r="AJ703" s="119"/>
      <c r="AK703" s="119"/>
      <c r="AL703" s="119"/>
      <c r="AM703" s="119"/>
      <c r="AN703" s="119"/>
      <c r="AO703" s="119"/>
      <c r="AP703" s="119"/>
      <c r="AQ703" s="119"/>
      <c r="AR703" s="119"/>
      <c r="AS703" s="119"/>
      <c r="AT703" s="119"/>
      <c r="AU703" s="119"/>
      <c r="AV703" s="119"/>
      <c r="AW703" s="119"/>
      <c r="AX703" s="120"/>
    </row>
    <row r="704" spans="1:50" ht="87"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545</v>
      </c>
      <c r="AE704" s="808"/>
      <c r="AF704" s="808"/>
      <c r="AG704" s="135" t="s">
        <v>591</v>
      </c>
      <c r="AH704" s="104"/>
      <c r="AI704" s="104"/>
      <c r="AJ704" s="104"/>
      <c r="AK704" s="104"/>
      <c r="AL704" s="104"/>
      <c r="AM704" s="104"/>
      <c r="AN704" s="104"/>
      <c r="AO704" s="104"/>
      <c r="AP704" s="104"/>
      <c r="AQ704" s="104"/>
      <c r="AR704" s="104"/>
      <c r="AS704" s="104"/>
      <c r="AT704" s="104"/>
      <c r="AU704" s="104"/>
      <c r="AV704" s="104"/>
      <c r="AW704" s="104"/>
      <c r="AX704" s="202"/>
    </row>
    <row r="705" spans="1:50" ht="33" customHeight="1" x14ac:dyDescent="0.15">
      <c r="A705" s="666" t="s">
        <v>40</v>
      </c>
      <c r="B705" s="667"/>
      <c r="C705" s="846" t="s">
        <v>42</v>
      </c>
      <c r="D705" s="847"/>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8"/>
      <c r="AD705" s="738" t="s">
        <v>623</v>
      </c>
      <c r="AE705" s="739"/>
      <c r="AF705" s="739"/>
      <c r="AG705" s="124" t="s">
        <v>621</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68"/>
      <c r="B706" s="669"/>
      <c r="C706" s="819"/>
      <c r="D706" s="820"/>
      <c r="E706" s="755" t="s">
        <v>538</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592</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5.5" customHeight="1" x14ac:dyDescent="0.15">
      <c r="A707" s="668"/>
      <c r="B707" s="669"/>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593</v>
      </c>
      <c r="AE707" s="861"/>
      <c r="AF707" s="861"/>
      <c r="AG707" s="135"/>
      <c r="AH707" s="104"/>
      <c r="AI707" s="104"/>
      <c r="AJ707" s="104"/>
      <c r="AK707" s="104"/>
      <c r="AL707" s="104"/>
      <c r="AM707" s="104"/>
      <c r="AN707" s="104"/>
      <c r="AO707" s="104"/>
      <c r="AP707" s="104"/>
      <c r="AQ707" s="104"/>
      <c r="AR707" s="104"/>
      <c r="AS707" s="104"/>
      <c r="AT707" s="104"/>
      <c r="AU707" s="104"/>
      <c r="AV707" s="104"/>
      <c r="AW707" s="104"/>
      <c r="AX707" s="202"/>
    </row>
    <row r="708" spans="1:50" ht="25.5" customHeight="1" x14ac:dyDescent="0.15">
      <c r="A708" s="668"/>
      <c r="B708" s="670"/>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8" t="s">
        <v>594</v>
      </c>
      <c r="AE708" s="629"/>
      <c r="AF708" s="629"/>
      <c r="AG708" s="767" t="s">
        <v>585</v>
      </c>
      <c r="AH708" s="768"/>
      <c r="AI708" s="768"/>
      <c r="AJ708" s="768"/>
      <c r="AK708" s="768"/>
      <c r="AL708" s="768"/>
      <c r="AM708" s="768"/>
      <c r="AN708" s="768"/>
      <c r="AO708" s="768"/>
      <c r="AP708" s="768"/>
      <c r="AQ708" s="768"/>
      <c r="AR708" s="768"/>
      <c r="AS708" s="768"/>
      <c r="AT708" s="768"/>
      <c r="AU708" s="768"/>
      <c r="AV708" s="768"/>
      <c r="AW708" s="768"/>
      <c r="AX708" s="769"/>
    </row>
    <row r="709" spans="1:50" ht="39.7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545</v>
      </c>
      <c r="AE709" s="349"/>
      <c r="AF709" s="349"/>
      <c r="AG709" s="118" t="s">
        <v>595</v>
      </c>
      <c r="AH709" s="119"/>
      <c r="AI709" s="119"/>
      <c r="AJ709" s="119"/>
      <c r="AK709" s="119"/>
      <c r="AL709" s="119"/>
      <c r="AM709" s="119"/>
      <c r="AN709" s="119"/>
      <c r="AO709" s="119"/>
      <c r="AP709" s="119"/>
      <c r="AQ709" s="119"/>
      <c r="AR709" s="119"/>
      <c r="AS709" s="119"/>
      <c r="AT709" s="119"/>
      <c r="AU709" s="119"/>
      <c r="AV709" s="119"/>
      <c r="AW709" s="119"/>
      <c r="AX709" s="120"/>
    </row>
    <row r="710" spans="1:50" ht="25.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594</v>
      </c>
      <c r="AE710" s="349"/>
      <c r="AF710" s="349"/>
      <c r="AG710" s="118" t="s">
        <v>564</v>
      </c>
      <c r="AH710" s="119"/>
      <c r="AI710" s="119"/>
      <c r="AJ710" s="119"/>
      <c r="AK710" s="119"/>
      <c r="AL710" s="119"/>
      <c r="AM710" s="119"/>
      <c r="AN710" s="119"/>
      <c r="AO710" s="119"/>
      <c r="AP710" s="119"/>
      <c r="AQ710" s="119"/>
      <c r="AR710" s="119"/>
      <c r="AS710" s="119"/>
      <c r="AT710" s="119"/>
      <c r="AU710" s="119"/>
      <c r="AV710" s="119"/>
      <c r="AW710" s="119"/>
      <c r="AX710" s="120"/>
    </row>
    <row r="711" spans="1:50" ht="39.75"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545</v>
      </c>
      <c r="AE711" s="349"/>
      <c r="AF711" s="349"/>
      <c r="AG711" s="118" t="s">
        <v>596</v>
      </c>
      <c r="AH711" s="119"/>
      <c r="AI711" s="119"/>
      <c r="AJ711" s="119"/>
      <c r="AK711" s="119"/>
      <c r="AL711" s="119"/>
      <c r="AM711" s="119"/>
      <c r="AN711" s="119"/>
      <c r="AO711" s="119"/>
      <c r="AP711" s="119"/>
      <c r="AQ711" s="119"/>
      <c r="AR711" s="119"/>
      <c r="AS711" s="119"/>
      <c r="AT711" s="119"/>
      <c r="AU711" s="119"/>
      <c r="AV711" s="119"/>
      <c r="AW711" s="119"/>
      <c r="AX711" s="120"/>
    </row>
    <row r="712" spans="1:50" ht="25.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594</v>
      </c>
      <c r="AE712" s="808"/>
      <c r="AF712" s="808"/>
      <c r="AG712" s="835" t="s">
        <v>572</v>
      </c>
      <c r="AH712" s="836"/>
      <c r="AI712" s="836"/>
      <c r="AJ712" s="836"/>
      <c r="AK712" s="836"/>
      <c r="AL712" s="836"/>
      <c r="AM712" s="836"/>
      <c r="AN712" s="836"/>
      <c r="AO712" s="836"/>
      <c r="AP712" s="836"/>
      <c r="AQ712" s="836"/>
      <c r="AR712" s="836"/>
      <c r="AS712" s="836"/>
      <c r="AT712" s="836"/>
      <c r="AU712" s="836"/>
      <c r="AV712" s="836"/>
      <c r="AW712" s="836"/>
      <c r="AX712" s="837"/>
    </row>
    <row r="713" spans="1:50" ht="25.5" customHeight="1" x14ac:dyDescent="0.15">
      <c r="A713" s="668"/>
      <c r="B713" s="670"/>
      <c r="C713" s="973" t="s">
        <v>498</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8" t="s">
        <v>594</v>
      </c>
      <c r="AE713" s="349"/>
      <c r="AF713" s="685"/>
      <c r="AG713" s="118" t="s">
        <v>585</v>
      </c>
      <c r="AH713" s="119"/>
      <c r="AI713" s="119"/>
      <c r="AJ713" s="119"/>
      <c r="AK713" s="119"/>
      <c r="AL713" s="119"/>
      <c r="AM713" s="119"/>
      <c r="AN713" s="119"/>
      <c r="AO713" s="119"/>
      <c r="AP713" s="119"/>
      <c r="AQ713" s="119"/>
      <c r="AR713" s="119"/>
      <c r="AS713" s="119"/>
      <c r="AT713" s="119"/>
      <c r="AU713" s="119"/>
      <c r="AV713" s="119"/>
      <c r="AW713" s="119"/>
      <c r="AX713" s="120"/>
    </row>
    <row r="714" spans="1:50" ht="40.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2" t="s">
        <v>545</v>
      </c>
      <c r="AE714" s="833"/>
      <c r="AF714" s="834"/>
      <c r="AG714" s="761" t="s">
        <v>597</v>
      </c>
      <c r="AH714" s="762"/>
      <c r="AI714" s="762"/>
      <c r="AJ714" s="762"/>
      <c r="AK714" s="762"/>
      <c r="AL714" s="762"/>
      <c r="AM714" s="762"/>
      <c r="AN714" s="762"/>
      <c r="AO714" s="762"/>
      <c r="AP714" s="762"/>
      <c r="AQ714" s="762"/>
      <c r="AR714" s="762"/>
      <c r="AS714" s="762"/>
      <c r="AT714" s="762"/>
      <c r="AU714" s="762"/>
      <c r="AV714" s="762"/>
      <c r="AW714" s="762"/>
      <c r="AX714" s="763"/>
    </row>
    <row r="715" spans="1:50" ht="33.75" customHeight="1" x14ac:dyDescent="0.15">
      <c r="A715" s="666" t="s">
        <v>41</v>
      </c>
      <c r="B715" s="809"/>
      <c r="C715" s="810" t="s">
        <v>463</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594</v>
      </c>
      <c r="AE715" s="629"/>
      <c r="AF715" s="753"/>
      <c r="AG715" s="767" t="s">
        <v>641</v>
      </c>
      <c r="AH715" s="768"/>
      <c r="AI715" s="768"/>
      <c r="AJ715" s="768"/>
      <c r="AK715" s="768"/>
      <c r="AL715" s="768"/>
      <c r="AM715" s="768"/>
      <c r="AN715" s="768"/>
      <c r="AO715" s="768"/>
      <c r="AP715" s="768"/>
      <c r="AQ715" s="768"/>
      <c r="AR715" s="768"/>
      <c r="AS715" s="768"/>
      <c r="AT715" s="768"/>
      <c r="AU715" s="768"/>
      <c r="AV715" s="768"/>
      <c r="AW715" s="768"/>
      <c r="AX715" s="769"/>
    </row>
    <row r="716" spans="1:50" ht="46.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545</v>
      </c>
      <c r="AE716" s="653"/>
      <c r="AF716" s="653"/>
      <c r="AG716" s="118" t="s">
        <v>598</v>
      </c>
      <c r="AH716" s="119"/>
      <c r="AI716" s="119"/>
      <c r="AJ716" s="119"/>
      <c r="AK716" s="119"/>
      <c r="AL716" s="119"/>
      <c r="AM716" s="119"/>
      <c r="AN716" s="119"/>
      <c r="AO716" s="119"/>
      <c r="AP716" s="119"/>
      <c r="AQ716" s="119"/>
      <c r="AR716" s="119"/>
      <c r="AS716" s="119"/>
      <c r="AT716" s="119"/>
      <c r="AU716" s="119"/>
      <c r="AV716" s="119"/>
      <c r="AW716" s="119"/>
      <c r="AX716" s="120"/>
    </row>
    <row r="717" spans="1:50" ht="24.75"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545</v>
      </c>
      <c r="AE717" s="349"/>
      <c r="AF717" s="349"/>
      <c r="AG717" s="118" t="s">
        <v>622</v>
      </c>
      <c r="AH717" s="119"/>
      <c r="AI717" s="119"/>
      <c r="AJ717" s="119"/>
      <c r="AK717" s="119"/>
      <c r="AL717" s="119"/>
      <c r="AM717" s="119"/>
      <c r="AN717" s="119"/>
      <c r="AO717" s="119"/>
      <c r="AP717" s="119"/>
      <c r="AQ717" s="119"/>
      <c r="AR717" s="119"/>
      <c r="AS717" s="119"/>
      <c r="AT717" s="119"/>
      <c r="AU717" s="119"/>
      <c r="AV717" s="119"/>
      <c r="AW717" s="119"/>
      <c r="AX717" s="120"/>
    </row>
    <row r="718" spans="1:50" ht="89.25"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545</v>
      </c>
      <c r="AE718" s="349"/>
      <c r="AF718" s="349"/>
      <c r="AG718" s="126" t="s">
        <v>626</v>
      </c>
      <c r="AH718" s="107"/>
      <c r="AI718" s="107"/>
      <c r="AJ718" s="107"/>
      <c r="AK718" s="107"/>
      <c r="AL718" s="107"/>
      <c r="AM718" s="107"/>
      <c r="AN718" s="107"/>
      <c r="AO718" s="107"/>
      <c r="AP718" s="107"/>
      <c r="AQ718" s="107"/>
      <c r="AR718" s="107"/>
      <c r="AS718" s="107"/>
      <c r="AT718" s="107"/>
      <c r="AU718" s="107"/>
      <c r="AV718" s="107"/>
      <c r="AW718" s="107"/>
      <c r="AX718" s="127"/>
    </row>
    <row r="719" spans="1:50" ht="36.75" customHeight="1" x14ac:dyDescent="0.15">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594</v>
      </c>
      <c r="AE719" s="629"/>
      <c r="AF719" s="629"/>
      <c r="AG719" s="124" t="s">
        <v>599</v>
      </c>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3"/>
      <c r="B720" s="804"/>
      <c r="C720" s="343" t="s">
        <v>489</v>
      </c>
      <c r="D720" s="341"/>
      <c r="E720" s="341"/>
      <c r="F720" s="344"/>
      <c r="G720" s="340" t="s">
        <v>490</v>
      </c>
      <c r="H720" s="341"/>
      <c r="I720" s="341"/>
      <c r="J720" s="341"/>
      <c r="K720" s="341"/>
      <c r="L720" s="341"/>
      <c r="M720" s="341"/>
      <c r="N720" s="340" t="s">
        <v>494</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19.5" customHeight="1" x14ac:dyDescent="0.15">
      <c r="A721" s="803"/>
      <c r="B721" s="804"/>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19.5" hidden="1" customHeight="1" x14ac:dyDescent="0.15">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19.5" hidden="1" customHeight="1" x14ac:dyDescent="0.15">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19.5" hidden="1" customHeight="1" x14ac:dyDescent="0.15">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19.5" hidden="1" customHeight="1" x14ac:dyDescent="0.15">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36" customHeight="1" x14ac:dyDescent="0.15">
      <c r="A726" s="666" t="s">
        <v>49</v>
      </c>
      <c r="B726" s="827"/>
      <c r="C726" s="840" t="s">
        <v>54</v>
      </c>
      <c r="D726" s="862"/>
      <c r="E726" s="862"/>
      <c r="F726" s="863"/>
      <c r="G726" s="614" t="s">
        <v>640</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36" customHeight="1" thickBot="1" x14ac:dyDescent="0.2">
      <c r="A727" s="828"/>
      <c r="B727" s="829"/>
      <c r="C727" s="609" t="s">
        <v>58</v>
      </c>
      <c r="D727" s="610"/>
      <c r="E727" s="610"/>
      <c r="F727" s="611"/>
      <c r="G727" s="612" t="s">
        <v>600</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2" customHeight="1" thickBot="1" x14ac:dyDescent="0.2">
      <c r="A729" s="660" t="s">
        <v>650</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05.75" customHeight="1" thickBot="1" x14ac:dyDescent="0.2">
      <c r="A731" s="824" t="s">
        <v>257</v>
      </c>
      <c r="B731" s="825"/>
      <c r="C731" s="825"/>
      <c r="D731" s="825"/>
      <c r="E731" s="826"/>
      <c r="F731" s="754" t="s">
        <v>651</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3.75" customHeight="1" thickBot="1" x14ac:dyDescent="0.2">
      <c r="A733" s="697" t="s">
        <v>649</v>
      </c>
      <c r="B733" s="698"/>
      <c r="C733" s="698"/>
      <c r="D733" s="698"/>
      <c r="E733" s="699"/>
      <c r="F733" s="663" t="s">
        <v>648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34.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31" t="s">
        <v>433</v>
      </c>
      <c r="B737" s="327"/>
      <c r="C737" s="327"/>
      <c r="D737" s="327"/>
      <c r="E737" s="327"/>
      <c r="F737" s="327"/>
      <c r="G737" s="314" t="s">
        <v>573</v>
      </c>
      <c r="H737" s="315"/>
      <c r="I737" s="315"/>
      <c r="J737" s="315"/>
      <c r="K737" s="315"/>
      <c r="L737" s="315"/>
      <c r="M737" s="315"/>
      <c r="N737" s="315"/>
      <c r="O737" s="315"/>
      <c r="P737" s="316"/>
      <c r="Q737" s="327" t="s">
        <v>360</v>
      </c>
      <c r="R737" s="327"/>
      <c r="S737" s="327"/>
      <c r="T737" s="327"/>
      <c r="U737" s="327"/>
      <c r="V737" s="327"/>
      <c r="W737" s="314" t="s">
        <v>601</v>
      </c>
      <c r="X737" s="315"/>
      <c r="Y737" s="315"/>
      <c r="Z737" s="315"/>
      <c r="AA737" s="315"/>
      <c r="AB737" s="315"/>
      <c r="AC737" s="315"/>
      <c r="AD737" s="315"/>
      <c r="AE737" s="315"/>
      <c r="AF737" s="316"/>
      <c r="AG737" s="327" t="s">
        <v>361</v>
      </c>
      <c r="AH737" s="327"/>
      <c r="AI737" s="327"/>
      <c r="AJ737" s="327"/>
      <c r="AK737" s="327"/>
      <c r="AL737" s="327"/>
      <c r="AM737" s="314" t="s">
        <v>573</v>
      </c>
      <c r="AN737" s="315"/>
      <c r="AO737" s="315"/>
      <c r="AP737" s="315"/>
      <c r="AQ737" s="315"/>
      <c r="AR737" s="315"/>
      <c r="AS737" s="315"/>
      <c r="AT737" s="315"/>
      <c r="AU737" s="315"/>
      <c r="AV737" s="316"/>
      <c r="AW737" s="59"/>
      <c r="AX737" s="60"/>
    </row>
    <row r="738" spans="1:50" ht="24.75" customHeight="1" x14ac:dyDescent="0.15">
      <c r="A738" s="326" t="s">
        <v>362</v>
      </c>
      <c r="B738" s="280"/>
      <c r="C738" s="280"/>
      <c r="D738" s="280"/>
      <c r="E738" s="280"/>
      <c r="F738" s="280"/>
      <c r="G738" s="314" t="s">
        <v>561</v>
      </c>
      <c r="H738" s="315"/>
      <c r="I738" s="315"/>
      <c r="J738" s="315"/>
      <c r="K738" s="315"/>
      <c r="L738" s="315"/>
      <c r="M738" s="315"/>
      <c r="N738" s="315"/>
      <c r="O738" s="315"/>
      <c r="P738" s="315"/>
      <c r="Q738" s="327" t="s">
        <v>363</v>
      </c>
      <c r="R738" s="327"/>
      <c r="S738" s="327"/>
      <c r="T738" s="327"/>
      <c r="U738" s="327"/>
      <c r="V738" s="327"/>
      <c r="W738" s="314" t="s">
        <v>602</v>
      </c>
      <c r="X738" s="315"/>
      <c r="Y738" s="315"/>
      <c r="Z738" s="315"/>
      <c r="AA738" s="315"/>
      <c r="AB738" s="315"/>
      <c r="AC738" s="315"/>
      <c r="AD738" s="315"/>
      <c r="AE738" s="315"/>
      <c r="AF738" s="316"/>
      <c r="AG738" s="280" t="s">
        <v>364</v>
      </c>
      <c r="AH738" s="280"/>
      <c r="AI738" s="280"/>
      <c r="AJ738" s="280"/>
      <c r="AK738" s="280"/>
      <c r="AL738" s="280"/>
      <c r="AM738" s="314" t="s">
        <v>603</v>
      </c>
      <c r="AN738" s="315"/>
      <c r="AO738" s="315"/>
      <c r="AP738" s="315"/>
      <c r="AQ738" s="315"/>
      <c r="AR738" s="315"/>
      <c r="AS738" s="315"/>
      <c r="AT738" s="315"/>
      <c r="AU738" s="315"/>
      <c r="AV738" s="316"/>
      <c r="AW738" s="87"/>
      <c r="AX738" s="88"/>
    </row>
    <row r="739" spans="1:50" ht="24.75" customHeight="1" thickBot="1" x14ac:dyDescent="0.2">
      <c r="A739" s="686" t="s">
        <v>491</v>
      </c>
      <c r="B739" s="687"/>
      <c r="C739" s="687"/>
      <c r="D739" s="687"/>
      <c r="E739" s="687"/>
      <c r="F739" s="687"/>
      <c r="G739" s="317" t="s">
        <v>604</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t="s">
        <v>636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99"/>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607</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609</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8"/>
    </row>
    <row r="780" spans="1:50" ht="24.75" customHeight="1" x14ac:dyDescent="0.15">
      <c r="A780" s="657"/>
      <c r="B780" s="658"/>
      <c r="C780" s="658"/>
      <c r="D780" s="658"/>
      <c r="E780" s="658"/>
      <c r="F780" s="659"/>
      <c r="G780" s="840"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3"/>
      <c r="AC780" s="840"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15">
      <c r="A781" s="657"/>
      <c r="B781" s="658"/>
      <c r="C781" s="658"/>
      <c r="D781" s="658"/>
      <c r="E781" s="658"/>
      <c r="F781" s="659"/>
      <c r="G781" s="694" t="s">
        <v>610</v>
      </c>
      <c r="H781" s="695"/>
      <c r="I781" s="695"/>
      <c r="J781" s="695"/>
      <c r="K781" s="696"/>
      <c r="L781" s="688" t="s">
        <v>614</v>
      </c>
      <c r="M781" s="689"/>
      <c r="N781" s="689"/>
      <c r="O781" s="689"/>
      <c r="P781" s="689"/>
      <c r="Q781" s="689"/>
      <c r="R781" s="689"/>
      <c r="S781" s="689"/>
      <c r="T781" s="689"/>
      <c r="U781" s="689"/>
      <c r="V781" s="689"/>
      <c r="W781" s="689"/>
      <c r="X781" s="690"/>
      <c r="Y781" s="414">
        <v>7.1040000000000001</v>
      </c>
      <c r="Z781" s="415"/>
      <c r="AA781" s="415"/>
      <c r="AB781" s="830"/>
      <c r="AC781" s="694" t="s">
        <v>613</v>
      </c>
      <c r="AD781" s="695"/>
      <c r="AE781" s="695"/>
      <c r="AF781" s="695"/>
      <c r="AG781" s="696"/>
      <c r="AH781" s="688" t="s">
        <v>639</v>
      </c>
      <c r="AI781" s="689"/>
      <c r="AJ781" s="689"/>
      <c r="AK781" s="689"/>
      <c r="AL781" s="689"/>
      <c r="AM781" s="689"/>
      <c r="AN781" s="689"/>
      <c r="AO781" s="689"/>
      <c r="AP781" s="689"/>
      <c r="AQ781" s="689"/>
      <c r="AR781" s="689"/>
      <c r="AS781" s="689"/>
      <c r="AT781" s="690"/>
      <c r="AU781" s="414">
        <v>4.7990000000000004</v>
      </c>
      <c r="AV781" s="415"/>
      <c r="AW781" s="415"/>
      <c r="AX781" s="416"/>
    </row>
    <row r="782" spans="1:50" ht="24.75" customHeight="1" x14ac:dyDescent="0.15">
      <c r="A782" s="657"/>
      <c r="B782" s="658"/>
      <c r="C782" s="658"/>
      <c r="D782" s="658"/>
      <c r="E782" s="658"/>
      <c r="F782" s="659"/>
      <c r="G782" s="599" t="s">
        <v>611</v>
      </c>
      <c r="H782" s="600"/>
      <c r="I782" s="600"/>
      <c r="J782" s="600"/>
      <c r="K782" s="601"/>
      <c r="L782" s="622" t="s">
        <v>617</v>
      </c>
      <c r="M782" s="623"/>
      <c r="N782" s="623"/>
      <c r="O782" s="623"/>
      <c r="P782" s="623"/>
      <c r="Q782" s="623"/>
      <c r="R782" s="623"/>
      <c r="S782" s="623"/>
      <c r="T782" s="623"/>
      <c r="U782" s="623"/>
      <c r="V782" s="623"/>
      <c r="W782" s="623"/>
      <c r="X782" s="624"/>
      <c r="Y782" s="625">
        <v>1.655</v>
      </c>
      <c r="Z782" s="626"/>
      <c r="AA782" s="626"/>
      <c r="AB782" s="633"/>
      <c r="AC782" s="599" t="s">
        <v>611</v>
      </c>
      <c r="AD782" s="600"/>
      <c r="AE782" s="600"/>
      <c r="AF782" s="600"/>
      <c r="AG782" s="601"/>
      <c r="AH782" s="622" t="s">
        <v>616</v>
      </c>
      <c r="AI782" s="623"/>
      <c r="AJ782" s="623"/>
      <c r="AK782" s="623"/>
      <c r="AL782" s="623"/>
      <c r="AM782" s="623"/>
      <c r="AN782" s="623"/>
      <c r="AO782" s="623"/>
      <c r="AP782" s="623"/>
      <c r="AQ782" s="623"/>
      <c r="AR782" s="623"/>
      <c r="AS782" s="623"/>
      <c r="AT782" s="624"/>
      <c r="AU782" s="625">
        <v>2E-3</v>
      </c>
      <c r="AV782" s="626"/>
      <c r="AW782" s="626"/>
      <c r="AX782" s="627"/>
    </row>
    <row r="783" spans="1:50" ht="24.75" customHeight="1" x14ac:dyDescent="0.15">
      <c r="A783" s="657"/>
      <c r="B783" s="658"/>
      <c r="C783" s="658"/>
      <c r="D783" s="658"/>
      <c r="E783" s="658"/>
      <c r="F783" s="659"/>
      <c r="G783" s="599" t="s">
        <v>612</v>
      </c>
      <c r="H783" s="600"/>
      <c r="I783" s="600"/>
      <c r="J783" s="600"/>
      <c r="K783" s="601"/>
      <c r="L783" s="622" t="s">
        <v>615</v>
      </c>
      <c r="M783" s="623"/>
      <c r="N783" s="623"/>
      <c r="O783" s="623"/>
      <c r="P783" s="623"/>
      <c r="Q783" s="623"/>
      <c r="R783" s="623"/>
      <c r="S783" s="623"/>
      <c r="T783" s="623"/>
      <c r="U783" s="623"/>
      <c r="V783" s="623"/>
      <c r="W783" s="623"/>
      <c r="X783" s="624"/>
      <c r="Y783" s="625">
        <v>0.74399999999999999</v>
      </c>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hidden="1"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hidden="1"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hidden="1"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hidden="1"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1" t="s">
        <v>21</v>
      </c>
      <c r="H791" s="852"/>
      <c r="I791" s="852"/>
      <c r="J791" s="852"/>
      <c r="K791" s="852"/>
      <c r="L791" s="853"/>
      <c r="M791" s="854"/>
      <c r="N791" s="854"/>
      <c r="O791" s="854"/>
      <c r="P791" s="854"/>
      <c r="Q791" s="854"/>
      <c r="R791" s="854"/>
      <c r="S791" s="854"/>
      <c r="T791" s="854"/>
      <c r="U791" s="854"/>
      <c r="V791" s="854"/>
      <c r="W791" s="854"/>
      <c r="X791" s="855"/>
      <c r="Y791" s="856">
        <f>SUM(Y781:AB790)</f>
        <v>9.5030000000000001</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4.8010000000000002</v>
      </c>
      <c r="AV791" s="857"/>
      <c r="AW791" s="857"/>
      <c r="AX791" s="859"/>
    </row>
    <row r="792" spans="1:50" ht="24.75" customHeight="1" x14ac:dyDescent="0.15">
      <c r="A792" s="657"/>
      <c r="B792" s="658"/>
      <c r="C792" s="658"/>
      <c r="D792" s="658"/>
      <c r="E792" s="658"/>
      <c r="F792" s="659"/>
      <c r="G792" s="619" t="s">
        <v>624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8"/>
    </row>
    <row r="793" spans="1:50" ht="24.75" customHeight="1" x14ac:dyDescent="0.15">
      <c r="A793" s="657"/>
      <c r="B793" s="658"/>
      <c r="C793" s="658"/>
      <c r="D793" s="658"/>
      <c r="E793" s="658"/>
      <c r="F793" s="659"/>
      <c r="G793" s="840"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3"/>
      <c r="AC793" s="840"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customHeight="1" x14ac:dyDescent="0.15">
      <c r="A794" s="657"/>
      <c r="B794" s="658"/>
      <c r="C794" s="658"/>
      <c r="D794" s="658"/>
      <c r="E794" s="658"/>
      <c r="F794" s="659"/>
      <c r="G794" s="694" t="s">
        <v>610</v>
      </c>
      <c r="H794" s="695"/>
      <c r="I794" s="695"/>
      <c r="J794" s="695"/>
      <c r="K794" s="696"/>
      <c r="L794" s="688" t="s">
        <v>618</v>
      </c>
      <c r="M794" s="689"/>
      <c r="N794" s="689"/>
      <c r="O794" s="689"/>
      <c r="P794" s="689"/>
      <c r="Q794" s="689"/>
      <c r="R794" s="689"/>
      <c r="S794" s="689"/>
      <c r="T794" s="689"/>
      <c r="U794" s="689"/>
      <c r="V794" s="689"/>
      <c r="W794" s="689"/>
      <c r="X794" s="690"/>
      <c r="Y794" s="414">
        <v>4.4429999999999996</v>
      </c>
      <c r="Z794" s="415"/>
      <c r="AA794" s="415"/>
      <c r="AB794" s="830"/>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customHeight="1" x14ac:dyDescent="0.15">
      <c r="A795" s="657"/>
      <c r="B795" s="658"/>
      <c r="C795" s="658"/>
      <c r="D795" s="658"/>
      <c r="E795" s="658"/>
      <c r="F795" s="659"/>
      <c r="G795" s="599" t="s">
        <v>611</v>
      </c>
      <c r="H795" s="600"/>
      <c r="I795" s="600"/>
      <c r="J795" s="600"/>
      <c r="K795" s="601"/>
      <c r="L795" s="622" t="s">
        <v>619</v>
      </c>
      <c r="M795" s="623"/>
      <c r="N795" s="623"/>
      <c r="O795" s="623"/>
      <c r="P795" s="623"/>
      <c r="Q795" s="623"/>
      <c r="R795" s="623"/>
      <c r="S795" s="623"/>
      <c r="T795" s="623"/>
      <c r="U795" s="623"/>
      <c r="V795" s="623"/>
      <c r="W795" s="623"/>
      <c r="X795" s="624"/>
      <c r="Y795" s="625">
        <v>0.35599999999999998</v>
      </c>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1" t="s">
        <v>21</v>
      </c>
      <c r="H804" s="852"/>
      <c r="I804" s="852"/>
      <c r="J804" s="852"/>
      <c r="K804" s="852"/>
      <c r="L804" s="853"/>
      <c r="M804" s="854"/>
      <c r="N804" s="854"/>
      <c r="O804" s="854"/>
      <c r="P804" s="854"/>
      <c r="Q804" s="854"/>
      <c r="R804" s="854"/>
      <c r="S804" s="854"/>
      <c r="T804" s="854"/>
      <c r="U804" s="854"/>
      <c r="V804" s="854"/>
      <c r="W804" s="854"/>
      <c r="X804" s="855"/>
      <c r="Y804" s="856">
        <f>SUM(Y794:AB803)</f>
        <v>4.7989999999999995</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8"/>
    </row>
    <row r="806" spans="1:50" ht="24.75" hidden="1" customHeight="1" x14ac:dyDescent="0.15">
      <c r="A806" s="657"/>
      <c r="B806" s="658"/>
      <c r="C806" s="658"/>
      <c r="D806" s="658"/>
      <c r="E806" s="658"/>
      <c r="F806" s="659"/>
      <c r="G806" s="840"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3"/>
      <c r="AC806" s="840"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15">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0"/>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8"/>
    </row>
    <row r="819" spans="1:50" ht="24.75" hidden="1" customHeight="1" x14ac:dyDescent="0.15">
      <c r="A819" s="657"/>
      <c r="B819" s="658"/>
      <c r="C819" s="658"/>
      <c r="D819" s="658"/>
      <c r="E819" s="658"/>
      <c r="F819" s="659"/>
      <c r="G819" s="840"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3"/>
      <c r="AC819" s="840"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15">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0"/>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7" t="s">
        <v>495</v>
      </c>
      <c r="AM831" s="308"/>
      <c r="AN831" s="308"/>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488</v>
      </c>
      <c r="AD836" s="156"/>
      <c r="AE836" s="156"/>
      <c r="AF836" s="156"/>
      <c r="AG836" s="156"/>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59.25" customHeight="1" x14ac:dyDescent="0.15">
      <c r="A837" s="402">
        <v>1</v>
      </c>
      <c r="B837" s="402">
        <v>1</v>
      </c>
      <c r="C837" s="388" t="s">
        <v>605</v>
      </c>
      <c r="D837" s="370"/>
      <c r="E837" s="370"/>
      <c r="F837" s="370"/>
      <c r="G837" s="370"/>
      <c r="H837" s="370"/>
      <c r="I837" s="370"/>
      <c r="J837" s="371">
        <v>3010401011971</v>
      </c>
      <c r="K837" s="372"/>
      <c r="L837" s="372"/>
      <c r="M837" s="372"/>
      <c r="N837" s="372"/>
      <c r="O837" s="372"/>
      <c r="P837" s="389" t="s">
        <v>608</v>
      </c>
      <c r="Q837" s="373"/>
      <c r="R837" s="373"/>
      <c r="S837" s="373"/>
      <c r="T837" s="373"/>
      <c r="U837" s="373"/>
      <c r="V837" s="373"/>
      <c r="W837" s="373"/>
      <c r="X837" s="373"/>
      <c r="Y837" s="374">
        <v>9.5</v>
      </c>
      <c r="Z837" s="375"/>
      <c r="AA837" s="375"/>
      <c r="AB837" s="376"/>
      <c r="AC837" s="384" t="s">
        <v>530</v>
      </c>
      <c r="AD837" s="385"/>
      <c r="AE837" s="385"/>
      <c r="AF837" s="385"/>
      <c r="AG837" s="385"/>
      <c r="AH837" s="386">
        <v>3</v>
      </c>
      <c r="AI837" s="387"/>
      <c r="AJ837" s="387"/>
      <c r="AK837" s="387"/>
      <c r="AL837" s="380">
        <v>100</v>
      </c>
      <c r="AM837" s="381"/>
      <c r="AN837" s="381"/>
      <c r="AO837" s="382"/>
      <c r="AP837" s="383" t="s">
        <v>563</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14.2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488</v>
      </c>
      <c r="AD869" s="156"/>
      <c r="AE869" s="156"/>
      <c r="AF869" s="156"/>
      <c r="AG869" s="156"/>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8.5" customHeight="1" x14ac:dyDescent="0.15">
      <c r="A870" s="402">
        <v>1</v>
      </c>
      <c r="B870" s="402">
        <v>1</v>
      </c>
      <c r="C870" s="388" t="s">
        <v>606</v>
      </c>
      <c r="D870" s="370"/>
      <c r="E870" s="370"/>
      <c r="F870" s="370"/>
      <c r="G870" s="370"/>
      <c r="H870" s="370"/>
      <c r="I870" s="370"/>
      <c r="J870" s="371">
        <v>1000020272205</v>
      </c>
      <c r="K870" s="372"/>
      <c r="L870" s="372"/>
      <c r="M870" s="372"/>
      <c r="N870" s="372"/>
      <c r="O870" s="372"/>
      <c r="P870" s="389" t="s">
        <v>635</v>
      </c>
      <c r="Q870" s="373"/>
      <c r="R870" s="373"/>
      <c r="S870" s="373"/>
      <c r="T870" s="373"/>
      <c r="U870" s="373"/>
      <c r="V870" s="373"/>
      <c r="W870" s="373"/>
      <c r="X870" s="373"/>
      <c r="Y870" s="374">
        <v>4.8</v>
      </c>
      <c r="Z870" s="375"/>
      <c r="AA870" s="375"/>
      <c r="AB870" s="376"/>
      <c r="AC870" s="384" t="s">
        <v>533</v>
      </c>
      <c r="AD870" s="385"/>
      <c r="AE870" s="385"/>
      <c r="AF870" s="385"/>
      <c r="AG870" s="385"/>
      <c r="AH870" s="386">
        <v>1</v>
      </c>
      <c r="AI870" s="387"/>
      <c r="AJ870" s="387"/>
      <c r="AK870" s="387"/>
      <c r="AL870" s="380">
        <v>100</v>
      </c>
      <c r="AM870" s="381"/>
      <c r="AN870" s="381"/>
      <c r="AO870" s="382"/>
      <c r="AP870" s="383" t="s">
        <v>561</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488</v>
      </c>
      <c r="AD902" s="156"/>
      <c r="AE902" s="156"/>
      <c r="AF902" s="156"/>
      <c r="AG902" s="156"/>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89.25" customHeight="1" x14ac:dyDescent="0.15">
      <c r="A903" s="402">
        <v>1</v>
      </c>
      <c r="B903" s="402">
        <v>1</v>
      </c>
      <c r="C903" s="388" t="s">
        <v>633</v>
      </c>
      <c r="D903" s="370"/>
      <c r="E903" s="370"/>
      <c r="F903" s="370"/>
      <c r="G903" s="370"/>
      <c r="H903" s="370"/>
      <c r="I903" s="370"/>
      <c r="J903" s="371">
        <v>7011501003104</v>
      </c>
      <c r="K903" s="372"/>
      <c r="L903" s="372"/>
      <c r="M903" s="372"/>
      <c r="N903" s="372"/>
      <c r="O903" s="372"/>
      <c r="P903" s="389" t="s">
        <v>638</v>
      </c>
      <c r="Q903" s="373"/>
      <c r="R903" s="373"/>
      <c r="S903" s="373"/>
      <c r="T903" s="373"/>
      <c r="U903" s="373"/>
      <c r="V903" s="373"/>
      <c r="W903" s="373"/>
      <c r="X903" s="373"/>
      <c r="Y903" s="374">
        <v>4.8</v>
      </c>
      <c r="Z903" s="375"/>
      <c r="AA903" s="375"/>
      <c r="AB903" s="376"/>
      <c r="AC903" s="384" t="s">
        <v>530</v>
      </c>
      <c r="AD903" s="385"/>
      <c r="AE903" s="385"/>
      <c r="AF903" s="385"/>
      <c r="AG903" s="385"/>
      <c r="AH903" s="386">
        <v>1</v>
      </c>
      <c r="AI903" s="387"/>
      <c r="AJ903" s="387"/>
      <c r="AK903" s="387"/>
      <c r="AL903" s="380">
        <v>97.81</v>
      </c>
      <c r="AM903" s="381"/>
      <c r="AN903" s="381"/>
      <c r="AO903" s="382"/>
      <c r="AP903" s="383" t="s">
        <v>634</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488</v>
      </c>
      <c r="AD935" s="156"/>
      <c r="AE935" s="156"/>
      <c r="AF935" s="156"/>
      <c r="AG935" s="156"/>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488</v>
      </c>
      <c r="AD968" s="156"/>
      <c r="AE968" s="156"/>
      <c r="AF968" s="156"/>
      <c r="AG968" s="156"/>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488</v>
      </c>
      <c r="AD1001" s="156"/>
      <c r="AE1001" s="156"/>
      <c r="AF1001" s="156"/>
      <c r="AG1001" s="156"/>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488</v>
      </c>
      <c r="AD1034" s="156"/>
      <c r="AE1034" s="156"/>
      <c r="AF1034" s="156"/>
      <c r="AG1034" s="156"/>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488</v>
      </c>
      <c r="AD1067" s="156"/>
      <c r="AE1067" s="156"/>
      <c r="AF1067" s="156"/>
      <c r="AG1067" s="156"/>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495</v>
      </c>
      <c r="AM1098" s="310"/>
      <c r="AN1098" s="310"/>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154" t="s">
        <v>587</v>
      </c>
      <c r="F1102" s="401"/>
      <c r="G1102" s="401"/>
      <c r="H1102" s="401"/>
      <c r="I1102" s="401"/>
      <c r="J1102" s="371" t="s">
        <v>585</v>
      </c>
      <c r="K1102" s="372"/>
      <c r="L1102" s="372"/>
      <c r="M1102" s="372"/>
      <c r="N1102" s="372"/>
      <c r="O1102" s="372"/>
      <c r="P1102" s="389" t="s">
        <v>561</v>
      </c>
      <c r="Q1102" s="373"/>
      <c r="R1102" s="373"/>
      <c r="S1102" s="373"/>
      <c r="T1102" s="373"/>
      <c r="U1102" s="373"/>
      <c r="V1102" s="373"/>
      <c r="W1102" s="373"/>
      <c r="X1102" s="373"/>
      <c r="Y1102" s="374" t="s">
        <v>561</v>
      </c>
      <c r="Z1102" s="375"/>
      <c r="AA1102" s="375"/>
      <c r="AB1102" s="376"/>
      <c r="AC1102" s="377"/>
      <c r="AD1102" s="377"/>
      <c r="AE1102" s="377"/>
      <c r="AF1102" s="377"/>
      <c r="AG1102" s="377"/>
      <c r="AH1102" s="378" t="s">
        <v>588</v>
      </c>
      <c r="AI1102" s="379"/>
      <c r="AJ1102" s="379"/>
      <c r="AK1102" s="379"/>
      <c r="AL1102" s="380" t="s">
        <v>561</v>
      </c>
      <c r="AM1102" s="381"/>
      <c r="AN1102" s="381"/>
      <c r="AO1102" s="382"/>
      <c r="AP1102" s="383" t="s">
        <v>561</v>
      </c>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horizontalDpi="300" verticalDpi="300" r:id="rId1"/>
  <headerFooter differentFirst="1" alignWithMargins="0"/>
  <rowBreaks count="7" manualBreakCount="7">
    <brk id="29" max="49" man="1"/>
    <brk id="129" max="49" man="1"/>
    <brk id="483" max="49" man="1"/>
    <brk id="727" max="49" man="1"/>
    <brk id="739" max="16383" man="1"/>
    <brk id="833" max="49" man="1"/>
    <brk id="1102"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5" sqref="B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t="s">
        <v>545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545</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4"/>
      <c r="Z2" s="854"/>
      <c r="AA2" s="855"/>
      <c r="AB2" s="1038" t="s">
        <v>12</v>
      </c>
      <c r="AC2" s="1039"/>
      <c r="AD2" s="1040"/>
      <c r="AE2" s="563" t="s">
        <v>358</v>
      </c>
      <c r="AF2" s="563"/>
      <c r="AG2" s="563"/>
      <c r="AH2" s="563"/>
      <c r="AI2" s="563" t="s">
        <v>359</v>
      </c>
      <c r="AJ2" s="563"/>
      <c r="AK2" s="563"/>
      <c r="AL2" s="563"/>
      <c r="AM2" s="563" t="s">
        <v>365</v>
      </c>
      <c r="AN2" s="563"/>
      <c r="AO2" s="563"/>
      <c r="AP2" s="442"/>
      <c r="AQ2" s="160" t="s">
        <v>356</v>
      </c>
      <c r="AR2" s="129"/>
      <c r="AS2" s="129"/>
      <c r="AT2" s="130"/>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5"/>
      <c r="Z3" s="1036"/>
      <c r="AA3" s="1037"/>
      <c r="AB3" s="1041"/>
      <c r="AC3" s="1042"/>
      <c r="AD3" s="1043"/>
      <c r="AE3" s="564"/>
      <c r="AF3" s="564"/>
      <c r="AG3" s="564"/>
      <c r="AH3" s="564"/>
      <c r="AI3" s="564"/>
      <c r="AJ3" s="564"/>
      <c r="AK3" s="564"/>
      <c r="AL3" s="564"/>
      <c r="AM3" s="564"/>
      <c r="AN3" s="564"/>
      <c r="AO3" s="564"/>
      <c r="AP3" s="445"/>
      <c r="AQ3" s="186"/>
      <c r="AR3" s="187"/>
      <c r="AS3" s="132" t="s">
        <v>357</v>
      </c>
      <c r="AT3" s="133"/>
      <c r="AU3" s="187"/>
      <c r="AV3" s="187"/>
      <c r="AW3" s="430" t="s">
        <v>301</v>
      </c>
      <c r="AX3" s="431"/>
    </row>
    <row r="4" spans="1:50" ht="22.5" customHeight="1" x14ac:dyDescent="0.15">
      <c r="A4" s="435"/>
      <c r="B4" s="433"/>
      <c r="C4" s="433"/>
      <c r="D4" s="433"/>
      <c r="E4" s="433"/>
      <c r="F4" s="434"/>
      <c r="G4" s="576"/>
      <c r="H4" s="1011"/>
      <c r="I4" s="1011"/>
      <c r="J4" s="1011"/>
      <c r="K4" s="1011"/>
      <c r="L4" s="1011"/>
      <c r="M4" s="1011"/>
      <c r="N4" s="1011"/>
      <c r="O4" s="1012"/>
      <c r="P4" s="101"/>
      <c r="Q4" s="1019"/>
      <c r="R4" s="1019"/>
      <c r="S4" s="1019"/>
      <c r="T4" s="1019"/>
      <c r="U4" s="1019"/>
      <c r="V4" s="1019"/>
      <c r="W4" s="1019"/>
      <c r="X4" s="1020"/>
      <c r="Y4" s="1029" t="s">
        <v>13</v>
      </c>
      <c r="Z4" s="1030"/>
      <c r="AA4" s="1031"/>
      <c r="AB4" s="483"/>
      <c r="AC4" s="1033"/>
      <c r="AD4" s="1033"/>
      <c r="AE4" s="240"/>
      <c r="AF4" s="241"/>
      <c r="AG4" s="241"/>
      <c r="AH4" s="241"/>
      <c r="AI4" s="240"/>
      <c r="AJ4" s="241"/>
      <c r="AK4" s="241"/>
      <c r="AL4" s="241"/>
      <c r="AM4" s="240"/>
      <c r="AN4" s="241"/>
      <c r="AO4" s="241"/>
      <c r="AP4" s="241"/>
      <c r="AQ4" s="360"/>
      <c r="AR4" s="195"/>
      <c r="AS4" s="195"/>
      <c r="AT4" s="361"/>
      <c r="AU4" s="241"/>
      <c r="AV4" s="241"/>
      <c r="AW4" s="241"/>
      <c r="AX4" s="243"/>
    </row>
    <row r="5" spans="1:50" ht="22.5" customHeight="1" x14ac:dyDescent="0.15">
      <c r="A5" s="436"/>
      <c r="B5" s="437"/>
      <c r="C5" s="437"/>
      <c r="D5" s="437"/>
      <c r="E5" s="437"/>
      <c r="F5" s="438"/>
      <c r="G5" s="1013"/>
      <c r="H5" s="1014"/>
      <c r="I5" s="1014"/>
      <c r="J5" s="1014"/>
      <c r="K5" s="1014"/>
      <c r="L5" s="1014"/>
      <c r="M5" s="1014"/>
      <c r="N5" s="1014"/>
      <c r="O5" s="1015"/>
      <c r="P5" s="1021"/>
      <c r="Q5" s="1021"/>
      <c r="R5" s="1021"/>
      <c r="S5" s="1021"/>
      <c r="T5" s="1021"/>
      <c r="U5" s="1021"/>
      <c r="V5" s="1021"/>
      <c r="W5" s="1021"/>
      <c r="X5" s="1022"/>
      <c r="Y5" s="420" t="s">
        <v>55</v>
      </c>
      <c r="Z5" s="1026"/>
      <c r="AA5" s="1027"/>
      <c r="AB5" s="537"/>
      <c r="AC5" s="1032"/>
      <c r="AD5" s="1032"/>
      <c r="AE5" s="240"/>
      <c r="AF5" s="241"/>
      <c r="AG5" s="241"/>
      <c r="AH5" s="241"/>
      <c r="AI5" s="240"/>
      <c r="AJ5" s="241"/>
      <c r="AK5" s="241"/>
      <c r="AL5" s="241"/>
      <c r="AM5" s="240"/>
      <c r="AN5" s="241"/>
      <c r="AO5" s="241"/>
      <c r="AP5" s="241"/>
      <c r="AQ5" s="360"/>
      <c r="AR5" s="195"/>
      <c r="AS5" s="195"/>
      <c r="AT5" s="361"/>
      <c r="AU5" s="241"/>
      <c r="AV5" s="241"/>
      <c r="AW5" s="241"/>
      <c r="AX5" s="243"/>
    </row>
    <row r="6" spans="1:50" ht="22.5" customHeight="1" x14ac:dyDescent="0.15">
      <c r="A6" s="436"/>
      <c r="B6" s="437"/>
      <c r="C6" s="437"/>
      <c r="D6" s="437"/>
      <c r="E6" s="437"/>
      <c r="F6" s="438"/>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40"/>
      <c r="AF6" s="241"/>
      <c r="AG6" s="241"/>
      <c r="AH6" s="241"/>
      <c r="AI6" s="240"/>
      <c r="AJ6" s="241"/>
      <c r="AK6" s="241"/>
      <c r="AL6" s="241"/>
      <c r="AM6" s="240"/>
      <c r="AN6" s="241"/>
      <c r="AO6" s="241"/>
      <c r="AP6" s="241"/>
      <c r="AQ6" s="360"/>
      <c r="AR6" s="195"/>
      <c r="AS6" s="195"/>
      <c r="AT6" s="361"/>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4"/>
      <c r="Z9" s="854"/>
      <c r="AA9" s="855"/>
      <c r="AB9" s="1038" t="s">
        <v>12</v>
      </c>
      <c r="AC9" s="1039"/>
      <c r="AD9" s="1040"/>
      <c r="AE9" s="563" t="s">
        <v>358</v>
      </c>
      <c r="AF9" s="563"/>
      <c r="AG9" s="563"/>
      <c r="AH9" s="563"/>
      <c r="AI9" s="563" t="s">
        <v>359</v>
      </c>
      <c r="AJ9" s="563"/>
      <c r="AK9" s="563"/>
      <c r="AL9" s="563"/>
      <c r="AM9" s="563" t="s">
        <v>365</v>
      </c>
      <c r="AN9" s="563"/>
      <c r="AO9" s="563"/>
      <c r="AP9" s="442"/>
      <c r="AQ9" s="160" t="s">
        <v>356</v>
      </c>
      <c r="AR9" s="129"/>
      <c r="AS9" s="129"/>
      <c r="AT9" s="130"/>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5"/>
      <c r="Z10" s="1036"/>
      <c r="AA10" s="1037"/>
      <c r="AB10" s="1041"/>
      <c r="AC10" s="1042"/>
      <c r="AD10" s="1043"/>
      <c r="AE10" s="564"/>
      <c r="AF10" s="564"/>
      <c r="AG10" s="564"/>
      <c r="AH10" s="564"/>
      <c r="AI10" s="564"/>
      <c r="AJ10" s="564"/>
      <c r="AK10" s="564"/>
      <c r="AL10" s="564"/>
      <c r="AM10" s="564"/>
      <c r="AN10" s="564"/>
      <c r="AO10" s="564"/>
      <c r="AP10" s="445"/>
      <c r="AQ10" s="186"/>
      <c r="AR10" s="187"/>
      <c r="AS10" s="132" t="s">
        <v>357</v>
      </c>
      <c r="AT10" s="133"/>
      <c r="AU10" s="187"/>
      <c r="AV10" s="187"/>
      <c r="AW10" s="430" t="s">
        <v>301</v>
      </c>
      <c r="AX10" s="431"/>
    </row>
    <row r="11" spans="1:50" ht="22.5" customHeight="1" x14ac:dyDescent="0.15">
      <c r="A11" s="435"/>
      <c r="B11" s="433"/>
      <c r="C11" s="433"/>
      <c r="D11" s="433"/>
      <c r="E11" s="433"/>
      <c r="F11" s="434"/>
      <c r="G11" s="576"/>
      <c r="H11" s="1011"/>
      <c r="I11" s="1011"/>
      <c r="J11" s="1011"/>
      <c r="K11" s="1011"/>
      <c r="L11" s="1011"/>
      <c r="M11" s="1011"/>
      <c r="N11" s="1011"/>
      <c r="O11" s="1012"/>
      <c r="P11" s="101"/>
      <c r="Q11" s="1019"/>
      <c r="R11" s="1019"/>
      <c r="S11" s="1019"/>
      <c r="T11" s="1019"/>
      <c r="U11" s="1019"/>
      <c r="V11" s="1019"/>
      <c r="W11" s="1019"/>
      <c r="X11" s="1020"/>
      <c r="Y11" s="1029" t="s">
        <v>13</v>
      </c>
      <c r="Z11" s="1030"/>
      <c r="AA11" s="1031"/>
      <c r="AB11" s="483"/>
      <c r="AC11" s="1033"/>
      <c r="AD11" s="1033"/>
      <c r="AE11" s="240"/>
      <c r="AF11" s="241"/>
      <c r="AG11" s="241"/>
      <c r="AH11" s="241"/>
      <c r="AI11" s="240"/>
      <c r="AJ11" s="241"/>
      <c r="AK11" s="241"/>
      <c r="AL11" s="241"/>
      <c r="AM11" s="240"/>
      <c r="AN11" s="241"/>
      <c r="AO11" s="241"/>
      <c r="AP11" s="241"/>
      <c r="AQ11" s="360"/>
      <c r="AR11" s="195"/>
      <c r="AS11" s="195"/>
      <c r="AT11" s="361"/>
      <c r="AU11" s="241"/>
      <c r="AV11" s="241"/>
      <c r="AW11" s="241"/>
      <c r="AX11" s="243"/>
    </row>
    <row r="12" spans="1:50" ht="22.5" customHeight="1" x14ac:dyDescent="0.15">
      <c r="A12" s="436"/>
      <c r="B12" s="437"/>
      <c r="C12" s="437"/>
      <c r="D12" s="437"/>
      <c r="E12" s="437"/>
      <c r="F12" s="438"/>
      <c r="G12" s="1013"/>
      <c r="H12" s="1014"/>
      <c r="I12" s="1014"/>
      <c r="J12" s="1014"/>
      <c r="K12" s="1014"/>
      <c r="L12" s="1014"/>
      <c r="M12" s="1014"/>
      <c r="N12" s="1014"/>
      <c r="O12" s="1015"/>
      <c r="P12" s="1021"/>
      <c r="Q12" s="1021"/>
      <c r="R12" s="1021"/>
      <c r="S12" s="1021"/>
      <c r="T12" s="1021"/>
      <c r="U12" s="1021"/>
      <c r="V12" s="1021"/>
      <c r="W12" s="1021"/>
      <c r="X12" s="1022"/>
      <c r="Y12" s="420" t="s">
        <v>55</v>
      </c>
      <c r="Z12" s="1026"/>
      <c r="AA12" s="1027"/>
      <c r="AB12" s="537"/>
      <c r="AC12" s="1032"/>
      <c r="AD12" s="1032"/>
      <c r="AE12" s="240"/>
      <c r="AF12" s="241"/>
      <c r="AG12" s="241"/>
      <c r="AH12" s="241"/>
      <c r="AI12" s="240"/>
      <c r="AJ12" s="241"/>
      <c r="AK12" s="241"/>
      <c r="AL12" s="241"/>
      <c r="AM12" s="240"/>
      <c r="AN12" s="241"/>
      <c r="AO12" s="241"/>
      <c r="AP12" s="241"/>
      <c r="AQ12" s="360"/>
      <c r="AR12" s="195"/>
      <c r="AS12" s="195"/>
      <c r="AT12" s="361"/>
      <c r="AU12" s="241"/>
      <c r="AV12" s="241"/>
      <c r="AW12" s="241"/>
      <c r="AX12" s="243"/>
    </row>
    <row r="13" spans="1:50" ht="22.5" customHeight="1" x14ac:dyDescent="0.15">
      <c r="A13" s="439"/>
      <c r="B13" s="440"/>
      <c r="C13" s="440"/>
      <c r="D13" s="440"/>
      <c r="E13" s="440"/>
      <c r="F13" s="441"/>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40"/>
      <c r="AF13" s="241"/>
      <c r="AG13" s="241"/>
      <c r="AH13" s="241"/>
      <c r="AI13" s="240"/>
      <c r="AJ13" s="241"/>
      <c r="AK13" s="241"/>
      <c r="AL13" s="241"/>
      <c r="AM13" s="240"/>
      <c r="AN13" s="241"/>
      <c r="AO13" s="241"/>
      <c r="AP13" s="241"/>
      <c r="AQ13" s="360"/>
      <c r="AR13" s="195"/>
      <c r="AS13" s="195"/>
      <c r="AT13" s="361"/>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4"/>
      <c r="Z16" s="854"/>
      <c r="AA16" s="855"/>
      <c r="AB16" s="1038" t="s">
        <v>12</v>
      </c>
      <c r="AC16" s="1039"/>
      <c r="AD16" s="1040"/>
      <c r="AE16" s="563" t="s">
        <v>358</v>
      </c>
      <c r="AF16" s="563"/>
      <c r="AG16" s="563"/>
      <c r="AH16" s="563"/>
      <c r="AI16" s="563" t="s">
        <v>359</v>
      </c>
      <c r="AJ16" s="563"/>
      <c r="AK16" s="563"/>
      <c r="AL16" s="563"/>
      <c r="AM16" s="563" t="s">
        <v>365</v>
      </c>
      <c r="AN16" s="563"/>
      <c r="AO16" s="563"/>
      <c r="AP16" s="442"/>
      <c r="AQ16" s="160" t="s">
        <v>356</v>
      </c>
      <c r="AR16" s="129"/>
      <c r="AS16" s="129"/>
      <c r="AT16" s="130"/>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5"/>
      <c r="Z17" s="1036"/>
      <c r="AA17" s="1037"/>
      <c r="AB17" s="1041"/>
      <c r="AC17" s="1042"/>
      <c r="AD17" s="1043"/>
      <c r="AE17" s="564"/>
      <c r="AF17" s="564"/>
      <c r="AG17" s="564"/>
      <c r="AH17" s="564"/>
      <c r="AI17" s="564"/>
      <c r="AJ17" s="564"/>
      <c r="AK17" s="564"/>
      <c r="AL17" s="564"/>
      <c r="AM17" s="564"/>
      <c r="AN17" s="564"/>
      <c r="AO17" s="564"/>
      <c r="AP17" s="445"/>
      <c r="AQ17" s="186"/>
      <c r="AR17" s="187"/>
      <c r="AS17" s="132" t="s">
        <v>357</v>
      </c>
      <c r="AT17" s="133"/>
      <c r="AU17" s="187"/>
      <c r="AV17" s="187"/>
      <c r="AW17" s="430" t="s">
        <v>301</v>
      </c>
      <c r="AX17" s="431"/>
    </row>
    <row r="18" spans="1:50" ht="22.5" customHeight="1" x14ac:dyDescent="0.15">
      <c r="A18" s="435"/>
      <c r="B18" s="433"/>
      <c r="C18" s="433"/>
      <c r="D18" s="433"/>
      <c r="E18" s="433"/>
      <c r="F18" s="434"/>
      <c r="G18" s="576"/>
      <c r="H18" s="1011"/>
      <c r="I18" s="1011"/>
      <c r="J18" s="1011"/>
      <c r="K18" s="1011"/>
      <c r="L18" s="1011"/>
      <c r="M18" s="1011"/>
      <c r="N18" s="1011"/>
      <c r="O18" s="1012"/>
      <c r="P18" s="101"/>
      <c r="Q18" s="1019"/>
      <c r="R18" s="1019"/>
      <c r="S18" s="1019"/>
      <c r="T18" s="1019"/>
      <c r="U18" s="1019"/>
      <c r="V18" s="1019"/>
      <c r="W18" s="1019"/>
      <c r="X18" s="1020"/>
      <c r="Y18" s="1029" t="s">
        <v>13</v>
      </c>
      <c r="Z18" s="1030"/>
      <c r="AA18" s="1031"/>
      <c r="AB18" s="483"/>
      <c r="AC18" s="1033"/>
      <c r="AD18" s="1033"/>
      <c r="AE18" s="240"/>
      <c r="AF18" s="241"/>
      <c r="AG18" s="241"/>
      <c r="AH18" s="241"/>
      <c r="AI18" s="240"/>
      <c r="AJ18" s="241"/>
      <c r="AK18" s="241"/>
      <c r="AL18" s="241"/>
      <c r="AM18" s="240"/>
      <c r="AN18" s="241"/>
      <c r="AO18" s="241"/>
      <c r="AP18" s="241"/>
      <c r="AQ18" s="360"/>
      <c r="AR18" s="195"/>
      <c r="AS18" s="195"/>
      <c r="AT18" s="361"/>
      <c r="AU18" s="241"/>
      <c r="AV18" s="241"/>
      <c r="AW18" s="241"/>
      <c r="AX18" s="243"/>
    </row>
    <row r="19" spans="1:50" ht="22.5" customHeight="1" x14ac:dyDescent="0.15">
      <c r="A19" s="436"/>
      <c r="B19" s="437"/>
      <c r="C19" s="437"/>
      <c r="D19" s="437"/>
      <c r="E19" s="437"/>
      <c r="F19" s="438"/>
      <c r="G19" s="1013"/>
      <c r="H19" s="1014"/>
      <c r="I19" s="1014"/>
      <c r="J19" s="1014"/>
      <c r="K19" s="1014"/>
      <c r="L19" s="1014"/>
      <c r="M19" s="1014"/>
      <c r="N19" s="1014"/>
      <c r="O19" s="1015"/>
      <c r="P19" s="1021"/>
      <c r="Q19" s="1021"/>
      <c r="R19" s="1021"/>
      <c r="S19" s="1021"/>
      <c r="T19" s="1021"/>
      <c r="U19" s="1021"/>
      <c r="V19" s="1021"/>
      <c r="W19" s="1021"/>
      <c r="X19" s="1022"/>
      <c r="Y19" s="420" t="s">
        <v>55</v>
      </c>
      <c r="Z19" s="1026"/>
      <c r="AA19" s="1027"/>
      <c r="AB19" s="537"/>
      <c r="AC19" s="1032"/>
      <c r="AD19" s="1032"/>
      <c r="AE19" s="240"/>
      <c r="AF19" s="241"/>
      <c r="AG19" s="241"/>
      <c r="AH19" s="241"/>
      <c r="AI19" s="240"/>
      <c r="AJ19" s="241"/>
      <c r="AK19" s="241"/>
      <c r="AL19" s="241"/>
      <c r="AM19" s="240"/>
      <c r="AN19" s="241"/>
      <c r="AO19" s="241"/>
      <c r="AP19" s="241"/>
      <c r="AQ19" s="360"/>
      <c r="AR19" s="195"/>
      <c r="AS19" s="195"/>
      <c r="AT19" s="361"/>
      <c r="AU19" s="241"/>
      <c r="AV19" s="241"/>
      <c r="AW19" s="241"/>
      <c r="AX19" s="243"/>
    </row>
    <row r="20" spans="1:50" ht="22.5" customHeight="1" x14ac:dyDescent="0.15">
      <c r="A20" s="439"/>
      <c r="B20" s="440"/>
      <c r="C20" s="440"/>
      <c r="D20" s="440"/>
      <c r="E20" s="440"/>
      <c r="F20" s="441"/>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40"/>
      <c r="AF20" s="241"/>
      <c r="AG20" s="241"/>
      <c r="AH20" s="241"/>
      <c r="AI20" s="240"/>
      <c r="AJ20" s="241"/>
      <c r="AK20" s="241"/>
      <c r="AL20" s="241"/>
      <c r="AM20" s="240"/>
      <c r="AN20" s="241"/>
      <c r="AO20" s="241"/>
      <c r="AP20" s="241"/>
      <c r="AQ20" s="360"/>
      <c r="AR20" s="195"/>
      <c r="AS20" s="195"/>
      <c r="AT20" s="361"/>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4"/>
      <c r="Z23" s="854"/>
      <c r="AA23" s="855"/>
      <c r="AB23" s="1038" t="s">
        <v>12</v>
      </c>
      <c r="AC23" s="1039"/>
      <c r="AD23" s="1040"/>
      <c r="AE23" s="563" t="s">
        <v>358</v>
      </c>
      <c r="AF23" s="563"/>
      <c r="AG23" s="563"/>
      <c r="AH23" s="563"/>
      <c r="AI23" s="563" t="s">
        <v>359</v>
      </c>
      <c r="AJ23" s="563"/>
      <c r="AK23" s="563"/>
      <c r="AL23" s="563"/>
      <c r="AM23" s="563" t="s">
        <v>365</v>
      </c>
      <c r="AN23" s="563"/>
      <c r="AO23" s="563"/>
      <c r="AP23" s="442"/>
      <c r="AQ23" s="160" t="s">
        <v>356</v>
      </c>
      <c r="AR23" s="129"/>
      <c r="AS23" s="129"/>
      <c r="AT23" s="130"/>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5"/>
      <c r="Z24" s="1036"/>
      <c r="AA24" s="1037"/>
      <c r="AB24" s="1041"/>
      <c r="AC24" s="1042"/>
      <c r="AD24" s="1043"/>
      <c r="AE24" s="564"/>
      <c r="AF24" s="564"/>
      <c r="AG24" s="564"/>
      <c r="AH24" s="564"/>
      <c r="AI24" s="564"/>
      <c r="AJ24" s="564"/>
      <c r="AK24" s="564"/>
      <c r="AL24" s="564"/>
      <c r="AM24" s="564"/>
      <c r="AN24" s="564"/>
      <c r="AO24" s="564"/>
      <c r="AP24" s="445"/>
      <c r="AQ24" s="186"/>
      <c r="AR24" s="187"/>
      <c r="AS24" s="132" t="s">
        <v>357</v>
      </c>
      <c r="AT24" s="133"/>
      <c r="AU24" s="187"/>
      <c r="AV24" s="187"/>
      <c r="AW24" s="430" t="s">
        <v>301</v>
      </c>
      <c r="AX24" s="431"/>
    </row>
    <row r="25" spans="1:50" ht="22.5" customHeight="1" x14ac:dyDescent="0.15">
      <c r="A25" s="435"/>
      <c r="B25" s="433"/>
      <c r="C25" s="433"/>
      <c r="D25" s="433"/>
      <c r="E25" s="433"/>
      <c r="F25" s="434"/>
      <c r="G25" s="576"/>
      <c r="H25" s="1011"/>
      <c r="I25" s="1011"/>
      <c r="J25" s="1011"/>
      <c r="K25" s="1011"/>
      <c r="L25" s="1011"/>
      <c r="M25" s="1011"/>
      <c r="N25" s="1011"/>
      <c r="O25" s="1012"/>
      <c r="P25" s="101"/>
      <c r="Q25" s="1019"/>
      <c r="R25" s="1019"/>
      <c r="S25" s="1019"/>
      <c r="T25" s="1019"/>
      <c r="U25" s="1019"/>
      <c r="V25" s="1019"/>
      <c r="W25" s="1019"/>
      <c r="X25" s="1020"/>
      <c r="Y25" s="1029" t="s">
        <v>13</v>
      </c>
      <c r="Z25" s="1030"/>
      <c r="AA25" s="1031"/>
      <c r="AB25" s="483"/>
      <c r="AC25" s="1033"/>
      <c r="AD25" s="1033"/>
      <c r="AE25" s="240"/>
      <c r="AF25" s="241"/>
      <c r="AG25" s="241"/>
      <c r="AH25" s="241"/>
      <c r="AI25" s="240"/>
      <c r="AJ25" s="241"/>
      <c r="AK25" s="241"/>
      <c r="AL25" s="241"/>
      <c r="AM25" s="240"/>
      <c r="AN25" s="241"/>
      <c r="AO25" s="241"/>
      <c r="AP25" s="241"/>
      <c r="AQ25" s="360"/>
      <c r="AR25" s="195"/>
      <c r="AS25" s="195"/>
      <c r="AT25" s="361"/>
      <c r="AU25" s="241"/>
      <c r="AV25" s="241"/>
      <c r="AW25" s="241"/>
      <c r="AX25" s="243"/>
    </row>
    <row r="26" spans="1:50" ht="22.5" customHeight="1" x14ac:dyDescent="0.15">
      <c r="A26" s="436"/>
      <c r="B26" s="437"/>
      <c r="C26" s="437"/>
      <c r="D26" s="437"/>
      <c r="E26" s="437"/>
      <c r="F26" s="438"/>
      <c r="G26" s="1013"/>
      <c r="H26" s="1014"/>
      <c r="I26" s="1014"/>
      <c r="J26" s="1014"/>
      <c r="K26" s="1014"/>
      <c r="L26" s="1014"/>
      <c r="M26" s="1014"/>
      <c r="N26" s="1014"/>
      <c r="O26" s="1015"/>
      <c r="P26" s="1021"/>
      <c r="Q26" s="1021"/>
      <c r="R26" s="1021"/>
      <c r="S26" s="1021"/>
      <c r="T26" s="1021"/>
      <c r="U26" s="1021"/>
      <c r="V26" s="1021"/>
      <c r="W26" s="1021"/>
      <c r="X26" s="1022"/>
      <c r="Y26" s="420" t="s">
        <v>55</v>
      </c>
      <c r="Z26" s="1026"/>
      <c r="AA26" s="1027"/>
      <c r="AB26" s="537"/>
      <c r="AC26" s="1032"/>
      <c r="AD26" s="1032"/>
      <c r="AE26" s="240"/>
      <c r="AF26" s="241"/>
      <c r="AG26" s="241"/>
      <c r="AH26" s="241"/>
      <c r="AI26" s="240"/>
      <c r="AJ26" s="241"/>
      <c r="AK26" s="241"/>
      <c r="AL26" s="241"/>
      <c r="AM26" s="240"/>
      <c r="AN26" s="241"/>
      <c r="AO26" s="241"/>
      <c r="AP26" s="241"/>
      <c r="AQ26" s="360"/>
      <c r="AR26" s="195"/>
      <c r="AS26" s="195"/>
      <c r="AT26" s="361"/>
      <c r="AU26" s="241"/>
      <c r="AV26" s="241"/>
      <c r="AW26" s="241"/>
      <c r="AX26" s="243"/>
    </row>
    <row r="27" spans="1:50" ht="22.5" customHeight="1" x14ac:dyDescent="0.15">
      <c r="A27" s="439"/>
      <c r="B27" s="440"/>
      <c r="C27" s="440"/>
      <c r="D27" s="440"/>
      <c r="E27" s="440"/>
      <c r="F27" s="441"/>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40"/>
      <c r="AF27" s="241"/>
      <c r="AG27" s="241"/>
      <c r="AH27" s="241"/>
      <c r="AI27" s="240"/>
      <c r="AJ27" s="241"/>
      <c r="AK27" s="241"/>
      <c r="AL27" s="241"/>
      <c r="AM27" s="240"/>
      <c r="AN27" s="241"/>
      <c r="AO27" s="241"/>
      <c r="AP27" s="241"/>
      <c r="AQ27" s="360"/>
      <c r="AR27" s="195"/>
      <c r="AS27" s="195"/>
      <c r="AT27" s="361"/>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4"/>
      <c r="Z30" s="854"/>
      <c r="AA30" s="855"/>
      <c r="AB30" s="1038" t="s">
        <v>12</v>
      </c>
      <c r="AC30" s="1039"/>
      <c r="AD30" s="1040"/>
      <c r="AE30" s="563" t="s">
        <v>358</v>
      </c>
      <c r="AF30" s="563"/>
      <c r="AG30" s="563"/>
      <c r="AH30" s="563"/>
      <c r="AI30" s="563" t="s">
        <v>359</v>
      </c>
      <c r="AJ30" s="563"/>
      <c r="AK30" s="563"/>
      <c r="AL30" s="563"/>
      <c r="AM30" s="563" t="s">
        <v>365</v>
      </c>
      <c r="AN30" s="563"/>
      <c r="AO30" s="563"/>
      <c r="AP30" s="442"/>
      <c r="AQ30" s="160" t="s">
        <v>356</v>
      </c>
      <c r="AR30" s="129"/>
      <c r="AS30" s="129"/>
      <c r="AT30" s="130"/>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5"/>
      <c r="Z31" s="1036"/>
      <c r="AA31" s="1037"/>
      <c r="AB31" s="1041"/>
      <c r="AC31" s="1042"/>
      <c r="AD31" s="1043"/>
      <c r="AE31" s="564"/>
      <c r="AF31" s="564"/>
      <c r="AG31" s="564"/>
      <c r="AH31" s="564"/>
      <c r="AI31" s="564"/>
      <c r="AJ31" s="564"/>
      <c r="AK31" s="564"/>
      <c r="AL31" s="564"/>
      <c r="AM31" s="564"/>
      <c r="AN31" s="564"/>
      <c r="AO31" s="564"/>
      <c r="AP31" s="445"/>
      <c r="AQ31" s="186"/>
      <c r="AR31" s="187"/>
      <c r="AS31" s="132" t="s">
        <v>357</v>
      </c>
      <c r="AT31" s="133"/>
      <c r="AU31" s="187"/>
      <c r="AV31" s="187"/>
      <c r="AW31" s="430" t="s">
        <v>301</v>
      </c>
      <c r="AX31" s="431"/>
    </row>
    <row r="32" spans="1:50" ht="22.5" customHeight="1" x14ac:dyDescent="0.15">
      <c r="A32" s="435"/>
      <c r="B32" s="433"/>
      <c r="C32" s="433"/>
      <c r="D32" s="433"/>
      <c r="E32" s="433"/>
      <c r="F32" s="434"/>
      <c r="G32" s="576"/>
      <c r="H32" s="1011"/>
      <c r="I32" s="1011"/>
      <c r="J32" s="1011"/>
      <c r="K32" s="1011"/>
      <c r="L32" s="1011"/>
      <c r="M32" s="1011"/>
      <c r="N32" s="1011"/>
      <c r="O32" s="1012"/>
      <c r="P32" s="101"/>
      <c r="Q32" s="1019"/>
      <c r="R32" s="1019"/>
      <c r="S32" s="1019"/>
      <c r="T32" s="1019"/>
      <c r="U32" s="1019"/>
      <c r="V32" s="1019"/>
      <c r="W32" s="1019"/>
      <c r="X32" s="1020"/>
      <c r="Y32" s="1029" t="s">
        <v>13</v>
      </c>
      <c r="Z32" s="1030"/>
      <c r="AA32" s="1031"/>
      <c r="AB32" s="483"/>
      <c r="AC32" s="1033"/>
      <c r="AD32" s="1033"/>
      <c r="AE32" s="240"/>
      <c r="AF32" s="241"/>
      <c r="AG32" s="241"/>
      <c r="AH32" s="241"/>
      <c r="AI32" s="240"/>
      <c r="AJ32" s="241"/>
      <c r="AK32" s="241"/>
      <c r="AL32" s="241"/>
      <c r="AM32" s="240"/>
      <c r="AN32" s="241"/>
      <c r="AO32" s="241"/>
      <c r="AP32" s="241"/>
      <c r="AQ32" s="360"/>
      <c r="AR32" s="195"/>
      <c r="AS32" s="195"/>
      <c r="AT32" s="361"/>
      <c r="AU32" s="241"/>
      <c r="AV32" s="241"/>
      <c r="AW32" s="241"/>
      <c r="AX32" s="243"/>
    </row>
    <row r="33" spans="1:50" ht="22.5" customHeight="1" x14ac:dyDescent="0.15">
      <c r="A33" s="436"/>
      <c r="B33" s="437"/>
      <c r="C33" s="437"/>
      <c r="D33" s="437"/>
      <c r="E33" s="437"/>
      <c r="F33" s="438"/>
      <c r="G33" s="1013"/>
      <c r="H33" s="1014"/>
      <c r="I33" s="1014"/>
      <c r="J33" s="1014"/>
      <c r="K33" s="1014"/>
      <c r="L33" s="1014"/>
      <c r="M33" s="1014"/>
      <c r="N33" s="1014"/>
      <c r="O33" s="1015"/>
      <c r="P33" s="1021"/>
      <c r="Q33" s="1021"/>
      <c r="R33" s="1021"/>
      <c r="S33" s="1021"/>
      <c r="T33" s="1021"/>
      <c r="U33" s="1021"/>
      <c r="V33" s="1021"/>
      <c r="W33" s="1021"/>
      <c r="X33" s="1022"/>
      <c r="Y33" s="420" t="s">
        <v>55</v>
      </c>
      <c r="Z33" s="1026"/>
      <c r="AA33" s="1027"/>
      <c r="AB33" s="537"/>
      <c r="AC33" s="1032"/>
      <c r="AD33" s="1032"/>
      <c r="AE33" s="240"/>
      <c r="AF33" s="241"/>
      <c r="AG33" s="241"/>
      <c r="AH33" s="241"/>
      <c r="AI33" s="240"/>
      <c r="AJ33" s="241"/>
      <c r="AK33" s="241"/>
      <c r="AL33" s="241"/>
      <c r="AM33" s="240"/>
      <c r="AN33" s="241"/>
      <c r="AO33" s="241"/>
      <c r="AP33" s="241"/>
      <c r="AQ33" s="360"/>
      <c r="AR33" s="195"/>
      <c r="AS33" s="195"/>
      <c r="AT33" s="361"/>
      <c r="AU33" s="241"/>
      <c r="AV33" s="241"/>
      <c r="AW33" s="241"/>
      <c r="AX33" s="243"/>
    </row>
    <row r="34" spans="1:50" ht="22.5" customHeight="1" x14ac:dyDescent="0.15">
      <c r="A34" s="439"/>
      <c r="B34" s="440"/>
      <c r="C34" s="440"/>
      <c r="D34" s="440"/>
      <c r="E34" s="440"/>
      <c r="F34" s="441"/>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40"/>
      <c r="AF34" s="241"/>
      <c r="AG34" s="241"/>
      <c r="AH34" s="241"/>
      <c r="AI34" s="240"/>
      <c r="AJ34" s="241"/>
      <c r="AK34" s="241"/>
      <c r="AL34" s="241"/>
      <c r="AM34" s="240"/>
      <c r="AN34" s="241"/>
      <c r="AO34" s="241"/>
      <c r="AP34" s="241"/>
      <c r="AQ34" s="360"/>
      <c r="AR34" s="195"/>
      <c r="AS34" s="195"/>
      <c r="AT34" s="361"/>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4"/>
      <c r="Z37" s="854"/>
      <c r="AA37" s="855"/>
      <c r="AB37" s="1038" t="s">
        <v>12</v>
      </c>
      <c r="AC37" s="1039"/>
      <c r="AD37" s="1040"/>
      <c r="AE37" s="563" t="s">
        <v>358</v>
      </c>
      <c r="AF37" s="563"/>
      <c r="AG37" s="563"/>
      <c r="AH37" s="563"/>
      <c r="AI37" s="563" t="s">
        <v>359</v>
      </c>
      <c r="AJ37" s="563"/>
      <c r="AK37" s="563"/>
      <c r="AL37" s="563"/>
      <c r="AM37" s="563" t="s">
        <v>365</v>
      </c>
      <c r="AN37" s="563"/>
      <c r="AO37" s="563"/>
      <c r="AP37" s="442"/>
      <c r="AQ37" s="160" t="s">
        <v>356</v>
      </c>
      <c r="AR37" s="129"/>
      <c r="AS37" s="129"/>
      <c r="AT37" s="130"/>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5"/>
      <c r="Z38" s="1036"/>
      <c r="AA38" s="1037"/>
      <c r="AB38" s="1041"/>
      <c r="AC38" s="1042"/>
      <c r="AD38" s="1043"/>
      <c r="AE38" s="564"/>
      <c r="AF38" s="564"/>
      <c r="AG38" s="564"/>
      <c r="AH38" s="564"/>
      <c r="AI38" s="564"/>
      <c r="AJ38" s="564"/>
      <c r="AK38" s="564"/>
      <c r="AL38" s="564"/>
      <c r="AM38" s="564"/>
      <c r="AN38" s="564"/>
      <c r="AO38" s="564"/>
      <c r="AP38" s="445"/>
      <c r="AQ38" s="186"/>
      <c r="AR38" s="187"/>
      <c r="AS38" s="132" t="s">
        <v>357</v>
      </c>
      <c r="AT38" s="133"/>
      <c r="AU38" s="187"/>
      <c r="AV38" s="187"/>
      <c r="AW38" s="430" t="s">
        <v>301</v>
      </c>
      <c r="AX38" s="431"/>
    </row>
    <row r="39" spans="1:50" ht="22.5" customHeight="1" x14ac:dyDescent="0.15">
      <c r="A39" s="435"/>
      <c r="B39" s="433"/>
      <c r="C39" s="433"/>
      <c r="D39" s="433"/>
      <c r="E39" s="433"/>
      <c r="F39" s="434"/>
      <c r="G39" s="576"/>
      <c r="H39" s="1011"/>
      <c r="I39" s="1011"/>
      <c r="J39" s="1011"/>
      <c r="K39" s="1011"/>
      <c r="L39" s="1011"/>
      <c r="M39" s="1011"/>
      <c r="N39" s="1011"/>
      <c r="O39" s="1012"/>
      <c r="P39" s="101"/>
      <c r="Q39" s="1019"/>
      <c r="R39" s="1019"/>
      <c r="S39" s="1019"/>
      <c r="T39" s="1019"/>
      <c r="U39" s="1019"/>
      <c r="V39" s="1019"/>
      <c r="W39" s="1019"/>
      <c r="X39" s="1020"/>
      <c r="Y39" s="1029" t="s">
        <v>13</v>
      </c>
      <c r="Z39" s="1030"/>
      <c r="AA39" s="1031"/>
      <c r="AB39" s="483"/>
      <c r="AC39" s="1033"/>
      <c r="AD39" s="1033"/>
      <c r="AE39" s="240"/>
      <c r="AF39" s="241"/>
      <c r="AG39" s="241"/>
      <c r="AH39" s="241"/>
      <c r="AI39" s="240"/>
      <c r="AJ39" s="241"/>
      <c r="AK39" s="241"/>
      <c r="AL39" s="241"/>
      <c r="AM39" s="240"/>
      <c r="AN39" s="241"/>
      <c r="AO39" s="241"/>
      <c r="AP39" s="241"/>
      <c r="AQ39" s="360"/>
      <c r="AR39" s="195"/>
      <c r="AS39" s="195"/>
      <c r="AT39" s="361"/>
      <c r="AU39" s="241"/>
      <c r="AV39" s="241"/>
      <c r="AW39" s="241"/>
      <c r="AX39" s="243"/>
    </row>
    <row r="40" spans="1:50" ht="22.5" customHeight="1" x14ac:dyDescent="0.15">
      <c r="A40" s="436"/>
      <c r="B40" s="437"/>
      <c r="C40" s="437"/>
      <c r="D40" s="437"/>
      <c r="E40" s="437"/>
      <c r="F40" s="438"/>
      <c r="G40" s="1013"/>
      <c r="H40" s="1014"/>
      <c r="I40" s="1014"/>
      <c r="J40" s="1014"/>
      <c r="K40" s="1014"/>
      <c r="L40" s="1014"/>
      <c r="M40" s="1014"/>
      <c r="N40" s="1014"/>
      <c r="O40" s="1015"/>
      <c r="P40" s="1021"/>
      <c r="Q40" s="1021"/>
      <c r="R40" s="1021"/>
      <c r="S40" s="1021"/>
      <c r="T40" s="1021"/>
      <c r="U40" s="1021"/>
      <c r="V40" s="1021"/>
      <c r="W40" s="1021"/>
      <c r="X40" s="1022"/>
      <c r="Y40" s="420" t="s">
        <v>55</v>
      </c>
      <c r="Z40" s="1026"/>
      <c r="AA40" s="1027"/>
      <c r="AB40" s="537"/>
      <c r="AC40" s="1032"/>
      <c r="AD40" s="1032"/>
      <c r="AE40" s="240"/>
      <c r="AF40" s="241"/>
      <c r="AG40" s="241"/>
      <c r="AH40" s="241"/>
      <c r="AI40" s="240"/>
      <c r="AJ40" s="241"/>
      <c r="AK40" s="241"/>
      <c r="AL40" s="241"/>
      <c r="AM40" s="240"/>
      <c r="AN40" s="241"/>
      <c r="AO40" s="241"/>
      <c r="AP40" s="241"/>
      <c r="AQ40" s="360"/>
      <c r="AR40" s="195"/>
      <c r="AS40" s="195"/>
      <c r="AT40" s="361"/>
      <c r="AU40" s="241"/>
      <c r="AV40" s="241"/>
      <c r="AW40" s="241"/>
      <c r="AX40" s="243"/>
    </row>
    <row r="41" spans="1:50" ht="22.5" customHeight="1" x14ac:dyDescent="0.15">
      <c r="A41" s="439"/>
      <c r="B41" s="440"/>
      <c r="C41" s="440"/>
      <c r="D41" s="440"/>
      <c r="E41" s="440"/>
      <c r="F41" s="441"/>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40"/>
      <c r="AF41" s="241"/>
      <c r="AG41" s="241"/>
      <c r="AH41" s="241"/>
      <c r="AI41" s="240"/>
      <c r="AJ41" s="241"/>
      <c r="AK41" s="241"/>
      <c r="AL41" s="241"/>
      <c r="AM41" s="240"/>
      <c r="AN41" s="241"/>
      <c r="AO41" s="241"/>
      <c r="AP41" s="241"/>
      <c r="AQ41" s="360"/>
      <c r="AR41" s="195"/>
      <c r="AS41" s="195"/>
      <c r="AT41" s="361"/>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4"/>
      <c r="Z44" s="854"/>
      <c r="AA44" s="855"/>
      <c r="AB44" s="1038" t="s">
        <v>12</v>
      </c>
      <c r="AC44" s="1039"/>
      <c r="AD44" s="1040"/>
      <c r="AE44" s="563" t="s">
        <v>358</v>
      </c>
      <c r="AF44" s="563"/>
      <c r="AG44" s="563"/>
      <c r="AH44" s="563"/>
      <c r="AI44" s="563" t="s">
        <v>359</v>
      </c>
      <c r="AJ44" s="563"/>
      <c r="AK44" s="563"/>
      <c r="AL44" s="563"/>
      <c r="AM44" s="563" t="s">
        <v>365</v>
      </c>
      <c r="AN44" s="563"/>
      <c r="AO44" s="563"/>
      <c r="AP44" s="442"/>
      <c r="AQ44" s="160" t="s">
        <v>356</v>
      </c>
      <c r="AR44" s="129"/>
      <c r="AS44" s="129"/>
      <c r="AT44" s="130"/>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5"/>
      <c r="Z45" s="1036"/>
      <c r="AA45" s="1037"/>
      <c r="AB45" s="1041"/>
      <c r="AC45" s="1042"/>
      <c r="AD45" s="1043"/>
      <c r="AE45" s="564"/>
      <c r="AF45" s="564"/>
      <c r="AG45" s="564"/>
      <c r="AH45" s="564"/>
      <c r="AI45" s="564"/>
      <c r="AJ45" s="564"/>
      <c r="AK45" s="564"/>
      <c r="AL45" s="564"/>
      <c r="AM45" s="564"/>
      <c r="AN45" s="564"/>
      <c r="AO45" s="564"/>
      <c r="AP45" s="445"/>
      <c r="AQ45" s="186"/>
      <c r="AR45" s="187"/>
      <c r="AS45" s="132" t="s">
        <v>357</v>
      </c>
      <c r="AT45" s="133"/>
      <c r="AU45" s="187"/>
      <c r="AV45" s="187"/>
      <c r="AW45" s="430" t="s">
        <v>301</v>
      </c>
      <c r="AX45" s="431"/>
    </row>
    <row r="46" spans="1:50" ht="22.5" customHeight="1" x14ac:dyDescent="0.15">
      <c r="A46" s="435"/>
      <c r="B46" s="433"/>
      <c r="C46" s="433"/>
      <c r="D46" s="433"/>
      <c r="E46" s="433"/>
      <c r="F46" s="434"/>
      <c r="G46" s="576"/>
      <c r="H46" s="1011"/>
      <c r="I46" s="1011"/>
      <c r="J46" s="1011"/>
      <c r="K46" s="1011"/>
      <c r="L46" s="1011"/>
      <c r="M46" s="1011"/>
      <c r="N46" s="1011"/>
      <c r="O46" s="1012"/>
      <c r="P46" s="101"/>
      <c r="Q46" s="1019"/>
      <c r="R46" s="1019"/>
      <c r="S46" s="1019"/>
      <c r="T46" s="1019"/>
      <c r="U46" s="1019"/>
      <c r="V46" s="1019"/>
      <c r="W46" s="1019"/>
      <c r="X46" s="1020"/>
      <c r="Y46" s="1029" t="s">
        <v>13</v>
      </c>
      <c r="Z46" s="1030"/>
      <c r="AA46" s="1031"/>
      <c r="AB46" s="483"/>
      <c r="AC46" s="1033"/>
      <c r="AD46" s="103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2.5" customHeight="1" x14ac:dyDescent="0.15">
      <c r="A47" s="436"/>
      <c r="B47" s="437"/>
      <c r="C47" s="437"/>
      <c r="D47" s="437"/>
      <c r="E47" s="437"/>
      <c r="F47" s="438"/>
      <c r="G47" s="1013"/>
      <c r="H47" s="1014"/>
      <c r="I47" s="1014"/>
      <c r="J47" s="1014"/>
      <c r="K47" s="1014"/>
      <c r="L47" s="1014"/>
      <c r="M47" s="1014"/>
      <c r="N47" s="1014"/>
      <c r="O47" s="1015"/>
      <c r="P47" s="1021"/>
      <c r="Q47" s="1021"/>
      <c r="R47" s="1021"/>
      <c r="S47" s="1021"/>
      <c r="T47" s="1021"/>
      <c r="U47" s="1021"/>
      <c r="V47" s="1021"/>
      <c r="W47" s="1021"/>
      <c r="X47" s="1022"/>
      <c r="Y47" s="420" t="s">
        <v>55</v>
      </c>
      <c r="Z47" s="1026"/>
      <c r="AA47" s="1027"/>
      <c r="AB47" s="537"/>
      <c r="AC47" s="1032"/>
      <c r="AD47" s="1032"/>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2.5" customHeight="1" x14ac:dyDescent="0.15">
      <c r="A48" s="439"/>
      <c r="B48" s="440"/>
      <c r="C48" s="440"/>
      <c r="D48" s="440"/>
      <c r="E48" s="440"/>
      <c r="F48" s="441"/>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4"/>
      <c r="Z51" s="854"/>
      <c r="AA51" s="855"/>
      <c r="AB51" s="442" t="s">
        <v>12</v>
      </c>
      <c r="AC51" s="1039"/>
      <c r="AD51" s="1040"/>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5"/>
      <c r="Z52" s="1036"/>
      <c r="AA52" s="1037"/>
      <c r="AB52" s="1041"/>
      <c r="AC52" s="1042"/>
      <c r="AD52" s="1043"/>
      <c r="AE52" s="564"/>
      <c r="AF52" s="564"/>
      <c r="AG52" s="564"/>
      <c r="AH52" s="564"/>
      <c r="AI52" s="564"/>
      <c r="AJ52" s="564"/>
      <c r="AK52" s="564"/>
      <c r="AL52" s="564"/>
      <c r="AM52" s="564"/>
      <c r="AN52" s="564"/>
      <c r="AO52" s="564"/>
      <c r="AP52" s="445"/>
      <c r="AQ52" s="186"/>
      <c r="AR52" s="187"/>
      <c r="AS52" s="132" t="s">
        <v>357</v>
      </c>
      <c r="AT52" s="133"/>
      <c r="AU52" s="187"/>
      <c r="AV52" s="187"/>
      <c r="AW52" s="430" t="s">
        <v>301</v>
      </c>
      <c r="AX52" s="431"/>
    </row>
    <row r="53" spans="1:50" ht="22.5" customHeight="1" x14ac:dyDescent="0.15">
      <c r="A53" s="435"/>
      <c r="B53" s="433"/>
      <c r="C53" s="433"/>
      <c r="D53" s="433"/>
      <c r="E53" s="433"/>
      <c r="F53" s="434"/>
      <c r="G53" s="576"/>
      <c r="H53" s="1011"/>
      <c r="I53" s="1011"/>
      <c r="J53" s="1011"/>
      <c r="K53" s="1011"/>
      <c r="L53" s="1011"/>
      <c r="M53" s="1011"/>
      <c r="N53" s="1011"/>
      <c r="O53" s="1012"/>
      <c r="P53" s="101"/>
      <c r="Q53" s="1019"/>
      <c r="R53" s="1019"/>
      <c r="S53" s="1019"/>
      <c r="T53" s="1019"/>
      <c r="U53" s="1019"/>
      <c r="V53" s="1019"/>
      <c r="W53" s="1019"/>
      <c r="X53" s="1020"/>
      <c r="Y53" s="1029" t="s">
        <v>13</v>
      </c>
      <c r="Z53" s="1030"/>
      <c r="AA53" s="1031"/>
      <c r="AB53" s="483"/>
      <c r="AC53" s="1033"/>
      <c r="AD53" s="103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2.5" customHeight="1" x14ac:dyDescent="0.15">
      <c r="A54" s="436"/>
      <c r="B54" s="437"/>
      <c r="C54" s="437"/>
      <c r="D54" s="437"/>
      <c r="E54" s="437"/>
      <c r="F54" s="438"/>
      <c r="G54" s="1013"/>
      <c r="H54" s="1014"/>
      <c r="I54" s="1014"/>
      <c r="J54" s="1014"/>
      <c r="K54" s="1014"/>
      <c r="L54" s="1014"/>
      <c r="M54" s="1014"/>
      <c r="N54" s="1014"/>
      <c r="O54" s="1015"/>
      <c r="P54" s="1021"/>
      <c r="Q54" s="1021"/>
      <c r="R54" s="1021"/>
      <c r="S54" s="1021"/>
      <c r="T54" s="1021"/>
      <c r="U54" s="1021"/>
      <c r="V54" s="1021"/>
      <c r="W54" s="1021"/>
      <c r="X54" s="1022"/>
      <c r="Y54" s="420" t="s">
        <v>55</v>
      </c>
      <c r="Z54" s="1026"/>
      <c r="AA54" s="1027"/>
      <c r="AB54" s="537"/>
      <c r="AC54" s="1032"/>
      <c r="AD54" s="1032"/>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2.5" customHeight="1" x14ac:dyDescent="0.15">
      <c r="A55" s="439"/>
      <c r="B55" s="440"/>
      <c r="C55" s="440"/>
      <c r="D55" s="440"/>
      <c r="E55" s="440"/>
      <c r="F55" s="441"/>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4"/>
      <c r="Z58" s="854"/>
      <c r="AA58" s="855"/>
      <c r="AB58" s="1038" t="s">
        <v>12</v>
      </c>
      <c r="AC58" s="1039"/>
      <c r="AD58" s="1040"/>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5"/>
      <c r="Z59" s="1036"/>
      <c r="AA59" s="1037"/>
      <c r="AB59" s="1041"/>
      <c r="AC59" s="1042"/>
      <c r="AD59" s="1043"/>
      <c r="AE59" s="564"/>
      <c r="AF59" s="564"/>
      <c r="AG59" s="564"/>
      <c r="AH59" s="564"/>
      <c r="AI59" s="564"/>
      <c r="AJ59" s="564"/>
      <c r="AK59" s="564"/>
      <c r="AL59" s="564"/>
      <c r="AM59" s="564"/>
      <c r="AN59" s="564"/>
      <c r="AO59" s="564"/>
      <c r="AP59" s="445"/>
      <c r="AQ59" s="186"/>
      <c r="AR59" s="187"/>
      <c r="AS59" s="132" t="s">
        <v>357</v>
      </c>
      <c r="AT59" s="133"/>
      <c r="AU59" s="187"/>
      <c r="AV59" s="187"/>
      <c r="AW59" s="430" t="s">
        <v>301</v>
      </c>
      <c r="AX59" s="431"/>
    </row>
    <row r="60" spans="1:50" ht="22.5" customHeight="1" x14ac:dyDescent="0.15">
      <c r="A60" s="435"/>
      <c r="B60" s="433"/>
      <c r="C60" s="433"/>
      <c r="D60" s="433"/>
      <c r="E60" s="433"/>
      <c r="F60" s="434"/>
      <c r="G60" s="576"/>
      <c r="H60" s="1011"/>
      <c r="I60" s="1011"/>
      <c r="J60" s="1011"/>
      <c r="K60" s="1011"/>
      <c r="L60" s="1011"/>
      <c r="M60" s="1011"/>
      <c r="N60" s="1011"/>
      <c r="O60" s="1012"/>
      <c r="P60" s="101"/>
      <c r="Q60" s="1019"/>
      <c r="R60" s="1019"/>
      <c r="S60" s="1019"/>
      <c r="T60" s="1019"/>
      <c r="U60" s="1019"/>
      <c r="V60" s="1019"/>
      <c r="W60" s="1019"/>
      <c r="X60" s="1020"/>
      <c r="Y60" s="1029" t="s">
        <v>13</v>
      </c>
      <c r="Z60" s="1030"/>
      <c r="AA60" s="1031"/>
      <c r="AB60" s="483"/>
      <c r="AC60" s="1033"/>
      <c r="AD60" s="103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2.5" customHeight="1" x14ac:dyDescent="0.15">
      <c r="A61" s="436"/>
      <c r="B61" s="437"/>
      <c r="C61" s="437"/>
      <c r="D61" s="437"/>
      <c r="E61" s="437"/>
      <c r="F61" s="438"/>
      <c r="G61" s="1013"/>
      <c r="H61" s="1014"/>
      <c r="I61" s="1014"/>
      <c r="J61" s="1014"/>
      <c r="K61" s="1014"/>
      <c r="L61" s="1014"/>
      <c r="M61" s="1014"/>
      <c r="N61" s="1014"/>
      <c r="O61" s="1015"/>
      <c r="P61" s="1021"/>
      <c r="Q61" s="1021"/>
      <c r="R61" s="1021"/>
      <c r="S61" s="1021"/>
      <c r="T61" s="1021"/>
      <c r="U61" s="1021"/>
      <c r="V61" s="1021"/>
      <c r="W61" s="1021"/>
      <c r="X61" s="1022"/>
      <c r="Y61" s="420" t="s">
        <v>55</v>
      </c>
      <c r="Z61" s="1026"/>
      <c r="AA61" s="1027"/>
      <c r="AB61" s="537"/>
      <c r="AC61" s="1032"/>
      <c r="AD61" s="1032"/>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2.5" customHeight="1" x14ac:dyDescent="0.15">
      <c r="A62" s="439"/>
      <c r="B62" s="440"/>
      <c r="C62" s="440"/>
      <c r="D62" s="440"/>
      <c r="E62" s="440"/>
      <c r="F62" s="441"/>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4"/>
      <c r="Z65" s="854"/>
      <c r="AA65" s="855"/>
      <c r="AB65" s="1038" t="s">
        <v>12</v>
      </c>
      <c r="AC65" s="1039"/>
      <c r="AD65" s="1040"/>
      <c r="AE65" s="563" t="s">
        <v>358</v>
      </c>
      <c r="AF65" s="563"/>
      <c r="AG65" s="563"/>
      <c r="AH65" s="563"/>
      <c r="AI65" s="563" t="s">
        <v>359</v>
      </c>
      <c r="AJ65" s="563"/>
      <c r="AK65" s="563"/>
      <c r="AL65" s="563"/>
      <c r="AM65" s="563" t="s">
        <v>365</v>
      </c>
      <c r="AN65" s="563"/>
      <c r="AO65" s="563"/>
      <c r="AP65" s="442"/>
      <c r="AQ65" s="160" t="s">
        <v>356</v>
      </c>
      <c r="AR65" s="129"/>
      <c r="AS65" s="129"/>
      <c r="AT65" s="130"/>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5"/>
      <c r="Z66" s="1036"/>
      <c r="AA66" s="1037"/>
      <c r="AB66" s="1041"/>
      <c r="AC66" s="1042"/>
      <c r="AD66" s="1043"/>
      <c r="AE66" s="564"/>
      <c r="AF66" s="564"/>
      <c r="AG66" s="564"/>
      <c r="AH66" s="564"/>
      <c r="AI66" s="564"/>
      <c r="AJ66" s="564"/>
      <c r="AK66" s="564"/>
      <c r="AL66" s="564"/>
      <c r="AM66" s="564"/>
      <c r="AN66" s="564"/>
      <c r="AO66" s="564"/>
      <c r="AP66" s="445"/>
      <c r="AQ66" s="186"/>
      <c r="AR66" s="187"/>
      <c r="AS66" s="132" t="s">
        <v>357</v>
      </c>
      <c r="AT66" s="133"/>
      <c r="AU66" s="187"/>
      <c r="AV66" s="187"/>
      <c r="AW66" s="430" t="s">
        <v>301</v>
      </c>
      <c r="AX66" s="431"/>
    </row>
    <row r="67" spans="1:50" ht="22.5" customHeight="1" x14ac:dyDescent="0.15">
      <c r="A67" s="435"/>
      <c r="B67" s="433"/>
      <c r="C67" s="433"/>
      <c r="D67" s="433"/>
      <c r="E67" s="433"/>
      <c r="F67" s="434"/>
      <c r="G67" s="576"/>
      <c r="H67" s="1011"/>
      <c r="I67" s="1011"/>
      <c r="J67" s="1011"/>
      <c r="K67" s="1011"/>
      <c r="L67" s="1011"/>
      <c r="M67" s="1011"/>
      <c r="N67" s="1011"/>
      <c r="O67" s="1012"/>
      <c r="P67" s="101"/>
      <c r="Q67" s="1019"/>
      <c r="R67" s="1019"/>
      <c r="S67" s="1019"/>
      <c r="T67" s="1019"/>
      <c r="U67" s="1019"/>
      <c r="V67" s="1019"/>
      <c r="W67" s="1019"/>
      <c r="X67" s="1020"/>
      <c r="Y67" s="1029" t="s">
        <v>13</v>
      </c>
      <c r="Z67" s="1030"/>
      <c r="AA67" s="1031"/>
      <c r="AB67" s="483"/>
      <c r="AC67" s="1033"/>
      <c r="AD67" s="1033"/>
      <c r="AE67" s="240"/>
      <c r="AF67" s="241"/>
      <c r="AG67" s="241"/>
      <c r="AH67" s="241"/>
      <c r="AI67" s="240"/>
      <c r="AJ67" s="241"/>
      <c r="AK67" s="241"/>
      <c r="AL67" s="241"/>
      <c r="AM67" s="240"/>
      <c r="AN67" s="241"/>
      <c r="AO67" s="241"/>
      <c r="AP67" s="241"/>
      <c r="AQ67" s="360"/>
      <c r="AR67" s="195"/>
      <c r="AS67" s="195"/>
      <c r="AT67" s="361"/>
      <c r="AU67" s="241"/>
      <c r="AV67" s="241"/>
      <c r="AW67" s="241"/>
      <c r="AX67" s="243"/>
    </row>
    <row r="68" spans="1:50" ht="22.5" customHeight="1" x14ac:dyDescent="0.15">
      <c r="A68" s="436"/>
      <c r="B68" s="437"/>
      <c r="C68" s="437"/>
      <c r="D68" s="437"/>
      <c r="E68" s="437"/>
      <c r="F68" s="438"/>
      <c r="G68" s="1013"/>
      <c r="H68" s="1014"/>
      <c r="I68" s="1014"/>
      <c r="J68" s="1014"/>
      <c r="K68" s="1014"/>
      <c r="L68" s="1014"/>
      <c r="M68" s="1014"/>
      <c r="N68" s="1014"/>
      <c r="O68" s="1015"/>
      <c r="P68" s="1021"/>
      <c r="Q68" s="1021"/>
      <c r="R68" s="1021"/>
      <c r="S68" s="1021"/>
      <c r="T68" s="1021"/>
      <c r="U68" s="1021"/>
      <c r="V68" s="1021"/>
      <c r="W68" s="1021"/>
      <c r="X68" s="1022"/>
      <c r="Y68" s="420" t="s">
        <v>55</v>
      </c>
      <c r="Z68" s="1026"/>
      <c r="AA68" s="1027"/>
      <c r="AB68" s="537"/>
      <c r="AC68" s="1032"/>
      <c r="AD68" s="1032"/>
      <c r="AE68" s="240"/>
      <c r="AF68" s="241"/>
      <c r="AG68" s="241"/>
      <c r="AH68" s="241"/>
      <c r="AI68" s="240"/>
      <c r="AJ68" s="241"/>
      <c r="AK68" s="241"/>
      <c r="AL68" s="241"/>
      <c r="AM68" s="240"/>
      <c r="AN68" s="241"/>
      <c r="AO68" s="241"/>
      <c r="AP68" s="241"/>
      <c r="AQ68" s="360"/>
      <c r="AR68" s="195"/>
      <c r="AS68" s="195"/>
      <c r="AT68" s="361"/>
      <c r="AU68" s="241"/>
      <c r="AV68" s="241"/>
      <c r="AW68" s="241"/>
      <c r="AX68" s="243"/>
    </row>
    <row r="69" spans="1:50" ht="22.5" customHeight="1" x14ac:dyDescent="0.15">
      <c r="A69" s="439"/>
      <c r="B69" s="440"/>
      <c r="C69" s="440"/>
      <c r="D69" s="440"/>
      <c r="E69" s="440"/>
      <c r="F69" s="441"/>
      <c r="G69" s="1016"/>
      <c r="H69" s="1017"/>
      <c r="I69" s="1017"/>
      <c r="J69" s="1017"/>
      <c r="K69" s="1017"/>
      <c r="L69" s="1017"/>
      <c r="M69" s="1017"/>
      <c r="N69" s="1017"/>
      <c r="O69" s="1018"/>
      <c r="P69" s="1023"/>
      <c r="Q69" s="1023"/>
      <c r="R69" s="1023"/>
      <c r="S69" s="1023"/>
      <c r="T69" s="1023"/>
      <c r="U69" s="1023"/>
      <c r="V69" s="1023"/>
      <c r="W69" s="1023"/>
      <c r="X69" s="1024"/>
      <c r="Y69" s="420" t="s">
        <v>14</v>
      </c>
      <c r="Z69" s="1026"/>
      <c r="AA69" s="1027"/>
      <c r="AB69" s="571" t="s">
        <v>302</v>
      </c>
      <c r="AC69" s="395"/>
      <c r="AD69" s="395"/>
      <c r="AE69" s="240"/>
      <c r="AF69" s="241"/>
      <c r="AG69" s="241"/>
      <c r="AH69" s="241"/>
      <c r="AI69" s="240"/>
      <c r="AJ69" s="241"/>
      <c r="AK69" s="241"/>
      <c r="AL69" s="241"/>
      <c r="AM69" s="240"/>
      <c r="AN69" s="241"/>
      <c r="AO69" s="241"/>
      <c r="AP69" s="241"/>
      <c r="AQ69" s="360"/>
      <c r="AR69" s="195"/>
      <c r="AS69" s="195"/>
      <c r="AT69" s="361"/>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2"/>
      <c r="I3" s="692"/>
      <c r="J3" s="692"/>
      <c r="K3" s="692"/>
      <c r="L3" s="691" t="s">
        <v>19</v>
      </c>
      <c r="M3" s="692"/>
      <c r="N3" s="692"/>
      <c r="O3" s="692"/>
      <c r="P3" s="692"/>
      <c r="Q3" s="692"/>
      <c r="R3" s="692"/>
      <c r="S3" s="692"/>
      <c r="T3" s="692"/>
      <c r="U3" s="692"/>
      <c r="V3" s="692"/>
      <c r="W3" s="692"/>
      <c r="X3" s="693"/>
      <c r="Y3" s="616" t="s">
        <v>20</v>
      </c>
      <c r="Z3" s="617"/>
      <c r="AA3" s="617"/>
      <c r="AB3" s="823"/>
      <c r="AC3" s="840"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15">
      <c r="A4" s="1056"/>
      <c r="B4" s="1057"/>
      <c r="C4" s="1057"/>
      <c r="D4" s="1057"/>
      <c r="E4" s="1057"/>
      <c r="F4" s="1058"/>
      <c r="G4" s="694"/>
      <c r="H4" s="695"/>
      <c r="I4" s="695"/>
      <c r="J4" s="695"/>
      <c r="K4" s="696"/>
      <c r="L4" s="688"/>
      <c r="M4" s="689"/>
      <c r="N4" s="689"/>
      <c r="O4" s="689"/>
      <c r="P4" s="689"/>
      <c r="Q4" s="689"/>
      <c r="R4" s="689"/>
      <c r="S4" s="689"/>
      <c r="T4" s="689"/>
      <c r="U4" s="689"/>
      <c r="V4" s="689"/>
      <c r="W4" s="689"/>
      <c r="X4" s="690"/>
      <c r="Y4" s="414"/>
      <c r="Z4" s="415"/>
      <c r="AA4" s="415"/>
      <c r="AB4" s="830"/>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15">
      <c r="A5" s="1056"/>
      <c r="B5" s="1057"/>
      <c r="C5" s="1057"/>
      <c r="D5" s="1057"/>
      <c r="E5" s="1057"/>
      <c r="F5" s="1058"/>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6"/>
      <c r="B6" s="1057"/>
      <c r="C6" s="1057"/>
      <c r="D6" s="1057"/>
      <c r="E6" s="1057"/>
      <c r="F6" s="1058"/>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6"/>
      <c r="B7" s="1057"/>
      <c r="C7" s="1057"/>
      <c r="D7" s="1057"/>
      <c r="E7" s="1057"/>
      <c r="F7" s="1058"/>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6"/>
      <c r="B8" s="1057"/>
      <c r="C8" s="1057"/>
      <c r="D8" s="1057"/>
      <c r="E8" s="1057"/>
      <c r="F8" s="1058"/>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6"/>
      <c r="B9" s="1057"/>
      <c r="C9" s="1057"/>
      <c r="D9" s="1057"/>
      <c r="E9" s="1057"/>
      <c r="F9" s="1058"/>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6"/>
      <c r="B10" s="1057"/>
      <c r="C10" s="1057"/>
      <c r="D10" s="1057"/>
      <c r="E10" s="1057"/>
      <c r="F10" s="1058"/>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6"/>
      <c r="B11" s="1057"/>
      <c r="C11" s="1057"/>
      <c r="D11" s="1057"/>
      <c r="E11" s="1057"/>
      <c r="F11" s="1058"/>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6"/>
      <c r="B12" s="1057"/>
      <c r="C12" s="1057"/>
      <c r="D12" s="1057"/>
      <c r="E12" s="1057"/>
      <c r="F12" s="1058"/>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6"/>
      <c r="B13" s="1057"/>
      <c r="C13" s="1057"/>
      <c r="D13" s="1057"/>
      <c r="E13" s="1057"/>
      <c r="F13" s="1058"/>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8"/>
    </row>
    <row r="16" spans="1:50" ht="25.5" customHeight="1" x14ac:dyDescent="0.15">
      <c r="A16" s="1056"/>
      <c r="B16" s="1057"/>
      <c r="C16" s="1057"/>
      <c r="D16" s="1057"/>
      <c r="E16" s="1057"/>
      <c r="F16" s="1058"/>
      <c r="G16" s="840"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3"/>
      <c r="AC16" s="840"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15">
      <c r="A17" s="1056"/>
      <c r="B17" s="1057"/>
      <c r="C17" s="1057"/>
      <c r="D17" s="1057"/>
      <c r="E17" s="1057"/>
      <c r="F17" s="1058"/>
      <c r="G17" s="694"/>
      <c r="H17" s="695"/>
      <c r="I17" s="695"/>
      <c r="J17" s="695"/>
      <c r="K17" s="696"/>
      <c r="L17" s="688"/>
      <c r="M17" s="689"/>
      <c r="N17" s="689"/>
      <c r="O17" s="689"/>
      <c r="P17" s="689"/>
      <c r="Q17" s="689"/>
      <c r="R17" s="689"/>
      <c r="S17" s="689"/>
      <c r="T17" s="689"/>
      <c r="U17" s="689"/>
      <c r="V17" s="689"/>
      <c r="W17" s="689"/>
      <c r="X17" s="690"/>
      <c r="Y17" s="414"/>
      <c r="Z17" s="415"/>
      <c r="AA17" s="415"/>
      <c r="AB17" s="830"/>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15">
      <c r="A18" s="1056"/>
      <c r="B18" s="1057"/>
      <c r="C18" s="1057"/>
      <c r="D18" s="1057"/>
      <c r="E18" s="1057"/>
      <c r="F18" s="1058"/>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6"/>
      <c r="B19" s="1057"/>
      <c r="C19" s="1057"/>
      <c r="D19" s="1057"/>
      <c r="E19" s="1057"/>
      <c r="F19" s="1058"/>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6"/>
      <c r="B20" s="1057"/>
      <c r="C20" s="1057"/>
      <c r="D20" s="1057"/>
      <c r="E20" s="1057"/>
      <c r="F20" s="1058"/>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6"/>
      <c r="B21" s="1057"/>
      <c r="C21" s="1057"/>
      <c r="D21" s="1057"/>
      <c r="E21" s="1057"/>
      <c r="F21" s="1058"/>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6"/>
      <c r="B22" s="1057"/>
      <c r="C22" s="1057"/>
      <c r="D22" s="1057"/>
      <c r="E22" s="1057"/>
      <c r="F22" s="1058"/>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6"/>
      <c r="B23" s="1057"/>
      <c r="C23" s="1057"/>
      <c r="D23" s="1057"/>
      <c r="E23" s="1057"/>
      <c r="F23" s="1058"/>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6"/>
      <c r="B24" s="1057"/>
      <c r="C24" s="1057"/>
      <c r="D24" s="1057"/>
      <c r="E24" s="1057"/>
      <c r="F24" s="1058"/>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6"/>
      <c r="B25" s="1057"/>
      <c r="C25" s="1057"/>
      <c r="D25" s="1057"/>
      <c r="E25" s="1057"/>
      <c r="F25" s="1058"/>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6"/>
      <c r="B26" s="1057"/>
      <c r="C26" s="1057"/>
      <c r="D26" s="1057"/>
      <c r="E26" s="1057"/>
      <c r="F26" s="1058"/>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8"/>
    </row>
    <row r="29" spans="1:50" ht="24.75" customHeight="1" x14ac:dyDescent="0.15">
      <c r="A29" s="1056"/>
      <c r="B29" s="1057"/>
      <c r="C29" s="1057"/>
      <c r="D29" s="1057"/>
      <c r="E29" s="1057"/>
      <c r="F29" s="1058"/>
      <c r="G29" s="840"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3"/>
      <c r="AC29" s="840"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15">
      <c r="A30" s="1056"/>
      <c r="B30" s="1057"/>
      <c r="C30" s="1057"/>
      <c r="D30" s="1057"/>
      <c r="E30" s="1057"/>
      <c r="F30" s="1058"/>
      <c r="G30" s="694"/>
      <c r="H30" s="695"/>
      <c r="I30" s="695"/>
      <c r="J30" s="695"/>
      <c r="K30" s="696"/>
      <c r="L30" s="688"/>
      <c r="M30" s="689"/>
      <c r="N30" s="689"/>
      <c r="O30" s="689"/>
      <c r="P30" s="689"/>
      <c r="Q30" s="689"/>
      <c r="R30" s="689"/>
      <c r="S30" s="689"/>
      <c r="T30" s="689"/>
      <c r="U30" s="689"/>
      <c r="V30" s="689"/>
      <c r="W30" s="689"/>
      <c r="X30" s="690"/>
      <c r="Y30" s="414"/>
      <c r="Z30" s="415"/>
      <c r="AA30" s="415"/>
      <c r="AB30" s="830"/>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15">
      <c r="A31" s="1056"/>
      <c r="B31" s="1057"/>
      <c r="C31" s="1057"/>
      <c r="D31" s="1057"/>
      <c r="E31" s="1057"/>
      <c r="F31" s="1058"/>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6"/>
      <c r="B32" s="1057"/>
      <c r="C32" s="1057"/>
      <c r="D32" s="1057"/>
      <c r="E32" s="1057"/>
      <c r="F32" s="1058"/>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6"/>
      <c r="B33" s="1057"/>
      <c r="C33" s="1057"/>
      <c r="D33" s="1057"/>
      <c r="E33" s="1057"/>
      <c r="F33" s="1058"/>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6"/>
      <c r="B34" s="1057"/>
      <c r="C34" s="1057"/>
      <c r="D34" s="1057"/>
      <c r="E34" s="1057"/>
      <c r="F34" s="1058"/>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6"/>
      <c r="B35" s="1057"/>
      <c r="C35" s="1057"/>
      <c r="D35" s="1057"/>
      <c r="E35" s="1057"/>
      <c r="F35" s="1058"/>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6"/>
      <c r="B36" s="1057"/>
      <c r="C36" s="1057"/>
      <c r="D36" s="1057"/>
      <c r="E36" s="1057"/>
      <c r="F36" s="1058"/>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6"/>
      <c r="B37" s="1057"/>
      <c r="C37" s="1057"/>
      <c r="D37" s="1057"/>
      <c r="E37" s="1057"/>
      <c r="F37" s="1058"/>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6"/>
      <c r="B38" s="1057"/>
      <c r="C38" s="1057"/>
      <c r="D38" s="1057"/>
      <c r="E38" s="1057"/>
      <c r="F38" s="1058"/>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6"/>
      <c r="B39" s="1057"/>
      <c r="C39" s="1057"/>
      <c r="D39" s="1057"/>
      <c r="E39" s="1057"/>
      <c r="F39" s="1058"/>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8"/>
    </row>
    <row r="42" spans="1:50" ht="24.75" customHeight="1" x14ac:dyDescent="0.15">
      <c r="A42" s="1056"/>
      <c r="B42" s="1057"/>
      <c r="C42" s="1057"/>
      <c r="D42" s="1057"/>
      <c r="E42" s="1057"/>
      <c r="F42" s="1058"/>
      <c r="G42" s="840"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3"/>
      <c r="AC42" s="840"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15">
      <c r="A43" s="1056"/>
      <c r="B43" s="1057"/>
      <c r="C43" s="1057"/>
      <c r="D43" s="1057"/>
      <c r="E43" s="1057"/>
      <c r="F43" s="1058"/>
      <c r="G43" s="694"/>
      <c r="H43" s="695"/>
      <c r="I43" s="695"/>
      <c r="J43" s="695"/>
      <c r="K43" s="696"/>
      <c r="L43" s="688"/>
      <c r="M43" s="689"/>
      <c r="N43" s="689"/>
      <c r="O43" s="689"/>
      <c r="P43" s="689"/>
      <c r="Q43" s="689"/>
      <c r="R43" s="689"/>
      <c r="S43" s="689"/>
      <c r="T43" s="689"/>
      <c r="U43" s="689"/>
      <c r="V43" s="689"/>
      <c r="W43" s="689"/>
      <c r="X43" s="690"/>
      <c r="Y43" s="414"/>
      <c r="Z43" s="415"/>
      <c r="AA43" s="415"/>
      <c r="AB43" s="830"/>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15">
      <c r="A44" s="1056"/>
      <c r="B44" s="1057"/>
      <c r="C44" s="1057"/>
      <c r="D44" s="1057"/>
      <c r="E44" s="1057"/>
      <c r="F44" s="1058"/>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6"/>
      <c r="B45" s="1057"/>
      <c r="C45" s="1057"/>
      <c r="D45" s="1057"/>
      <c r="E45" s="1057"/>
      <c r="F45" s="1058"/>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6"/>
      <c r="B46" s="1057"/>
      <c r="C46" s="1057"/>
      <c r="D46" s="1057"/>
      <c r="E46" s="1057"/>
      <c r="F46" s="1058"/>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6"/>
      <c r="B47" s="1057"/>
      <c r="C47" s="1057"/>
      <c r="D47" s="1057"/>
      <c r="E47" s="1057"/>
      <c r="F47" s="1058"/>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6"/>
      <c r="B48" s="1057"/>
      <c r="C48" s="1057"/>
      <c r="D48" s="1057"/>
      <c r="E48" s="1057"/>
      <c r="F48" s="1058"/>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6"/>
      <c r="B49" s="1057"/>
      <c r="C49" s="1057"/>
      <c r="D49" s="1057"/>
      <c r="E49" s="1057"/>
      <c r="F49" s="1058"/>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6"/>
      <c r="B50" s="1057"/>
      <c r="C50" s="1057"/>
      <c r="D50" s="1057"/>
      <c r="E50" s="1057"/>
      <c r="F50" s="1058"/>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6"/>
      <c r="B51" s="1057"/>
      <c r="C51" s="1057"/>
      <c r="D51" s="1057"/>
      <c r="E51" s="1057"/>
      <c r="F51" s="1058"/>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6"/>
      <c r="B52" s="1057"/>
      <c r="C52" s="1057"/>
      <c r="D52" s="1057"/>
      <c r="E52" s="1057"/>
      <c r="F52" s="1058"/>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8"/>
    </row>
    <row r="56" spans="1:50" ht="24.75" customHeight="1" x14ac:dyDescent="0.15">
      <c r="A56" s="1056"/>
      <c r="B56" s="1057"/>
      <c r="C56" s="1057"/>
      <c r="D56" s="1057"/>
      <c r="E56" s="1057"/>
      <c r="F56" s="1058"/>
      <c r="G56" s="840"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3"/>
      <c r="AC56" s="840"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15">
      <c r="A57" s="1056"/>
      <c r="B57" s="1057"/>
      <c r="C57" s="1057"/>
      <c r="D57" s="1057"/>
      <c r="E57" s="1057"/>
      <c r="F57" s="1058"/>
      <c r="G57" s="694"/>
      <c r="H57" s="695"/>
      <c r="I57" s="695"/>
      <c r="J57" s="695"/>
      <c r="K57" s="696"/>
      <c r="L57" s="688"/>
      <c r="M57" s="689"/>
      <c r="N57" s="689"/>
      <c r="O57" s="689"/>
      <c r="P57" s="689"/>
      <c r="Q57" s="689"/>
      <c r="R57" s="689"/>
      <c r="S57" s="689"/>
      <c r="T57" s="689"/>
      <c r="U57" s="689"/>
      <c r="V57" s="689"/>
      <c r="W57" s="689"/>
      <c r="X57" s="690"/>
      <c r="Y57" s="414"/>
      <c r="Z57" s="415"/>
      <c r="AA57" s="415"/>
      <c r="AB57" s="830"/>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15">
      <c r="A58" s="1056"/>
      <c r="B58" s="1057"/>
      <c r="C58" s="1057"/>
      <c r="D58" s="1057"/>
      <c r="E58" s="1057"/>
      <c r="F58" s="1058"/>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6"/>
      <c r="B59" s="1057"/>
      <c r="C59" s="1057"/>
      <c r="D59" s="1057"/>
      <c r="E59" s="1057"/>
      <c r="F59" s="1058"/>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6"/>
      <c r="B60" s="1057"/>
      <c r="C60" s="1057"/>
      <c r="D60" s="1057"/>
      <c r="E60" s="1057"/>
      <c r="F60" s="1058"/>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6"/>
      <c r="B61" s="1057"/>
      <c r="C61" s="1057"/>
      <c r="D61" s="1057"/>
      <c r="E61" s="1057"/>
      <c r="F61" s="1058"/>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6"/>
      <c r="B62" s="1057"/>
      <c r="C62" s="1057"/>
      <c r="D62" s="1057"/>
      <c r="E62" s="1057"/>
      <c r="F62" s="1058"/>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6"/>
      <c r="B63" s="1057"/>
      <c r="C63" s="1057"/>
      <c r="D63" s="1057"/>
      <c r="E63" s="1057"/>
      <c r="F63" s="1058"/>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6"/>
      <c r="B64" s="1057"/>
      <c r="C64" s="1057"/>
      <c r="D64" s="1057"/>
      <c r="E64" s="1057"/>
      <c r="F64" s="1058"/>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6"/>
      <c r="B65" s="1057"/>
      <c r="C65" s="1057"/>
      <c r="D65" s="1057"/>
      <c r="E65" s="1057"/>
      <c r="F65" s="1058"/>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6"/>
      <c r="B66" s="1057"/>
      <c r="C66" s="1057"/>
      <c r="D66" s="1057"/>
      <c r="E66" s="1057"/>
      <c r="F66" s="1058"/>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8"/>
    </row>
    <row r="69" spans="1:50" ht="25.5" customHeight="1" x14ac:dyDescent="0.15">
      <c r="A69" s="1056"/>
      <c r="B69" s="1057"/>
      <c r="C69" s="1057"/>
      <c r="D69" s="1057"/>
      <c r="E69" s="1057"/>
      <c r="F69" s="1058"/>
      <c r="G69" s="840"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3"/>
      <c r="AC69" s="840"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15">
      <c r="A70" s="1056"/>
      <c r="B70" s="1057"/>
      <c r="C70" s="1057"/>
      <c r="D70" s="1057"/>
      <c r="E70" s="1057"/>
      <c r="F70" s="1058"/>
      <c r="G70" s="694"/>
      <c r="H70" s="695"/>
      <c r="I70" s="695"/>
      <c r="J70" s="695"/>
      <c r="K70" s="696"/>
      <c r="L70" s="688"/>
      <c r="M70" s="689"/>
      <c r="N70" s="689"/>
      <c r="O70" s="689"/>
      <c r="P70" s="689"/>
      <c r="Q70" s="689"/>
      <c r="R70" s="689"/>
      <c r="S70" s="689"/>
      <c r="T70" s="689"/>
      <c r="U70" s="689"/>
      <c r="V70" s="689"/>
      <c r="W70" s="689"/>
      <c r="X70" s="690"/>
      <c r="Y70" s="414"/>
      <c r="Z70" s="415"/>
      <c r="AA70" s="415"/>
      <c r="AB70" s="830"/>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15">
      <c r="A71" s="1056"/>
      <c r="B71" s="1057"/>
      <c r="C71" s="1057"/>
      <c r="D71" s="1057"/>
      <c r="E71" s="1057"/>
      <c r="F71" s="1058"/>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6"/>
      <c r="B72" s="1057"/>
      <c r="C72" s="1057"/>
      <c r="D72" s="1057"/>
      <c r="E72" s="1057"/>
      <c r="F72" s="1058"/>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6"/>
      <c r="B73" s="1057"/>
      <c r="C73" s="1057"/>
      <c r="D73" s="1057"/>
      <c r="E73" s="1057"/>
      <c r="F73" s="1058"/>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6"/>
      <c r="B74" s="1057"/>
      <c r="C74" s="1057"/>
      <c r="D74" s="1057"/>
      <c r="E74" s="1057"/>
      <c r="F74" s="1058"/>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6"/>
      <c r="B75" s="1057"/>
      <c r="C75" s="1057"/>
      <c r="D75" s="1057"/>
      <c r="E75" s="1057"/>
      <c r="F75" s="1058"/>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6"/>
      <c r="B76" s="1057"/>
      <c r="C76" s="1057"/>
      <c r="D76" s="1057"/>
      <c r="E76" s="1057"/>
      <c r="F76" s="1058"/>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6"/>
      <c r="B77" s="1057"/>
      <c r="C77" s="1057"/>
      <c r="D77" s="1057"/>
      <c r="E77" s="1057"/>
      <c r="F77" s="1058"/>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6"/>
      <c r="B78" s="1057"/>
      <c r="C78" s="1057"/>
      <c r="D78" s="1057"/>
      <c r="E78" s="1057"/>
      <c r="F78" s="1058"/>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6"/>
      <c r="B79" s="1057"/>
      <c r="C79" s="1057"/>
      <c r="D79" s="1057"/>
      <c r="E79" s="1057"/>
      <c r="F79" s="1058"/>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8"/>
    </row>
    <row r="82" spans="1:50" ht="24.75" customHeight="1" x14ac:dyDescent="0.15">
      <c r="A82" s="1056"/>
      <c r="B82" s="1057"/>
      <c r="C82" s="1057"/>
      <c r="D82" s="1057"/>
      <c r="E82" s="1057"/>
      <c r="F82" s="1058"/>
      <c r="G82" s="840"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3"/>
      <c r="AC82" s="840"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15">
      <c r="A83" s="1056"/>
      <c r="B83" s="1057"/>
      <c r="C83" s="1057"/>
      <c r="D83" s="1057"/>
      <c r="E83" s="1057"/>
      <c r="F83" s="1058"/>
      <c r="G83" s="694"/>
      <c r="H83" s="695"/>
      <c r="I83" s="695"/>
      <c r="J83" s="695"/>
      <c r="K83" s="696"/>
      <c r="L83" s="688"/>
      <c r="M83" s="689"/>
      <c r="N83" s="689"/>
      <c r="O83" s="689"/>
      <c r="P83" s="689"/>
      <c r="Q83" s="689"/>
      <c r="R83" s="689"/>
      <c r="S83" s="689"/>
      <c r="T83" s="689"/>
      <c r="U83" s="689"/>
      <c r="V83" s="689"/>
      <c r="W83" s="689"/>
      <c r="X83" s="690"/>
      <c r="Y83" s="414"/>
      <c r="Z83" s="415"/>
      <c r="AA83" s="415"/>
      <c r="AB83" s="830"/>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15">
      <c r="A84" s="1056"/>
      <c r="B84" s="1057"/>
      <c r="C84" s="1057"/>
      <c r="D84" s="1057"/>
      <c r="E84" s="1057"/>
      <c r="F84" s="1058"/>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6"/>
      <c r="B85" s="1057"/>
      <c r="C85" s="1057"/>
      <c r="D85" s="1057"/>
      <c r="E85" s="1057"/>
      <c r="F85" s="1058"/>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6"/>
      <c r="B86" s="1057"/>
      <c r="C86" s="1057"/>
      <c r="D86" s="1057"/>
      <c r="E86" s="1057"/>
      <c r="F86" s="1058"/>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6"/>
      <c r="B87" s="1057"/>
      <c r="C87" s="1057"/>
      <c r="D87" s="1057"/>
      <c r="E87" s="1057"/>
      <c r="F87" s="1058"/>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6"/>
      <c r="B88" s="1057"/>
      <c r="C88" s="1057"/>
      <c r="D88" s="1057"/>
      <c r="E88" s="1057"/>
      <c r="F88" s="1058"/>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6"/>
      <c r="B89" s="1057"/>
      <c r="C89" s="1057"/>
      <c r="D89" s="1057"/>
      <c r="E89" s="1057"/>
      <c r="F89" s="1058"/>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6"/>
      <c r="B90" s="1057"/>
      <c r="C90" s="1057"/>
      <c r="D90" s="1057"/>
      <c r="E90" s="1057"/>
      <c r="F90" s="1058"/>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6"/>
      <c r="B91" s="1057"/>
      <c r="C91" s="1057"/>
      <c r="D91" s="1057"/>
      <c r="E91" s="1057"/>
      <c r="F91" s="1058"/>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6"/>
      <c r="B92" s="1057"/>
      <c r="C92" s="1057"/>
      <c r="D92" s="1057"/>
      <c r="E92" s="1057"/>
      <c r="F92" s="1058"/>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8"/>
    </row>
    <row r="95" spans="1:50" ht="24.75" customHeight="1" x14ac:dyDescent="0.15">
      <c r="A95" s="1056"/>
      <c r="B95" s="1057"/>
      <c r="C95" s="1057"/>
      <c r="D95" s="1057"/>
      <c r="E95" s="1057"/>
      <c r="F95" s="1058"/>
      <c r="G95" s="840"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3"/>
      <c r="AC95" s="840"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15">
      <c r="A96" s="1056"/>
      <c r="B96" s="1057"/>
      <c r="C96" s="1057"/>
      <c r="D96" s="1057"/>
      <c r="E96" s="1057"/>
      <c r="F96" s="1058"/>
      <c r="G96" s="694"/>
      <c r="H96" s="695"/>
      <c r="I96" s="695"/>
      <c r="J96" s="695"/>
      <c r="K96" s="696"/>
      <c r="L96" s="688"/>
      <c r="M96" s="689"/>
      <c r="N96" s="689"/>
      <c r="O96" s="689"/>
      <c r="P96" s="689"/>
      <c r="Q96" s="689"/>
      <c r="R96" s="689"/>
      <c r="S96" s="689"/>
      <c r="T96" s="689"/>
      <c r="U96" s="689"/>
      <c r="V96" s="689"/>
      <c r="W96" s="689"/>
      <c r="X96" s="690"/>
      <c r="Y96" s="414"/>
      <c r="Z96" s="415"/>
      <c r="AA96" s="415"/>
      <c r="AB96" s="830"/>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15">
      <c r="A97" s="1056"/>
      <c r="B97" s="1057"/>
      <c r="C97" s="1057"/>
      <c r="D97" s="1057"/>
      <c r="E97" s="1057"/>
      <c r="F97" s="1058"/>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6"/>
      <c r="B98" s="1057"/>
      <c r="C98" s="1057"/>
      <c r="D98" s="1057"/>
      <c r="E98" s="1057"/>
      <c r="F98" s="1058"/>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6"/>
      <c r="B99" s="1057"/>
      <c r="C99" s="1057"/>
      <c r="D99" s="1057"/>
      <c r="E99" s="1057"/>
      <c r="F99" s="1058"/>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6"/>
      <c r="B100" s="1057"/>
      <c r="C100" s="1057"/>
      <c r="D100" s="1057"/>
      <c r="E100" s="1057"/>
      <c r="F100" s="1058"/>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6"/>
      <c r="B101" s="1057"/>
      <c r="C101" s="1057"/>
      <c r="D101" s="1057"/>
      <c r="E101" s="1057"/>
      <c r="F101" s="1058"/>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6"/>
      <c r="B102" s="1057"/>
      <c r="C102" s="1057"/>
      <c r="D102" s="1057"/>
      <c r="E102" s="1057"/>
      <c r="F102" s="1058"/>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6"/>
      <c r="B103" s="1057"/>
      <c r="C103" s="1057"/>
      <c r="D103" s="1057"/>
      <c r="E103" s="1057"/>
      <c r="F103" s="1058"/>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6"/>
      <c r="B104" s="1057"/>
      <c r="C104" s="1057"/>
      <c r="D104" s="1057"/>
      <c r="E104" s="1057"/>
      <c r="F104" s="1058"/>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6"/>
      <c r="B105" s="1057"/>
      <c r="C105" s="1057"/>
      <c r="D105" s="1057"/>
      <c r="E105" s="1057"/>
      <c r="F105" s="1058"/>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8"/>
    </row>
    <row r="109" spans="1:50" ht="24.75" customHeight="1" x14ac:dyDescent="0.15">
      <c r="A109" s="1056"/>
      <c r="B109" s="1057"/>
      <c r="C109" s="1057"/>
      <c r="D109" s="1057"/>
      <c r="E109" s="1057"/>
      <c r="F109" s="1058"/>
      <c r="G109" s="840"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3"/>
      <c r="AC109" s="840"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15">
      <c r="A110" s="1056"/>
      <c r="B110" s="1057"/>
      <c r="C110" s="1057"/>
      <c r="D110" s="1057"/>
      <c r="E110" s="1057"/>
      <c r="F110" s="1058"/>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0"/>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15">
      <c r="A111" s="1056"/>
      <c r="B111" s="1057"/>
      <c r="C111" s="1057"/>
      <c r="D111" s="1057"/>
      <c r="E111" s="1057"/>
      <c r="F111" s="1058"/>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6"/>
      <c r="B112" s="1057"/>
      <c r="C112" s="1057"/>
      <c r="D112" s="1057"/>
      <c r="E112" s="1057"/>
      <c r="F112" s="1058"/>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6"/>
      <c r="B113" s="1057"/>
      <c r="C113" s="1057"/>
      <c r="D113" s="1057"/>
      <c r="E113" s="1057"/>
      <c r="F113" s="1058"/>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6"/>
      <c r="B114" s="1057"/>
      <c r="C114" s="1057"/>
      <c r="D114" s="1057"/>
      <c r="E114" s="1057"/>
      <c r="F114" s="1058"/>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6"/>
      <c r="B115" s="1057"/>
      <c r="C115" s="1057"/>
      <c r="D115" s="1057"/>
      <c r="E115" s="1057"/>
      <c r="F115" s="1058"/>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6"/>
      <c r="B116" s="1057"/>
      <c r="C116" s="1057"/>
      <c r="D116" s="1057"/>
      <c r="E116" s="1057"/>
      <c r="F116" s="1058"/>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6"/>
      <c r="B117" s="1057"/>
      <c r="C117" s="1057"/>
      <c r="D117" s="1057"/>
      <c r="E117" s="1057"/>
      <c r="F117" s="1058"/>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6"/>
      <c r="B118" s="1057"/>
      <c r="C118" s="1057"/>
      <c r="D118" s="1057"/>
      <c r="E118" s="1057"/>
      <c r="F118" s="1058"/>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6"/>
      <c r="B119" s="1057"/>
      <c r="C119" s="1057"/>
      <c r="D119" s="1057"/>
      <c r="E119" s="1057"/>
      <c r="F119" s="1058"/>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8"/>
    </row>
    <row r="122" spans="1:50" ht="25.5" customHeight="1" x14ac:dyDescent="0.15">
      <c r="A122" s="1056"/>
      <c r="B122" s="1057"/>
      <c r="C122" s="1057"/>
      <c r="D122" s="1057"/>
      <c r="E122" s="1057"/>
      <c r="F122" s="1058"/>
      <c r="G122" s="840"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3"/>
      <c r="AC122" s="840"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15">
      <c r="A123" s="1056"/>
      <c r="B123" s="1057"/>
      <c r="C123" s="1057"/>
      <c r="D123" s="1057"/>
      <c r="E123" s="1057"/>
      <c r="F123" s="1058"/>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0"/>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15">
      <c r="A124" s="1056"/>
      <c r="B124" s="1057"/>
      <c r="C124" s="1057"/>
      <c r="D124" s="1057"/>
      <c r="E124" s="1057"/>
      <c r="F124" s="1058"/>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6"/>
      <c r="B125" s="1057"/>
      <c r="C125" s="1057"/>
      <c r="D125" s="1057"/>
      <c r="E125" s="1057"/>
      <c r="F125" s="1058"/>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6"/>
      <c r="B126" s="1057"/>
      <c r="C126" s="1057"/>
      <c r="D126" s="1057"/>
      <c r="E126" s="1057"/>
      <c r="F126" s="1058"/>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6"/>
      <c r="B127" s="1057"/>
      <c r="C127" s="1057"/>
      <c r="D127" s="1057"/>
      <c r="E127" s="1057"/>
      <c r="F127" s="1058"/>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6"/>
      <c r="B128" s="1057"/>
      <c r="C128" s="1057"/>
      <c r="D128" s="1057"/>
      <c r="E128" s="1057"/>
      <c r="F128" s="1058"/>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6"/>
      <c r="B129" s="1057"/>
      <c r="C129" s="1057"/>
      <c r="D129" s="1057"/>
      <c r="E129" s="1057"/>
      <c r="F129" s="1058"/>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6"/>
      <c r="B130" s="1057"/>
      <c r="C130" s="1057"/>
      <c r="D130" s="1057"/>
      <c r="E130" s="1057"/>
      <c r="F130" s="1058"/>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6"/>
      <c r="B131" s="1057"/>
      <c r="C131" s="1057"/>
      <c r="D131" s="1057"/>
      <c r="E131" s="1057"/>
      <c r="F131" s="1058"/>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6"/>
      <c r="B132" s="1057"/>
      <c r="C132" s="1057"/>
      <c r="D132" s="1057"/>
      <c r="E132" s="1057"/>
      <c r="F132" s="1058"/>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8"/>
    </row>
    <row r="135" spans="1:50" ht="24.75" customHeight="1" x14ac:dyDescent="0.15">
      <c r="A135" s="1056"/>
      <c r="B135" s="1057"/>
      <c r="C135" s="1057"/>
      <c r="D135" s="1057"/>
      <c r="E135" s="1057"/>
      <c r="F135" s="1058"/>
      <c r="G135" s="840"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3"/>
      <c r="AC135" s="840"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15">
      <c r="A136" s="1056"/>
      <c r="B136" s="1057"/>
      <c r="C136" s="1057"/>
      <c r="D136" s="1057"/>
      <c r="E136" s="1057"/>
      <c r="F136" s="1058"/>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0"/>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15">
      <c r="A137" s="1056"/>
      <c r="B137" s="1057"/>
      <c r="C137" s="1057"/>
      <c r="D137" s="1057"/>
      <c r="E137" s="1057"/>
      <c r="F137" s="1058"/>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6"/>
      <c r="B138" s="1057"/>
      <c r="C138" s="1057"/>
      <c r="D138" s="1057"/>
      <c r="E138" s="1057"/>
      <c r="F138" s="1058"/>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6"/>
      <c r="B139" s="1057"/>
      <c r="C139" s="1057"/>
      <c r="D139" s="1057"/>
      <c r="E139" s="1057"/>
      <c r="F139" s="1058"/>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6"/>
      <c r="B140" s="1057"/>
      <c r="C140" s="1057"/>
      <c r="D140" s="1057"/>
      <c r="E140" s="1057"/>
      <c r="F140" s="1058"/>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6"/>
      <c r="B141" s="1057"/>
      <c r="C141" s="1057"/>
      <c r="D141" s="1057"/>
      <c r="E141" s="1057"/>
      <c r="F141" s="1058"/>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6"/>
      <c r="B142" s="1057"/>
      <c r="C142" s="1057"/>
      <c r="D142" s="1057"/>
      <c r="E142" s="1057"/>
      <c r="F142" s="1058"/>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6"/>
      <c r="B143" s="1057"/>
      <c r="C143" s="1057"/>
      <c r="D143" s="1057"/>
      <c r="E143" s="1057"/>
      <c r="F143" s="1058"/>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6"/>
      <c r="B144" s="1057"/>
      <c r="C144" s="1057"/>
      <c r="D144" s="1057"/>
      <c r="E144" s="1057"/>
      <c r="F144" s="1058"/>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6"/>
      <c r="B145" s="1057"/>
      <c r="C145" s="1057"/>
      <c r="D145" s="1057"/>
      <c r="E145" s="1057"/>
      <c r="F145" s="1058"/>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8"/>
    </row>
    <row r="148" spans="1:50" ht="24.75" customHeight="1" x14ac:dyDescent="0.15">
      <c r="A148" s="1056"/>
      <c r="B148" s="1057"/>
      <c r="C148" s="1057"/>
      <c r="D148" s="1057"/>
      <c r="E148" s="1057"/>
      <c r="F148" s="1058"/>
      <c r="G148" s="840"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3"/>
      <c r="AC148" s="840"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15">
      <c r="A149" s="1056"/>
      <c r="B149" s="1057"/>
      <c r="C149" s="1057"/>
      <c r="D149" s="1057"/>
      <c r="E149" s="1057"/>
      <c r="F149" s="1058"/>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0"/>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15">
      <c r="A150" s="1056"/>
      <c r="B150" s="1057"/>
      <c r="C150" s="1057"/>
      <c r="D150" s="1057"/>
      <c r="E150" s="1057"/>
      <c r="F150" s="1058"/>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6"/>
      <c r="B151" s="1057"/>
      <c r="C151" s="1057"/>
      <c r="D151" s="1057"/>
      <c r="E151" s="1057"/>
      <c r="F151" s="1058"/>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6"/>
      <c r="B152" s="1057"/>
      <c r="C152" s="1057"/>
      <c r="D152" s="1057"/>
      <c r="E152" s="1057"/>
      <c r="F152" s="1058"/>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6"/>
      <c r="B153" s="1057"/>
      <c r="C153" s="1057"/>
      <c r="D153" s="1057"/>
      <c r="E153" s="1057"/>
      <c r="F153" s="1058"/>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6"/>
      <c r="B154" s="1057"/>
      <c r="C154" s="1057"/>
      <c r="D154" s="1057"/>
      <c r="E154" s="1057"/>
      <c r="F154" s="1058"/>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6"/>
      <c r="B155" s="1057"/>
      <c r="C155" s="1057"/>
      <c r="D155" s="1057"/>
      <c r="E155" s="1057"/>
      <c r="F155" s="1058"/>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6"/>
      <c r="B156" s="1057"/>
      <c r="C156" s="1057"/>
      <c r="D156" s="1057"/>
      <c r="E156" s="1057"/>
      <c r="F156" s="1058"/>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6"/>
      <c r="B157" s="1057"/>
      <c r="C157" s="1057"/>
      <c r="D157" s="1057"/>
      <c r="E157" s="1057"/>
      <c r="F157" s="1058"/>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6"/>
      <c r="B158" s="1057"/>
      <c r="C158" s="1057"/>
      <c r="D158" s="1057"/>
      <c r="E158" s="1057"/>
      <c r="F158" s="1058"/>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8"/>
    </row>
    <row r="162" spans="1:50" ht="24.75" customHeight="1" x14ac:dyDescent="0.15">
      <c r="A162" s="1056"/>
      <c r="B162" s="1057"/>
      <c r="C162" s="1057"/>
      <c r="D162" s="1057"/>
      <c r="E162" s="1057"/>
      <c r="F162" s="1058"/>
      <c r="G162" s="840"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3"/>
      <c r="AC162" s="840"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15">
      <c r="A163" s="1056"/>
      <c r="B163" s="1057"/>
      <c r="C163" s="1057"/>
      <c r="D163" s="1057"/>
      <c r="E163" s="1057"/>
      <c r="F163" s="1058"/>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0"/>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15">
      <c r="A164" s="1056"/>
      <c r="B164" s="1057"/>
      <c r="C164" s="1057"/>
      <c r="D164" s="1057"/>
      <c r="E164" s="1057"/>
      <c r="F164" s="1058"/>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6"/>
      <c r="B165" s="1057"/>
      <c r="C165" s="1057"/>
      <c r="D165" s="1057"/>
      <c r="E165" s="1057"/>
      <c r="F165" s="1058"/>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6"/>
      <c r="B166" s="1057"/>
      <c r="C166" s="1057"/>
      <c r="D166" s="1057"/>
      <c r="E166" s="1057"/>
      <c r="F166" s="1058"/>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6"/>
      <c r="B167" s="1057"/>
      <c r="C167" s="1057"/>
      <c r="D167" s="1057"/>
      <c r="E167" s="1057"/>
      <c r="F167" s="1058"/>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6"/>
      <c r="B168" s="1057"/>
      <c r="C168" s="1057"/>
      <c r="D168" s="1057"/>
      <c r="E168" s="1057"/>
      <c r="F168" s="1058"/>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6"/>
      <c r="B169" s="1057"/>
      <c r="C169" s="1057"/>
      <c r="D169" s="1057"/>
      <c r="E169" s="1057"/>
      <c r="F169" s="1058"/>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6"/>
      <c r="B170" s="1057"/>
      <c r="C170" s="1057"/>
      <c r="D170" s="1057"/>
      <c r="E170" s="1057"/>
      <c r="F170" s="1058"/>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6"/>
      <c r="B171" s="1057"/>
      <c r="C171" s="1057"/>
      <c r="D171" s="1057"/>
      <c r="E171" s="1057"/>
      <c r="F171" s="1058"/>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6"/>
      <c r="B172" s="1057"/>
      <c r="C172" s="1057"/>
      <c r="D172" s="1057"/>
      <c r="E172" s="1057"/>
      <c r="F172" s="1058"/>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8"/>
    </row>
    <row r="175" spans="1:50" ht="25.5" customHeight="1" x14ac:dyDescent="0.15">
      <c r="A175" s="1056"/>
      <c r="B175" s="1057"/>
      <c r="C175" s="1057"/>
      <c r="D175" s="1057"/>
      <c r="E175" s="1057"/>
      <c r="F175" s="1058"/>
      <c r="G175" s="840"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3"/>
      <c r="AC175" s="840"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15">
      <c r="A176" s="1056"/>
      <c r="B176" s="1057"/>
      <c r="C176" s="1057"/>
      <c r="D176" s="1057"/>
      <c r="E176" s="1057"/>
      <c r="F176" s="1058"/>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0"/>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15">
      <c r="A177" s="1056"/>
      <c r="B177" s="1057"/>
      <c r="C177" s="1057"/>
      <c r="D177" s="1057"/>
      <c r="E177" s="1057"/>
      <c r="F177" s="1058"/>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6"/>
      <c r="B178" s="1057"/>
      <c r="C178" s="1057"/>
      <c r="D178" s="1057"/>
      <c r="E178" s="1057"/>
      <c r="F178" s="1058"/>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6"/>
      <c r="B179" s="1057"/>
      <c r="C179" s="1057"/>
      <c r="D179" s="1057"/>
      <c r="E179" s="1057"/>
      <c r="F179" s="1058"/>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6"/>
      <c r="B180" s="1057"/>
      <c r="C180" s="1057"/>
      <c r="D180" s="1057"/>
      <c r="E180" s="1057"/>
      <c r="F180" s="1058"/>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6"/>
      <c r="B181" s="1057"/>
      <c r="C181" s="1057"/>
      <c r="D181" s="1057"/>
      <c r="E181" s="1057"/>
      <c r="F181" s="1058"/>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6"/>
      <c r="B182" s="1057"/>
      <c r="C182" s="1057"/>
      <c r="D182" s="1057"/>
      <c r="E182" s="1057"/>
      <c r="F182" s="1058"/>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6"/>
      <c r="B183" s="1057"/>
      <c r="C183" s="1057"/>
      <c r="D183" s="1057"/>
      <c r="E183" s="1057"/>
      <c r="F183" s="1058"/>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6"/>
      <c r="B184" s="1057"/>
      <c r="C184" s="1057"/>
      <c r="D184" s="1057"/>
      <c r="E184" s="1057"/>
      <c r="F184" s="1058"/>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6"/>
      <c r="B185" s="1057"/>
      <c r="C185" s="1057"/>
      <c r="D185" s="1057"/>
      <c r="E185" s="1057"/>
      <c r="F185" s="1058"/>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8"/>
    </row>
    <row r="188" spans="1:50" ht="24.75" customHeight="1" x14ac:dyDescent="0.15">
      <c r="A188" s="1056"/>
      <c r="B188" s="1057"/>
      <c r="C188" s="1057"/>
      <c r="D188" s="1057"/>
      <c r="E188" s="1057"/>
      <c r="F188" s="1058"/>
      <c r="G188" s="840"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3"/>
      <c r="AC188" s="840"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15">
      <c r="A189" s="1056"/>
      <c r="B189" s="1057"/>
      <c r="C189" s="1057"/>
      <c r="D189" s="1057"/>
      <c r="E189" s="1057"/>
      <c r="F189" s="1058"/>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0"/>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15">
      <c r="A190" s="1056"/>
      <c r="B190" s="1057"/>
      <c r="C190" s="1057"/>
      <c r="D190" s="1057"/>
      <c r="E190" s="1057"/>
      <c r="F190" s="1058"/>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6"/>
      <c r="B191" s="1057"/>
      <c r="C191" s="1057"/>
      <c r="D191" s="1057"/>
      <c r="E191" s="1057"/>
      <c r="F191" s="1058"/>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6"/>
      <c r="B192" s="1057"/>
      <c r="C192" s="1057"/>
      <c r="D192" s="1057"/>
      <c r="E192" s="1057"/>
      <c r="F192" s="1058"/>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6"/>
      <c r="B193" s="1057"/>
      <c r="C193" s="1057"/>
      <c r="D193" s="1057"/>
      <c r="E193" s="1057"/>
      <c r="F193" s="1058"/>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6"/>
      <c r="B194" s="1057"/>
      <c r="C194" s="1057"/>
      <c r="D194" s="1057"/>
      <c r="E194" s="1057"/>
      <c r="F194" s="1058"/>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6"/>
      <c r="B195" s="1057"/>
      <c r="C195" s="1057"/>
      <c r="D195" s="1057"/>
      <c r="E195" s="1057"/>
      <c r="F195" s="1058"/>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6"/>
      <c r="B196" s="1057"/>
      <c r="C196" s="1057"/>
      <c r="D196" s="1057"/>
      <c r="E196" s="1057"/>
      <c r="F196" s="1058"/>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6"/>
      <c r="B197" s="1057"/>
      <c r="C197" s="1057"/>
      <c r="D197" s="1057"/>
      <c r="E197" s="1057"/>
      <c r="F197" s="1058"/>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6"/>
      <c r="B198" s="1057"/>
      <c r="C198" s="1057"/>
      <c r="D198" s="1057"/>
      <c r="E198" s="1057"/>
      <c r="F198" s="1058"/>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8"/>
    </row>
    <row r="201" spans="1:50" ht="24.75" customHeight="1" x14ac:dyDescent="0.15">
      <c r="A201" s="1056"/>
      <c r="B201" s="1057"/>
      <c r="C201" s="1057"/>
      <c r="D201" s="1057"/>
      <c r="E201" s="1057"/>
      <c r="F201" s="1058"/>
      <c r="G201" s="840"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3"/>
      <c r="AC201" s="840"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15">
      <c r="A202" s="1056"/>
      <c r="B202" s="1057"/>
      <c r="C202" s="1057"/>
      <c r="D202" s="1057"/>
      <c r="E202" s="1057"/>
      <c r="F202" s="1058"/>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0"/>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15">
      <c r="A203" s="1056"/>
      <c r="B203" s="1057"/>
      <c r="C203" s="1057"/>
      <c r="D203" s="1057"/>
      <c r="E203" s="1057"/>
      <c r="F203" s="1058"/>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6"/>
      <c r="B204" s="1057"/>
      <c r="C204" s="1057"/>
      <c r="D204" s="1057"/>
      <c r="E204" s="1057"/>
      <c r="F204" s="1058"/>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6"/>
      <c r="B205" s="1057"/>
      <c r="C205" s="1057"/>
      <c r="D205" s="1057"/>
      <c r="E205" s="1057"/>
      <c r="F205" s="1058"/>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6"/>
      <c r="B206" s="1057"/>
      <c r="C206" s="1057"/>
      <c r="D206" s="1057"/>
      <c r="E206" s="1057"/>
      <c r="F206" s="1058"/>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6"/>
      <c r="B207" s="1057"/>
      <c r="C207" s="1057"/>
      <c r="D207" s="1057"/>
      <c r="E207" s="1057"/>
      <c r="F207" s="1058"/>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6"/>
      <c r="B208" s="1057"/>
      <c r="C208" s="1057"/>
      <c r="D208" s="1057"/>
      <c r="E208" s="1057"/>
      <c r="F208" s="1058"/>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6"/>
      <c r="B209" s="1057"/>
      <c r="C209" s="1057"/>
      <c r="D209" s="1057"/>
      <c r="E209" s="1057"/>
      <c r="F209" s="1058"/>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6"/>
      <c r="B210" s="1057"/>
      <c r="C210" s="1057"/>
      <c r="D210" s="1057"/>
      <c r="E210" s="1057"/>
      <c r="F210" s="1058"/>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6"/>
      <c r="B211" s="1057"/>
      <c r="C211" s="1057"/>
      <c r="D211" s="1057"/>
      <c r="E211" s="1057"/>
      <c r="F211" s="1058"/>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8"/>
    </row>
    <row r="215" spans="1:50" ht="24.75" customHeight="1" x14ac:dyDescent="0.15">
      <c r="A215" s="1056"/>
      <c r="B215" s="1057"/>
      <c r="C215" s="1057"/>
      <c r="D215" s="1057"/>
      <c r="E215" s="1057"/>
      <c r="F215" s="1058"/>
      <c r="G215" s="840"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3"/>
      <c r="AC215" s="840"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15">
      <c r="A216" s="1056"/>
      <c r="B216" s="1057"/>
      <c r="C216" s="1057"/>
      <c r="D216" s="1057"/>
      <c r="E216" s="1057"/>
      <c r="F216" s="1058"/>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0"/>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15">
      <c r="A217" s="1056"/>
      <c r="B217" s="1057"/>
      <c r="C217" s="1057"/>
      <c r="D217" s="1057"/>
      <c r="E217" s="1057"/>
      <c r="F217" s="1058"/>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6"/>
      <c r="B218" s="1057"/>
      <c r="C218" s="1057"/>
      <c r="D218" s="1057"/>
      <c r="E218" s="1057"/>
      <c r="F218" s="1058"/>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6"/>
      <c r="B219" s="1057"/>
      <c r="C219" s="1057"/>
      <c r="D219" s="1057"/>
      <c r="E219" s="1057"/>
      <c r="F219" s="1058"/>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6"/>
      <c r="B220" s="1057"/>
      <c r="C220" s="1057"/>
      <c r="D220" s="1057"/>
      <c r="E220" s="1057"/>
      <c r="F220" s="1058"/>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6"/>
      <c r="B221" s="1057"/>
      <c r="C221" s="1057"/>
      <c r="D221" s="1057"/>
      <c r="E221" s="1057"/>
      <c r="F221" s="1058"/>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6"/>
      <c r="B222" s="1057"/>
      <c r="C222" s="1057"/>
      <c r="D222" s="1057"/>
      <c r="E222" s="1057"/>
      <c r="F222" s="1058"/>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6"/>
      <c r="B223" s="1057"/>
      <c r="C223" s="1057"/>
      <c r="D223" s="1057"/>
      <c r="E223" s="1057"/>
      <c r="F223" s="1058"/>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6"/>
      <c r="B224" s="1057"/>
      <c r="C224" s="1057"/>
      <c r="D224" s="1057"/>
      <c r="E224" s="1057"/>
      <c r="F224" s="1058"/>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6"/>
      <c r="B225" s="1057"/>
      <c r="C225" s="1057"/>
      <c r="D225" s="1057"/>
      <c r="E225" s="1057"/>
      <c r="F225" s="1058"/>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8"/>
    </row>
    <row r="228" spans="1:50" ht="25.5" customHeight="1" x14ac:dyDescent="0.15">
      <c r="A228" s="1056"/>
      <c r="B228" s="1057"/>
      <c r="C228" s="1057"/>
      <c r="D228" s="1057"/>
      <c r="E228" s="1057"/>
      <c r="F228" s="1058"/>
      <c r="G228" s="840"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3"/>
      <c r="AC228" s="840"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15">
      <c r="A229" s="1056"/>
      <c r="B229" s="1057"/>
      <c r="C229" s="1057"/>
      <c r="D229" s="1057"/>
      <c r="E229" s="1057"/>
      <c r="F229" s="1058"/>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0"/>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15">
      <c r="A230" s="1056"/>
      <c r="B230" s="1057"/>
      <c r="C230" s="1057"/>
      <c r="D230" s="1057"/>
      <c r="E230" s="1057"/>
      <c r="F230" s="1058"/>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6"/>
      <c r="B231" s="1057"/>
      <c r="C231" s="1057"/>
      <c r="D231" s="1057"/>
      <c r="E231" s="1057"/>
      <c r="F231" s="1058"/>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6"/>
      <c r="B232" s="1057"/>
      <c r="C232" s="1057"/>
      <c r="D232" s="1057"/>
      <c r="E232" s="1057"/>
      <c r="F232" s="1058"/>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6"/>
      <c r="B233" s="1057"/>
      <c r="C233" s="1057"/>
      <c r="D233" s="1057"/>
      <c r="E233" s="1057"/>
      <c r="F233" s="1058"/>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6"/>
      <c r="B234" s="1057"/>
      <c r="C234" s="1057"/>
      <c r="D234" s="1057"/>
      <c r="E234" s="1057"/>
      <c r="F234" s="1058"/>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6"/>
      <c r="B235" s="1057"/>
      <c r="C235" s="1057"/>
      <c r="D235" s="1057"/>
      <c r="E235" s="1057"/>
      <c r="F235" s="1058"/>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6"/>
      <c r="B236" s="1057"/>
      <c r="C236" s="1057"/>
      <c r="D236" s="1057"/>
      <c r="E236" s="1057"/>
      <c r="F236" s="1058"/>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6"/>
      <c r="B237" s="1057"/>
      <c r="C237" s="1057"/>
      <c r="D237" s="1057"/>
      <c r="E237" s="1057"/>
      <c r="F237" s="1058"/>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6"/>
      <c r="B238" s="1057"/>
      <c r="C238" s="1057"/>
      <c r="D238" s="1057"/>
      <c r="E238" s="1057"/>
      <c r="F238" s="1058"/>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8"/>
    </row>
    <row r="241" spans="1:50" ht="24.75" customHeight="1" x14ac:dyDescent="0.15">
      <c r="A241" s="1056"/>
      <c r="B241" s="1057"/>
      <c r="C241" s="1057"/>
      <c r="D241" s="1057"/>
      <c r="E241" s="1057"/>
      <c r="F241" s="1058"/>
      <c r="G241" s="840"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3"/>
      <c r="AC241" s="840"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15">
      <c r="A242" s="1056"/>
      <c r="B242" s="1057"/>
      <c r="C242" s="1057"/>
      <c r="D242" s="1057"/>
      <c r="E242" s="1057"/>
      <c r="F242" s="1058"/>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0"/>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15">
      <c r="A243" s="1056"/>
      <c r="B243" s="1057"/>
      <c r="C243" s="1057"/>
      <c r="D243" s="1057"/>
      <c r="E243" s="1057"/>
      <c r="F243" s="1058"/>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6"/>
      <c r="B244" s="1057"/>
      <c r="C244" s="1057"/>
      <c r="D244" s="1057"/>
      <c r="E244" s="1057"/>
      <c r="F244" s="1058"/>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6"/>
      <c r="B245" s="1057"/>
      <c r="C245" s="1057"/>
      <c r="D245" s="1057"/>
      <c r="E245" s="1057"/>
      <c r="F245" s="1058"/>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6"/>
      <c r="B246" s="1057"/>
      <c r="C246" s="1057"/>
      <c r="D246" s="1057"/>
      <c r="E246" s="1057"/>
      <c r="F246" s="1058"/>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6"/>
      <c r="B247" s="1057"/>
      <c r="C247" s="1057"/>
      <c r="D247" s="1057"/>
      <c r="E247" s="1057"/>
      <c r="F247" s="1058"/>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6"/>
      <c r="B248" s="1057"/>
      <c r="C248" s="1057"/>
      <c r="D248" s="1057"/>
      <c r="E248" s="1057"/>
      <c r="F248" s="1058"/>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6"/>
      <c r="B249" s="1057"/>
      <c r="C249" s="1057"/>
      <c r="D249" s="1057"/>
      <c r="E249" s="1057"/>
      <c r="F249" s="1058"/>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6"/>
      <c r="B250" s="1057"/>
      <c r="C250" s="1057"/>
      <c r="D250" s="1057"/>
      <c r="E250" s="1057"/>
      <c r="F250" s="1058"/>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6"/>
      <c r="B251" s="1057"/>
      <c r="C251" s="1057"/>
      <c r="D251" s="1057"/>
      <c r="E251" s="1057"/>
      <c r="F251" s="1058"/>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8"/>
    </row>
    <row r="254" spans="1:50" ht="24.75" customHeight="1" x14ac:dyDescent="0.15">
      <c r="A254" s="1056"/>
      <c r="B254" s="1057"/>
      <c r="C254" s="1057"/>
      <c r="D254" s="1057"/>
      <c r="E254" s="1057"/>
      <c r="F254" s="1058"/>
      <c r="G254" s="840"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3"/>
      <c r="AC254" s="840"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15">
      <c r="A255" s="1056"/>
      <c r="B255" s="1057"/>
      <c r="C255" s="1057"/>
      <c r="D255" s="1057"/>
      <c r="E255" s="1057"/>
      <c r="F255" s="1058"/>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0"/>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15">
      <c r="A256" s="1056"/>
      <c r="B256" s="1057"/>
      <c r="C256" s="1057"/>
      <c r="D256" s="1057"/>
      <c r="E256" s="1057"/>
      <c r="F256" s="1058"/>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6"/>
      <c r="B257" s="1057"/>
      <c r="C257" s="1057"/>
      <c r="D257" s="1057"/>
      <c r="E257" s="1057"/>
      <c r="F257" s="1058"/>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6"/>
      <c r="B258" s="1057"/>
      <c r="C258" s="1057"/>
      <c r="D258" s="1057"/>
      <c r="E258" s="1057"/>
      <c r="F258" s="1058"/>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6"/>
      <c r="B259" s="1057"/>
      <c r="C259" s="1057"/>
      <c r="D259" s="1057"/>
      <c r="E259" s="1057"/>
      <c r="F259" s="1058"/>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6"/>
      <c r="B260" s="1057"/>
      <c r="C260" s="1057"/>
      <c r="D260" s="1057"/>
      <c r="E260" s="1057"/>
      <c r="F260" s="1058"/>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6"/>
      <c r="B261" s="1057"/>
      <c r="C261" s="1057"/>
      <c r="D261" s="1057"/>
      <c r="E261" s="1057"/>
      <c r="F261" s="1058"/>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6"/>
      <c r="B262" s="1057"/>
      <c r="C262" s="1057"/>
      <c r="D262" s="1057"/>
      <c r="E262" s="1057"/>
      <c r="F262" s="1058"/>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6"/>
      <c r="B263" s="1057"/>
      <c r="C263" s="1057"/>
      <c r="D263" s="1057"/>
      <c r="E263" s="1057"/>
      <c r="F263" s="1058"/>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6"/>
      <c r="B264" s="1057"/>
      <c r="C264" s="1057"/>
      <c r="D264" s="1057"/>
      <c r="E264" s="1057"/>
      <c r="F264" s="1058"/>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506</v>
      </c>
      <c r="Z3" s="394"/>
      <c r="AA3" s="394"/>
      <c r="AB3" s="394"/>
      <c r="AC3" s="156" t="s">
        <v>488</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7">
        <v>1</v>
      </c>
      <c r="B4" s="1067">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7">
        <v>2</v>
      </c>
      <c r="B5" s="1067">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7">
        <v>3</v>
      </c>
      <c r="B6" s="1067">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7">
        <v>4</v>
      </c>
      <c r="B7" s="1067">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7">
        <v>5</v>
      </c>
      <c r="B8" s="1067">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7">
        <v>6</v>
      </c>
      <c r="B9" s="1067">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7">
        <v>7</v>
      </c>
      <c r="B10" s="1067">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7">
        <v>8</v>
      </c>
      <c r="B11" s="1067">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7">
        <v>9</v>
      </c>
      <c r="B12" s="1067">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7">
        <v>10</v>
      </c>
      <c r="B13" s="1067">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7">
        <v>11</v>
      </c>
      <c r="B14" s="1067">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7">
        <v>12</v>
      </c>
      <c r="B15" s="1067">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7">
        <v>13</v>
      </c>
      <c r="B16" s="1067">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7">
        <v>14</v>
      </c>
      <c r="B17" s="1067">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7">
        <v>15</v>
      </c>
      <c r="B18" s="1067">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7">
        <v>16</v>
      </c>
      <c r="B19" s="1067">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7">
        <v>17</v>
      </c>
      <c r="B20" s="1067">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7">
        <v>18</v>
      </c>
      <c r="B21" s="1067">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7">
        <v>19</v>
      </c>
      <c r="B22" s="1067">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7">
        <v>20</v>
      </c>
      <c r="B23" s="1067">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7">
        <v>21</v>
      </c>
      <c r="B24" s="1067">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7">
        <v>22</v>
      </c>
      <c r="B25" s="1067">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7">
        <v>23</v>
      </c>
      <c r="B26" s="1067">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7">
        <v>24</v>
      </c>
      <c r="B27" s="1067">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7">
        <v>25</v>
      </c>
      <c r="B28" s="1067">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7">
        <v>26</v>
      </c>
      <c r="B29" s="1067">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7">
        <v>27</v>
      </c>
      <c r="B30" s="1067">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7">
        <v>28</v>
      </c>
      <c r="B31" s="1067">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7">
        <v>29</v>
      </c>
      <c r="B32" s="1067">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7">
        <v>30</v>
      </c>
      <c r="B33" s="1067">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506</v>
      </c>
      <c r="Z36" s="394"/>
      <c r="AA36" s="394"/>
      <c r="AB36" s="394"/>
      <c r="AC36" s="156" t="s">
        <v>488</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7">
        <v>1</v>
      </c>
      <c r="B37" s="1067">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7">
        <v>2</v>
      </c>
      <c r="B38" s="1067">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7">
        <v>3</v>
      </c>
      <c r="B39" s="1067">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7">
        <v>4</v>
      </c>
      <c r="B40" s="1067">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7">
        <v>5</v>
      </c>
      <c r="B41" s="1067">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7">
        <v>6</v>
      </c>
      <c r="B42" s="1067">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7">
        <v>7</v>
      </c>
      <c r="B43" s="1067">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7">
        <v>8</v>
      </c>
      <c r="B44" s="1067">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7">
        <v>9</v>
      </c>
      <c r="B45" s="1067">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7">
        <v>10</v>
      </c>
      <c r="B46" s="1067">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7">
        <v>11</v>
      </c>
      <c r="B47" s="1067">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7">
        <v>12</v>
      </c>
      <c r="B48" s="1067">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7">
        <v>13</v>
      </c>
      <c r="B49" s="1067">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7">
        <v>14</v>
      </c>
      <c r="B50" s="1067">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7">
        <v>15</v>
      </c>
      <c r="B51" s="1067">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7">
        <v>16</v>
      </c>
      <c r="B52" s="1067">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7">
        <v>17</v>
      </c>
      <c r="B53" s="1067">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7">
        <v>18</v>
      </c>
      <c r="B54" s="1067">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7">
        <v>19</v>
      </c>
      <c r="B55" s="1067">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7">
        <v>20</v>
      </c>
      <c r="B56" s="1067">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7">
        <v>21</v>
      </c>
      <c r="B57" s="1067">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7">
        <v>22</v>
      </c>
      <c r="B58" s="1067">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7">
        <v>23</v>
      </c>
      <c r="B59" s="1067">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7">
        <v>24</v>
      </c>
      <c r="B60" s="1067">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7">
        <v>25</v>
      </c>
      <c r="B61" s="1067">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7">
        <v>26</v>
      </c>
      <c r="B62" s="1067">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7">
        <v>27</v>
      </c>
      <c r="B63" s="1067">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7">
        <v>28</v>
      </c>
      <c r="B64" s="1067">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7">
        <v>29</v>
      </c>
      <c r="B65" s="1067">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7">
        <v>30</v>
      </c>
      <c r="B66" s="1067">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506</v>
      </c>
      <c r="Z69" s="394"/>
      <c r="AA69" s="394"/>
      <c r="AB69" s="394"/>
      <c r="AC69" s="156" t="s">
        <v>488</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7">
        <v>1</v>
      </c>
      <c r="B70" s="1067">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7">
        <v>2</v>
      </c>
      <c r="B71" s="1067">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7">
        <v>3</v>
      </c>
      <c r="B72" s="1067">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7">
        <v>4</v>
      </c>
      <c r="B73" s="1067">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7">
        <v>5</v>
      </c>
      <c r="B74" s="1067">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7">
        <v>6</v>
      </c>
      <c r="B75" s="1067">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7">
        <v>7</v>
      </c>
      <c r="B76" s="1067">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7">
        <v>8</v>
      </c>
      <c r="B77" s="1067">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7">
        <v>9</v>
      </c>
      <c r="B78" s="1067">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7">
        <v>10</v>
      </c>
      <c r="B79" s="1067">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7">
        <v>11</v>
      </c>
      <c r="B80" s="1067">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7">
        <v>12</v>
      </c>
      <c r="B81" s="1067">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7">
        <v>13</v>
      </c>
      <c r="B82" s="1067">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7">
        <v>14</v>
      </c>
      <c r="B83" s="1067">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7">
        <v>15</v>
      </c>
      <c r="B84" s="1067">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7">
        <v>16</v>
      </c>
      <c r="B85" s="1067">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7">
        <v>17</v>
      </c>
      <c r="B86" s="1067">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7">
        <v>18</v>
      </c>
      <c r="B87" s="1067">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7">
        <v>19</v>
      </c>
      <c r="B88" s="1067">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7">
        <v>20</v>
      </c>
      <c r="B89" s="1067">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7">
        <v>21</v>
      </c>
      <c r="B90" s="1067">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7">
        <v>22</v>
      </c>
      <c r="B91" s="1067">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7">
        <v>23</v>
      </c>
      <c r="B92" s="1067">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7">
        <v>24</v>
      </c>
      <c r="B93" s="1067">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7">
        <v>25</v>
      </c>
      <c r="B94" s="1067">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7">
        <v>26</v>
      </c>
      <c r="B95" s="1067">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7">
        <v>27</v>
      </c>
      <c r="B96" s="1067">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7">
        <v>28</v>
      </c>
      <c r="B97" s="1067">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7">
        <v>29</v>
      </c>
      <c r="B98" s="1067">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7">
        <v>30</v>
      </c>
      <c r="B99" s="1067">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56" t="s">
        <v>488</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7">
        <v>1</v>
      </c>
      <c r="B103" s="1067">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7">
        <v>2</v>
      </c>
      <c r="B104" s="1067">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7">
        <v>3</v>
      </c>
      <c r="B105" s="1067">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7">
        <v>4</v>
      </c>
      <c r="B106" s="1067">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7">
        <v>5</v>
      </c>
      <c r="B107" s="1067">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7">
        <v>6</v>
      </c>
      <c r="B108" s="1067">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7">
        <v>7</v>
      </c>
      <c r="B109" s="1067">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7">
        <v>8</v>
      </c>
      <c r="B110" s="1067">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7">
        <v>9</v>
      </c>
      <c r="B111" s="1067">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7">
        <v>10</v>
      </c>
      <c r="B112" s="1067">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7">
        <v>11</v>
      </c>
      <c r="B113" s="1067">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7">
        <v>12</v>
      </c>
      <c r="B114" s="1067">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7">
        <v>13</v>
      </c>
      <c r="B115" s="1067">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7">
        <v>14</v>
      </c>
      <c r="B116" s="1067">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7">
        <v>15</v>
      </c>
      <c r="B117" s="1067">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7">
        <v>16</v>
      </c>
      <c r="B118" s="1067">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7">
        <v>17</v>
      </c>
      <c r="B119" s="1067">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7">
        <v>18</v>
      </c>
      <c r="B120" s="1067">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7">
        <v>19</v>
      </c>
      <c r="B121" s="1067">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7">
        <v>20</v>
      </c>
      <c r="B122" s="1067">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7">
        <v>21</v>
      </c>
      <c r="B123" s="1067">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7">
        <v>22</v>
      </c>
      <c r="B124" s="1067">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7">
        <v>23</v>
      </c>
      <c r="B125" s="1067">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7">
        <v>24</v>
      </c>
      <c r="B126" s="1067">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7">
        <v>25</v>
      </c>
      <c r="B127" s="1067">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7">
        <v>26</v>
      </c>
      <c r="B128" s="1067">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7">
        <v>27</v>
      </c>
      <c r="B129" s="1067">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7">
        <v>28</v>
      </c>
      <c r="B130" s="1067">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7">
        <v>29</v>
      </c>
      <c r="B131" s="1067">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7">
        <v>30</v>
      </c>
      <c r="B132" s="1067">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56" t="s">
        <v>488</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7">
        <v>1</v>
      </c>
      <c r="B136" s="1067">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7">
        <v>2</v>
      </c>
      <c r="B137" s="1067">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7">
        <v>3</v>
      </c>
      <c r="B138" s="1067">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7">
        <v>4</v>
      </c>
      <c r="B139" s="1067">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7">
        <v>5</v>
      </c>
      <c r="B140" s="1067">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7">
        <v>6</v>
      </c>
      <c r="B141" s="1067">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7">
        <v>7</v>
      </c>
      <c r="B142" s="1067">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7">
        <v>8</v>
      </c>
      <c r="B143" s="1067">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7">
        <v>9</v>
      </c>
      <c r="B144" s="1067">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7">
        <v>10</v>
      </c>
      <c r="B145" s="1067">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7">
        <v>11</v>
      </c>
      <c r="B146" s="1067">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7">
        <v>12</v>
      </c>
      <c r="B147" s="1067">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7">
        <v>13</v>
      </c>
      <c r="B148" s="1067">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7">
        <v>14</v>
      </c>
      <c r="B149" s="1067">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7">
        <v>15</v>
      </c>
      <c r="B150" s="1067">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7">
        <v>16</v>
      </c>
      <c r="B151" s="1067">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7">
        <v>17</v>
      </c>
      <c r="B152" s="1067">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7">
        <v>18</v>
      </c>
      <c r="B153" s="1067">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7">
        <v>19</v>
      </c>
      <c r="B154" s="1067">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7">
        <v>20</v>
      </c>
      <c r="B155" s="1067">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7">
        <v>21</v>
      </c>
      <c r="B156" s="1067">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7">
        <v>22</v>
      </c>
      <c r="B157" s="1067">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7">
        <v>23</v>
      </c>
      <c r="B158" s="1067">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7">
        <v>24</v>
      </c>
      <c r="B159" s="1067">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7">
        <v>25</v>
      </c>
      <c r="B160" s="1067">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7">
        <v>26</v>
      </c>
      <c r="B161" s="1067">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7">
        <v>27</v>
      </c>
      <c r="B162" s="1067">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7">
        <v>28</v>
      </c>
      <c r="B163" s="1067">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7">
        <v>29</v>
      </c>
      <c r="B164" s="1067">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7">
        <v>30</v>
      </c>
      <c r="B165" s="1067">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56" t="s">
        <v>488</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7">
        <v>1</v>
      </c>
      <c r="B169" s="1067">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7">
        <v>2</v>
      </c>
      <c r="B170" s="1067">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7">
        <v>3</v>
      </c>
      <c r="B171" s="1067">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7">
        <v>4</v>
      </c>
      <c r="B172" s="1067">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7">
        <v>5</v>
      </c>
      <c r="B173" s="1067">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7">
        <v>6</v>
      </c>
      <c r="B174" s="1067">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7">
        <v>7</v>
      </c>
      <c r="B175" s="1067">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7">
        <v>8</v>
      </c>
      <c r="B176" s="1067">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7">
        <v>9</v>
      </c>
      <c r="B177" s="1067">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7">
        <v>10</v>
      </c>
      <c r="B178" s="1067">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7">
        <v>11</v>
      </c>
      <c r="B179" s="1067">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7">
        <v>12</v>
      </c>
      <c r="B180" s="1067">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7">
        <v>13</v>
      </c>
      <c r="B181" s="1067">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7">
        <v>14</v>
      </c>
      <c r="B182" s="1067">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7">
        <v>15</v>
      </c>
      <c r="B183" s="1067">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7">
        <v>16</v>
      </c>
      <c r="B184" s="1067">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7">
        <v>17</v>
      </c>
      <c r="B185" s="1067">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7">
        <v>18</v>
      </c>
      <c r="B186" s="1067">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7">
        <v>19</v>
      </c>
      <c r="B187" s="1067">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7">
        <v>20</v>
      </c>
      <c r="B188" s="1067">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7">
        <v>21</v>
      </c>
      <c r="B189" s="1067">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7">
        <v>22</v>
      </c>
      <c r="B190" s="1067">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7">
        <v>23</v>
      </c>
      <c r="B191" s="1067">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7">
        <v>24</v>
      </c>
      <c r="B192" s="1067">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7">
        <v>25</v>
      </c>
      <c r="B193" s="1067">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7">
        <v>26</v>
      </c>
      <c r="B194" s="1067">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7">
        <v>27</v>
      </c>
      <c r="B195" s="1067">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7">
        <v>28</v>
      </c>
      <c r="B196" s="1067">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7">
        <v>29</v>
      </c>
      <c r="B197" s="1067">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7">
        <v>30</v>
      </c>
      <c r="B198" s="1067">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56" t="s">
        <v>488</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7">
        <v>1</v>
      </c>
      <c r="B202" s="1067">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7">
        <v>2</v>
      </c>
      <c r="B203" s="1067">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7">
        <v>3</v>
      </c>
      <c r="B204" s="1067">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7">
        <v>4</v>
      </c>
      <c r="B205" s="1067">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7">
        <v>5</v>
      </c>
      <c r="B206" s="1067">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7">
        <v>6</v>
      </c>
      <c r="B207" s="1067">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7">
        <v>7</v>
      </c>
      <c r="B208" s="1067">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7">
        <v>8</v>
      </c>
      <c r="B209" s="1067">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7">
        <v>9</v>
      </c>
      <c r="B210" s="1067">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7">
        <v>10</v>
      </c>
      <c r="B211" s="1067">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7">
        <v>11</v>
      </c>
      <c r="B212" s="1067">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7">
        <v>12</v>
      </c>
      <c r="B213" s="1067">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7">
        <v>13</v>
      </c>
      <c r="B214" s="1067">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7">
        <v>14</v>
      </c>
      <c r="B215" s="1067">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7">
        <v>15</v>
      </c>
      <c r="B216" s="1067">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7">
        <v>16</v>
      </c>
      <c r="B217" s="1067">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7">
        <v>17</v>
      </c>
      <c r="B218" s="1067">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7">
        <v>18</v>
      </c>
      <c r="B219" s="1067">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7">
        <v>19</v>
      </c>
      <c r="B220" s="1067">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7">
        <v>20</v>
      </c>
      <c r="B221" s="1067">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7">
        <v>21</v>
      </c>
      <c r="B222" s="1067">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7">
        <v>22</v>
      </c>
      <c r="B223" s="1067">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7">
        <v>23</v>
      </c>
      <c r="B224" s="1067">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7">
        <v>24</v>
      </c>
      <c r="B225" s="1067">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7">
        <v>25</v>
      </c>
      <c r="B226" s="1067">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7">
        <v>26</v>
      </c>
      <c r="B227" s="1067">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7">
        <v>27</v>
      </c>
      <c r="B228" s="1067">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7">
        <v>28</v>
      </c>
      <c r="B229" s="1067">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7">
        <v>29</v>
      </c>
      <c r="B230" s="1067">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7">
        <v>30</v>
      </c>
      <c r="B231" s="1067">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56" t="s">
        <v>488</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7">
        <v>1</v>
      </c>
      <c r="B235" s="1067">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7">
        <v>2</v>
      </c>
      <c r="B236" s="1067">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7">
        <v>3</v>
      </c>
      <c r="B237" s="1067">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7">
        <v>4</v>
      </c>
      <c r="B238" s="1067">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7">
        <v>5</v>
      </c>
      <c r="B239" s="1067">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7">
        <v>6</v>
      </c>
      <c r="B240" s="1067">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7">
        <v>7</v>
      </c>
      <c r="B241" s="1067">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7">
        <v>8</v>
      </c>
      <c r="B242" s="1067">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7">
        <v>9</v>
      </c>
      <c r="B243" s="1067">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7">
        <v>10</v>
      </c>
      <c r="B244" s="1067">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7">
        <v>11</v>
      </c>
      <c r="B245" s="1067">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7">
        <v>12</v>
      </c>
      <c r="B246" s="1067">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7">
        <v>13</v>
      </c>
      <c r="B247" s="1067">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7">
        <v>14</v>
      </c>
      <c r="B248" s="1067">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7">
        <v>15</v>
      </c>
      <c r="B249" s="1067">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7">
        <v>16</v>
      </c>
      <c r="B250" s="1067">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7">
        <v>17</v>
      </c>
      <c r="B251" s="1067">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7">
        <v>18</v>
      </c>
      <c r="B252" s="1067">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7">
        <v>19</v>
      </c>
      <c r="B253" s="1067">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7">
        <v>20</v>
      </c>
      <c r="B254" s="1067">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7">
        <v>21</v>
      </c>
      <c r="B255" s="1067">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7">
        <v>22</v>
      </c>
      <c r="B256" s="1067">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7">
        <v>23</v>
      </c>
      <c r="B257" s="1067">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7">
        <v>24</v>
      </c>
      <c r="B258" s="1067">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7">
        <v>25</v>
      </c>
      <c r="B259" s="1067">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7">
        <v>26</v>
      </c>
      <c r="B260" s="1067">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7">
        <v>27</v>
      </c>
      <c r="B261" s="1067">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7">
        <v>28</v>
      </c>
      <c r="B262" s="1067">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7">
        <v>29</v>
      </c>
      <c r="B263" s="1067">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7">
        <v>30</v>
      </c>
      <c r="B264" s="1067">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56" t="s">
        <v>488</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7">
        <v>1</v>
      </c>
      <c r="B268" s="1067">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7">
        <v>2</v>
      </c>
      <c r="B269" s="1067">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7">
        <v>3</v>
      </c>
      <c r="B270" s="1067">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7">
        <v>4</v>
      </c>
      <c r="B271" s="1067">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7">
        <v>5</v>
      </c>
      <c r="B272" s="1067">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7">
        <v>6</v>
      </c>
      <c r="B273" s="1067">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7">
        <v>7</v>
      </c>
      <c r="B274" s="1067">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7">
        <v>8</v>
      </c>
      <c r="B275" s="1067">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7">
        <v>9</v>
      </c>
      <c r="B276" s="1067">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7">
        <v>10</v>
      </c>
      <c r="B277" s="1067">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7">
        <v>11</v>
      </c>
      <c r="B278" s="1067">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7">
        <v>12</v>
      </c>
      <c r="B279" s="1067">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7">
        <v>13</v>
      </c>
      <c r="B280" s="1067">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7">
        <v>14</v>
      </c>
      <c r="B281" s="1067">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7">
        <v>15</v>
      </c>
      <c r="B282" s="1067">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7">
        <v>16</v>
      </c>
      <c r="B283" s="1067">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7">
        <v>17</v>
      </c>
      <c r="B284" s="1067">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7">
        <v>18</v>
      </c>
      <c r="B285" s="1067">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7">
        <v>19</v>
      </c>
      <c r="B286" s="1067">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7">
        <v>20</v>
      </c>
      <c r="B287" s="1067">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7">
        <v>21</v>
      </c>
      <c r="B288" s="1067">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7">
        <v>22</v>
      </c>
      <c r="B289" s="1067">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7">
        <v>23</v>
      </c>
      <c r="B290" s="1067">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7">
        <v>24</v>
      </c>
      <c r="B291" s="1067">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7">
        <v>25</v>
      </c>
      <c r="B292" s="1067">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7">
        <v>26</v>
      </c>
      <c r="B293" s="1067">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7">
        <v>27</v>
      </c>
      <c r="B294" s="1067">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7">
        <v>28</v>
      </c>
      <c r="B295" s="1067">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7">
        <v>29</v>
      </c>
      <c r="B296" s="1067">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7">
        <v>30</v>
      </c>
      <c r="B297" s="1067">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56" t="s">
        <v>488</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7">
        <v>1</v>
      </c>
      <c r="B301" s="1067">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7">
        <v>2</v>
      </c>
      <c r="B302" s="1067">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7">
        <v>3</v>
      </c>
      <c r="B303" s="1067">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7">
        <v>4</v>
      </c>
      <c r="B304" s="1067">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7">
        <v>5</v>
      </c>
      <c r="B305" s="1067">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7">
        <v>6</v>
      </c>
      <c r="B306" s="1067">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7">
        <v>7</v>
      </c>
      <c r="B307" s="1067">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7">
        <v>8</v>
      </c>
      <c r="B308" s="1067">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7">
        <v>9</v>
      </c>
      <c r="B309" s="1067">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7">
        <v>10</v>
      </c>
      <c r="B310" s="1067">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7">
        <v>11</v>
      </c>
      <c r="B311" s="1067">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7">
        <v>12</v>
      </c>
      <c r="B312" s="1067">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7">
        <v>13</v>
      </c>
      <c r="B313" s="1067">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7">
        <v>14</v>
      </c>
      <c r="B314" s="1067">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7">
        <v>15</v>
      </c>
      <c r="B315" s="1067">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7">
        <v>16</v>
      </c>
      <c r="B316" s="1067">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7">
        <v>17</v>
      </c>
      <c r="B317" s="1067">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7">
        <v>18</v>
      </c>
      <c r="B318" s="1067">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7">
        <v>19</v>
      </c>
      <c r="B319" s="1067">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7">
        <v>20</v>
      </c>
      <c r="B320" s="1067">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7">
        <v>21</v>
      </c>
      <c r="B321" s="1067">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7">
        <v>22</v>
      </c>
      <c r="B322" s="1067">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7">
        <v>23</v>
      </c>
      <c r="B323" s="1067">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7">
        <v>24</v>
      </c>
      <c r="B324" s="1067">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7">
        <v>25</v>
      </c>
      <c r="B325" s="1067">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7">
        <v>26</v>
      </c>
      <c r="B326" s="1067">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7">
        <v>27</v>
      </c>
      <c r="B327" s="1067">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7">
        <v>28</v>
      </c>
      <c r="B328" s="1067">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7">
        <v>29</v>
      </c>
      <c r="B329" s="1067">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7">
        <v>30</v>
      </c>
      <c r="B330" s="1067">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56" t="s">
        <v>488</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7">
        <v>1</v>
      </c>
      <c r="B334" s="1067">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7">
        <v>2</v>
      </c>
      <c r="B335" s="1067">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7">
        <v>3</v>
      </c>
      <c r="B336" s="1067">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7">
        <v>4</v>
      </c>
      <c r="B337" s="1067">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7">
        <v>5</v>
      </c>
      <c r="B338" s="1067">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7">
        <v>6</v>
      </c>
      <c r="B339" s="1067">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7">
        <v>7</v>
      </c>
      <c r="B340" s="1067">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7">
        <v>8</v>
      </c>
      <c r="B341" s="1067">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7">
        <v>9</v>
      </c>
      <c r="B342" s="1067">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7">
        <v>10</v>
      </c>
      <c r="B343" s="1067">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7">
        <v>11</v>
      </c>
      <c r="B344" s="1067">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7">
        <v>12</v>
      </c>
      <c r="B345" s="1067">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7">
        <v>13</v>
      </c>
      <c r="B346" s="1067">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7">
        <v>14</v>
      </c>
      <c r="B347" s="1067">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7">
        <v>15</v>
      </c>
      <c r="B348" s="1067">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7">
        <v>16</v>
      </c>
      <c r="B349" s="1067">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7">
        <v>17</v>
      </c>
      <c r="B350" s="1067">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7">
        <v>18</v>
      </c>
      <c r="B351" s="1067">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7">
        <v>19</v>
      </c>
      <c r="B352" s="1067">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7">
        <v>20</v>
      </c>
      <c r="B353" s="1067">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7">
        <v>21</v>
      </c>
      <c r="B354" s="1067">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7">
        <v>22</v>
      </c>
      <c r="B355" s="1067">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7">
        <v>23</v>
      </c>
      <c r="B356" s="1067">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7">
        <v>24</v>
      </c>
      <c r="B357" s="1067">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7">
        <v>25</v>
      </c>
      <c r="B358" s="1067">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7">
        <v>26</v>
      </c>
      <c r="B359" s="1067">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7">
        <v>27</v>
      </c>
      <c r="B360" s="1067">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7">
        <v>28</v>
      </c>
      <c r="B361" s="1067">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7">
        <v>29</v>
      </c>
      <c r="B362" s="1067">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7">
        <v>30</v>
      </c>
      <c r="B363" s="1067">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56" t="s">
        <v>488</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7">
        <v>1</v>
      </c>
      <c r="B367" s="1067">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7">
        <v>2</v>
      </c>
      <c r="B368" s="1067">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7">
        <v>3</v>
      </c>
      <c r="B369" s="1067">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7">
        <v>4</v>
      </c>
      <c r="B370" s="1067">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7">
        <v>5</v>
      </c>
      <c r="B371" s="1067">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7">
        <v>6</v>
      </c>
      <c r="B372" s="1067">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7">
        <v>7</v>
      </c>
      <c r="B373" s="1067">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7">
        <v>8</v>
      </c>
      <c r="B374" s="1067">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7">
        <v>9</v>
      </c>
      <c r="B375" s="1067">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7">
        <v>10</v>
      </c>
      <c r="B376" s="1067">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7">
        <v>11</v>
      </c>
      <c r="B377" s="1067">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7">
        <v>12</v>
      </c>
      <c r="B378" s="1067">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7">
        <v>13</v>
      </c>
      <c r="B379" s="1067">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7">
        <v>14</v>
      </c>
      <c r="B380" s="1067">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7">
        <v>15</v>
      </c>
      <c r="B381" s="1067">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7">
        <v>16</v>
      </c>
      <c r="B382" s="1067">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7">
        <v>17</v>
      </c>
      <c r="B383" s="1067">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7">
        <v>18</v>
      </c>
      <c r="B384" s="1067">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7">
        <v>19</v>
      </c>
      <c r="B385" s="1067">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7">
        <v>20</v>
      </c>
      <c r="B386" s="1067">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7">
        <v>21</v>
      </c>
      <c r="B387" s="1067">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7">
        <v>22</v>
      </c>
      <c r="B388" s="1067">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7">
        <v>23</v>
      </c>
      <c r="B389" s="1067">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7">
        <v>24</v>
      </c>
      <c r="B390" s="1067">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7">
        <v>25</v>
      </c>
      <c r="B391" s="1067">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7">
        <v>26</v>
      </c>
      <c r="B392" s="1067">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7">
        <v>27</v>
      </c>
      <c r="B393" s="1067">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7">
        <v>28</v>
      </c>
      <c r="B394" s="1067">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7">
        <v>29</v>
      </c>
      <c r="B395" s="1067">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7">
        <v>30</v>
      </c>
      <c r="B396" s="1067">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56" t="s">
        <v>488</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7">
        <v>1</v>
      </c>
      <c r="B400" s="1067">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7">
        <v>2</v>
      </c>
      <c r="B401" s="1067">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7">
        <v>3</v>
      </c>
      <c r="B402" s="1067">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7">
        <v>4</v>
      </c>
      <c r="B403" s="1067">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7">
        <v>5</v>
      </c>
      <c r="B404" s="1067">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7">
        <v>6</v>
      </c>
      <c r="B405" s="1067">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7">
        <v>7</v>
      </c>
      <c r="B406" s="1067">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7">
        <v>8</v>
      </c>
      <c r="B407" s="1067">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7">
        <v>9</v>
      </c>
      <c r="B408" s="1067">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7">
        <v>10</v>
      </c>
      <c r="B409" s="1067">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7">
        <v>11</v>
      </c>
      <c r="B410" s="1067">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7">
        <v>12</v>
      </c>
      <c r="B411" s="1067">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7">
        <v>13</v>
      </c>
      <c r="B412" s="1067">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7">
        <v>14</v>
      </c>
      <c r="B413" s="1067">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7">
        <v>15</v>
      </c>
      <c r="B414" s="1067">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7">
        <v>16</v>
      </c>
      <c r="B415" s="1067">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7">
        <v>17</v>
      </c>
      <c r="B416" s="1067">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7">
        <v>18</v>
      </c>
      <c r="B417" s="1067">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7">
        <v>19</v>
      </c>
      <c r="B418" s="1067">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7">
        <v>20</v>
      </c>
      <c r="B419" s="1067">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7">
        <v>21</v>
      </c>
      <c r="B420" s="1067">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7">
        <v>22</v>
      </c>
      <c r="B421" s="1067">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7">
        <v>23</v>
      </c>
      <c r="B422" s="1067">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7">
        <v>24</v>
      </c>
      <c r="B423" s="1067">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7">
        <v>25</v>
      </c>
      <c r="B424" s="1067">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7">
        <v>26</v>
      </c>
      <c r="B425" s="1067">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7">
        <v>27</v>
      </c>
      <c r="B426" s="1067">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7">
        <v>28</v>
      </c>
      <c r="B427" s="1067">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7">
        <v>29</v>
      </c>
      <c r="B428" s="1067">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7">
        <v>30</v>
      </c>
      <c r="B429" s="1067">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56" t="s">
        <v>488</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7">
        <v>1</v>
      </c>
      <c r="B433" s="1067">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7">
        <v>2</v>
      </c>
      <c r="B434" s="1067">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7">
        <v>3</v>
      </c>
      <c r="B435" s="1067">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7">
        <v>4</v>
      </c>
      <c r="B436" s="1067">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7">
        <v>5</v>
      </c>
      <c r="B437" s="1067">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7">
        <v>6</v>
      </c>
      <c r="B438" s="1067">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7">
        <v>7</v>
      </c>
      <c r="B439" s="1067">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7">
        <v>8</v>
      </c>
      <c r="B440" s="1067">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7">
        <v>9</v>
      </c>
      <c r="B441" s="1067">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7">
        <v>10</v>
      </c>
      <c r="B442" s="1067">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7">
        <v>11</v>
      </c>
      <c r="B443" s="1067">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7">
        <v>12</v>
      </c>
      <c r="B444" s="1067">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7">
        <v>13</v>
      </c>
      <c r="B445" s="1067">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7">
        <v>14</v>
      </c>
      <c r="B446" s="1067">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7">
        <v>15</v>
      </c>
      <c r="B447" s="1067">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7">
        <v>16</v>
      </c>
      <c r="B448" s="1067">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7">
        <v>17</v>
      </c>
      <c r="B449" s="1067">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7">
        <v>18</v>
      </c>
      <c r="B450" s="1067">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7">
        <v>19</v>
      </c>
      <c r="B451" s="1067">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7">
        <v>20</v>
      </c>
      <c r="B452" s="1067">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7">
        <v>21</v>
      </c>
      <c r="B453" s="1067">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7">
        <v>22</v>
      </c>
      <c r="B454" s="1067">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7">
        <v>23</v>
      </c>
      <c r="B455" s="1067">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7">
        <v>24</v>
      </c>
      <c r="B456" s="1067">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7">
        <v>25</v>
      </c>
      <c r="B457" s="1067">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7">
        <v>26</v>
      </c>
      <c r="B458" s="1067">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7">
        <v>27</v>
      </c>
      <c r="B459" s="1067">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7">
        <v>28</v>
      </c>
      <c r="B460" s="1067">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7">
        <v>29</v>
      </c>
      <c r="B461" s="1067">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7">
        <v>30</v>
      </c>
      <c r="B462" s="1067">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56" t="s">
        <v>488</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7">
        <v>1</v>
      </c>
      <c r="B466" s="1067">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7">
        <v>2</v>
      </c>
      <c r="B467" s="1067">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7">
        <v>3</v>
      </c>
      <c r="B468" s="1067">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7">
        <v>4</v>
      </c>
      <c r="B469" s="1067">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7">
        <v>5</v>
      </c>
      <c r="B470" s="1067">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7">
        <v>6</v>
      </c>
      <c r="B471" s="1067">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7">
        <v>7</v>
      </c>
      <c r="B472" s="1067">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7">
        <v>8</v>
      </c>
      <c r="B473" s="1067">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7">
        <v>9</v>
      </c>
      <c r="B474" s="1067">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7">
        <v>10</v>
      </c>
      <c r="B475" s="1067">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7">
        <v>11</v>
      </c>
      <c r="B476" s="1067">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7">
        <v>12</v>
      </c>
      <c r="B477" s="1067">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7">
        <v>13</v>
      </c>
      <c r="B478" s="1067">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7">
        <v>14</v>
      </c>
      <c r="B479" s="1067">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7">
        <v>15</v>
      </c>
      <c r="B480" s="1067">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7">
        <v>16</v>
      </c>
      <c r="B481" s="1067">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7">
        <v>17</v>
      </c>
      <c r="B482" s="1067">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7">
        <v>18</v>
      </c>
      <c r="B483" s="1067">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7">
        <v>19</v>
      </c>
      <c r="B484" s="1067">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7">
        <v>20</v>
      </c>
      <c r="B485" s="1067">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7">
        <v>21</v>
      </c>
      <c r="B486" s="1067">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7">
        <v>22</v>
      </c>
      <c r="B487" s="1067">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7">
        <v>23</v>
      </c>
      <c r="B488" s="1067">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7">
        <v>24</v>
      </c>
      <c r="B489" s="1067">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7">
        <v>25</v>
      </c>
      <c r="B490" s="1067">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7">
        <v>26</v>
      </c>
      <c r="B491" s="1067">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7">
        <v>27</v>
      </c>
      <c r="B492" s="1067">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7">
        <v>28</v>
      </c>
      <c r="B493" s="1067">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7">
        <v>29</v>
      </c>
      <c r="B494" s="1067">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7">
        <v>30</v>
      </c>
      <c r="B495" s="1067">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56" t="s">
        <v>488</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7">
        <v>1</v>
      </c>
      <c r="B499" s="1067">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7">
        <v>2</v>
      </c>
      <c r="B500" s="1067">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7">
        <v>3</v>
      </c>
      <c r="B501" s="1067">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7">
        <v>4</v>
      </c>
      <c r="B502" s="1067">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7">
        <v>5</v>
      </c>
      <c r="B503" s="1067">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7">
        <v>6</v>
      </c>
      <c r="B504" s="1067">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7">
        <v>7</v>
      </c>
      <c r="B505" s="1067">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7">
        <v>8</v>
      </c>
      <c r="B506" s="1067">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7">
        <v>9</v>
      </c>
      <c r="B507" s="1067">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7">
        <v>10</v>
      </c>
      <c r="B508" s="1067">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7">
        <v>11</v>
      </c>
      <c r="B509" s="1067">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7">
        <v>12</v>
      </c>
      <c r="B510" s="1067">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7">
        <v>13</v>
      </c>
      <c r="B511" s="1067">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7">
        <v>14</v>
      </c>
      <c r="B512" s="1067">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7">
        <v>15</v>
      </c>
      <c r="B513" s="1067">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7">
        <v>16</v>
      </c>
      <c r="B514" s="1067">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7">
        <v>17</v>
      </c>
      <c r="B515" s="1067">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7">
        <v>18</v>
      </c>
      <c r="B516" s="1067">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7">
        <v>19</v>
      </c>
      <c r="B517" s="1067">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7">
        <v>20</v>
      </c>
      <c r="B518" s="1067">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7">
        <v>21</v>
      </c>
      <c r="B519" s="1067">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7">
        <v>22</v>
      </c>
      <c r="B520" s="1067">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7">
        <v>23</v>
      </c>
      <c r="B521" s="1067">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7">
        <v>24</v>
      </c>
      <c r="B522" s="1067">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7">
        <v>25</v>
      </c>
      <c r="B523" s="1067">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7">
        <v>26</v>
      </c>
      <c r="B524" s="1067">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7">
        <v>27</v>
      </c>
      <c r="B525" s="1067">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7">
        <v>28</v>
      </c>
      <c r="B526" s="1067">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7">
        <v>29</v>
      </c>
      <c r="B527" s="1067">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7">
        <v>30</v>
      </c>
      <c r="B528" s="1067">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56" t="s">
        <v>488</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7">
        <v>1</v>
      </c>
      <c r="B532" s="1067">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7">
        <v>2</v>
      </c>
      <c r="B533" s="1067">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7">
        <v>3</v>
      </c>
      <c r="B534" s="1067">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7">
        <v>4</v>
      </c>
      <c r="B535" s="1067">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7">
        <v>5</v>
      </c>
      <c r="B536" s="1067">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7">
        <v>6</v>
      </c>
      <c r="B537" s="1067">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7">
        <v>7</v>
      </c>
      <c r="B538" s="1067">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7">
        <v>8</v>
      </c>
      <c r="B539" s="1067">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7">
        <v>9</v>
      </c>
      <c r="B540" s="1067">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7">
        <v>10</v>
      </c>
      <c r="B541" s="1067">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7">
        <v>11</v>
      </c>
      <c r="B542" s="1067">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7">
        <v>12</v>
      </c>
      <c r="B543" s="1067">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7">
        <v>13</v>
      </c>
      <c r="B544" s="1067">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7">
        <v>14</v>
      </c>
      <c r="B545" s="1067">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7">
        <v>15</v>
      </c>
      <c r="B546" s="1067">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7">
        <v>16</v>
      </c>
      <c r="B547" s="1067">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7">
        <v>17</v>
      </c>
      <c r="B548" s="1067">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7">
        <v>18</v>
      </c>
      <c r="B549" s="1067">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7">
        <v>19</v>
      </c>
      <c r="B550" s="1067">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7">
        <v>20</v>
      </c>
      <c r="B551" s="1067">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7">
        <v>21</v>
      </c>
      <c r="B552" s="1067">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7">
        <v>22</v>
      </c>
      <c r="B553" s="1067">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7">
        <v>23</v>
      </c>
      <c r="B554" s="1067">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7">
        <v>24</v>
      </c>
      <c r="B555" s="1067">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7">
        <v>25</v>
      </c>
      <c r="B556" s="1067">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7">
        <v>26</v>
      </c>
      <c r="B557" s="1067">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7">
        <v>27</v>
      </c>
      <c r="B558" s="1067">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7">
        <v>28</v>
      </c>
      <c r="B559" s="1067">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7">
        <v>29</v>
      </c>
      <c r="B560" s="1067">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7">
        <v>30</v>
      </c>
      <c r="B561" s="1067">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56" t="s">
        <v>488</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7">
        <v>1</v>
      </c>
      <c r="B565" s="1067">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7">
        <v>2</v>
      </c>
      <c r="B566" s="1067">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7">
        <v>3</v>
      </c>
      <c r="B567" s="1067">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7">
        <v>4</v>
      </c>
      <c r="B568" s="1067">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7">
        <v>5</v>
      </c>
      <c r="B569" s="1067">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7">
        <v>6</v>
      </c>
      <c r="B570" s="1067">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7">
        <v>7</v>
      </c>
      <c r="B571" s="1067">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7">
        <v>8</v>
      </c>
      <c r="B572" s="1067">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7">
        <v>9</v>
      </c>
      <c r="B573" s="1067">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7">
        <v>10</v>
      </c>
      <c r="B574" s="1067">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7">
        <v>11</v>
      </c>
      <c r="B575" s="1067">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7">
        <v>12</v>
      </c>
      <c r="B576" s="1067">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7">
        <v>13</v>
      </c>
      <c r="B577" s="1067">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7">
        <v>14</v>
      </c>
      <c r="B578" s="1067">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7">
        <v>15</v>
      </c>
      <c r="B579" s="1067">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7">
        <v>16</v>
      </c>
      <c r="B580" s="1067">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7">
        <v>17</v>
      </c>
      <c r="B581" s="1067">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7">
        <v>18</v>
      </c>
      <c r="B582" s="1067">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7">
        <v>19</v>
      </c>
      <c r="B583" s="1067">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7">
        <v>20</v>
      </c>
      <c r="B584" s="1067">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7">
        <v>21</v>
      </c>
      <c r="B585" s="1067">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7">
        <v>22</v>
      </c>
      <c r="B586" s="1067">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7">
        <v>23</v>
      </c>
      <c r="B587" s="1067">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7">
        <v>24</v>
      </c>
      <c r="B588" s="1067">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7">
        <v>25</v>
      </c>
      <c r="B589" s="1067">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7">
        <v>26</v>
      </c>
      <c r="B590" s="1067">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7">
        <v>27</v>
      </c>
      <c r="B591" s="1067">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7">
        <v>28</v>
      </c>
      <c r="B592" s="1067">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7">
        <v>29</v>
      </c>
      <c r="B593" s="1067">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7">
        <v>30</v>
      </c>
      <c r="B594" s="1067">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56" t="s">
        <v>488</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7">
        <v>1</v>
      </c>
      <c r="B598" s="1067">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7">
        <v>2</v>
      </c>
      <c r="B599" s="1067">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7">
        <v>3</v>
      </c>
      <c r="B600" s="1067">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7">
        <v>4</v>
      </c>
      <c r="B601" s="1067">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7">
        <v>5</v>
      </c>
      <c r="B602" s="1067">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7">
        <v>6</v>
      </c>
      <c r="B603" s="1067">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7">
        <v>7</v>
      </c>
      <c r="B604" s="1067">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7">
        <v>8</v>
      </c>
      <c r="B605" s="1067">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7">
        <v>9</v>
      </c>
      <c r="B606" s="1067">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7">
        <v>10</v>
      </c>
      <c r="B607" s="1067">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7">
        <v>11</v>
      </c>
      <c r="B608" s="1067">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7">
        <v>12</v>
      </c>
      <c r="B609" s="1067">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7">
        <v>13</v>
      </c>
      <c r="B610" s="1067">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7">
        <v>14</v>
      </c>
      <c r="B611" s="1067">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7">
        <v>15</v>
      </c>
      <c r="B612" s="1067">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7">
        <v>16</v>
      </c>
      <c r="B613" s="1067">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7">
        <v>17</v>
      </c>
      <c r="B614" s="1067">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7">
        <v>18</v>
      </c>
      <c r="B615" s="1067">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7">
        <v>19</v>
      </c>
      <c r="B616" s="1067">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7">
        <v>20</v>
      </c>
      <c r="B617" s="1067">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7">
        <v>21</v>
      </c>
      <c r="B618" s="1067">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7">
        <v>22</v>
      </c>
      <c r="B619" s="1067">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7">
        <v>23</v>
      </c>
      <c r="B620" s="1067">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7">
        <v>24</v>
      </c>
      <c r="B621" s="1067">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7">
        <v>25</v>
      </c>
      <c r="B622" s="1067">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7">
        <v>26</v>
      </c>
      <c r="B623" s="1067">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7">
        <v>27</v>
      </c>
      <c r="B624" s="1067">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7">
        <v>28</v>
      </c>
      <c r="B625" s="1067">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7">
        <v>29</v>
      </c>
      <c r="B626" s="1067">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7">
        <v>30</v>
      </c>
      <c r="B627" s="1067">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56" t="s">
        <v>488</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7">
        <v>1</v>
      </c>
      <c r="B631" s="1067">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7">
        <v>2</v>
      </c>
      <c r="B632" s="1067">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7">
        <v>3</v>
      </c>
      <c r="B633" s="1067">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7">
        <v>4</v>
      </c>
      <c r="B634" s="1067">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7">
        <v>5</v>
      </c>
      <c r="B635" s="1067">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7">
        <v>6</v>
      </c>
      <c r="B636" s="1067">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7">
        <v>7</v>
      </c>
      <c r="B637" s="1067">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7">
        <v>8</v>
      </c>
      <c r="B638" s="1067">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7">
        <v>9</v>
      </c>
      <c r="B639" s="1067">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7">
        <v>10</v>
      </c>
      <c r="B640" s="1067">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7">
        <v>11</v>
      </c>
      <c r="B641" s="1067">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7">
        <v>12</v>
      </c>
      <c r="B642" s="1067">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7">
        <v>13</v>
      </c>
      <c r="B643" s="1067">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7">
        <v>14</v>
      </c>
      <c r="B644" s="1067">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7">
        <v>15</v>
      </c>
      <c r="B645" s="1067">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7">
        <v>16</v>
      </c>
      <c r="B646" s="1067">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7">
        <v>17</v>
      </c>
      <c r="B647" s="1067">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7">
        <v>18</v>
      </c>
      <c r="B648" s="1067">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7">
        <v>19</v>
      </c>
      <c r="B649" s="1067">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7">
        <v>20</v>
      </c>
      <c r="B650" s="1067">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7">
        <v>21</v>
      </c>
      <c r="B651" s="1067">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7">
        <v>22</v>
      </c>
      <c r="B652" s="1067">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7">
        <v>23</v>
      </c>
      <c r="B653" s="1067">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7">
        <v>24</v>
      </c>
      <c r="B654" s="1067">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7">
        <v>25</v>
      </c>
      <c r="B655" s="1067">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7">
        <v>26</v>
      </c>
      <c r="B656" s="1067">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7">
        <v>27</v>
      </c>
      <c r="B657" s="1067">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7">
        <v>28</v>
      </c>
      <c r="B658" s="1067">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7">
        <v>29</v>
      </c>
      <c r="B659" s="1067">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7">
        <v>30</v>
      </c>
      <c r="B660" s="1067">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56" t="s">
        <v>488</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7">
        <v>1</v>
      </c>
      <c r="B664" s="1067">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7">
        <v>2</v>
      </c>
      <c r="B665" s="1067">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7">
        <v>3</v>
      </c>
      <c r="B666" s="1067">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7">
        <v>4</v>
      </c>
      <c r="B667" s="1067">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7">
        <v>5</v>
      </c>
      <c r="B668" s="1067">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7">
        <v>6</v>
      </c>
      <c r="B669" s="1067">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7">
        <v>7</v>
      </c>
      <c r="B670" s="1067">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7">
        <v>8</v>
      </c>
      <c r="B671" s="1067">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7">
        <v>9</v>
      </c>
      <c r="B672" s="1067">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7">
        <v>10</v>
      </c>
      <c r="B673" s="1067">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7">
        <v>11</v>
      </c>
      <c r="B674" s="1067">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7">
        <v>12</v>
      </c>
      <c r="B675" s="1067">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7">
        <v>13</v>
      </c>
      <c r="B676" s="1067">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7">
        <v>14</v>
      </c>
      <c r="B677" s="1067">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7">
        <v>15</v>
      </c>
      <c r="B678" s="1067">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7">
        <v>16</v>
      </c>
      <c r="B679" s="1067">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7">
        <v>17</v>
      </c>
      <c r="B680" s="1067">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7">
        <v>18</v>
      </c>
      <c r="B681" s="1067">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7">
        <v>19</v>
      </c>
      <c r="B682" s="1067">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7">
        <v>20</v>
      </c>
      <c r="B683" s="1067">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7">
        <v>21</v>
      </c>
      <c r="B684" s="1067">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7">
        <v>22</v>
      </c>
      <c r="B685" s="1067">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7">
        <v>23</v>
      </c>
      <c r="B686" s="1067">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7">
        <v>24</v>
      </c>
      <c r="B687" s="1067">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7">
        <v>25</v>
      </c>
      <c r="B688" s="1067">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7">
        <v>26</v>
      </c>
      <c r="B689" s="1067">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7">
        <v>27</v>
      </c>
      <c r="B690" s="1067">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7">
        <v>28</v>
      </c>
      <c r="B691" s="1067">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7">
        <v>29</v>
      </c>
      <c r="B692" s="1067">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7">
        <v>30</v>
      </c>
      <c r="B693" s="1067">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56" t="s">
        <v>488</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7">
        <v>1</v>
      </c>
      <c r="B697" s="1067">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7">
        <v>2</v>
      </c>
      <c r="B698" s="1067">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7">
        <v>3</v>
      </c>
      <c r="B699" s="1067">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7">
        <v>4</v>
      </c>
      <c r="B700" s="1067">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7">
        <v>5</v>
      </c>
      <c r="B701" s="1067">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7">
        <v>6</v>
      </c>
      <c r="B702" s="1067">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7">
        <v>7</v>
      </c>
      <c r="B703" s="1067">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7">
        <v>8</v>
      </c>
      <c r="B704" s="1067">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7">
        <v>9</v>
      </c>
      <c r="B705" s="1067">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7">
        <v>10</v>
      </c>
      <c r="B706" s="1067">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7">
        <v>11</v>
      </c>
      <c r="B707" s="1067">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7">
        <v>12</v>
      </c>
      <c r="B708" s="1067">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7">
        <v>13</v>
      </c>
      <c r="B709" s="1067">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7">
        <v>14</v>
      </c>
      <c r="B710" s="1067">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7">
        <v>15</v>
      </c>
      <c r="B711" s="1067">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7">
        <v>16</v>
      </c>
      <c r="B712" s="1067">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7">
        <v>17</v>
      </c>
      <c r="B713" s="1067">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7">
        <v>18</v>
      </c>
      <c r="B714" s="1067">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7">
        <v>19</v>
      </c>
      <c r="B715" s="1067">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7">
        <v>20</v>
      </c>
      <c r="B716" s="1067">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7">
        <v>21</v>
      </c>
      <c r="B717" s="1067">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7">
        <v>22</v>
      </c>
      <c r="B718" s="1067">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7">
        <v>23</v>
      </c>
      <c r="B719" s="1067">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7">
        <v>24</v>
      </c>
      <c r="B720" s="1067">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7">
        <v>25</v>
      </c>
      <c r="B721" s="1067">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7">
        <v>26</v>
      </c>
      <c r="B722" s="1067">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7">
        <v>27</v>
      </c>
      <c r="B723" s="1067">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7">
        <v>28</v>
      </c>
      <c r="B724" s="1067">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7">
        <v>29</v>
      </c>
      <c r="B725" s="1067">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7">
        <v>30</v>
      </c>
      <c r="B726" s="1067">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56" t="s">
        <v>488</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7">
        <v>1</v>
      </c>
      <c r="B730" s="1067">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7">
        <v>2</v>
      </c>
      <c r="B731" s="1067">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7">
        <v>3</v>
      </c>
      <c r="B732" s="1067">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7">
        <v>4</v>
      </c>
      <c r="B733" s="1067">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7">
        <v>5</v>
      </c>
      <c r="B734" s="1067">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7">
        <v>6</v>
      </c>
      <c r="B735" s="1067">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7">
        <v>7</v>
      </c>
      <c r="B736" s="1067">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7">
        <v>8</v>
      </c>
      <c r="B737" s="1067">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7">
        <v>9</v>
      </c>
      <c r="B738" s="1067">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7">
        <v>10</v>
      </c>
      <c r="B739" s="1067">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7">
        <v>11</v>
      </c>
      <c r="B740" s="1067">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7">
        <v>12</v>
      </c>
      <c r="B741" s="1067">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7">
        <v>13</v>
      </c>
      <c r="B742" s="1067">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7">
        <v>14</v>
      </c>
      <c r="B743" s="1067">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7">
        <v>15</v>
      </c>
      <c r="B744" s="1067">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7">
        <v>16</v>
      </c>
      <c r="B745" s="1067">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7">
        <v>17</v>
      </c>
      <c r="B746" s="1067">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7">
        <v>18</v>
      </c>
      <c r="B747" s="1067">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7">
        <v>19</v>
      </c>
      <c r="B748" s="1067">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7">
        <v>20</v>
      </c>
      <c r="B749" s="1067">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7">
        <v>21</v>
      </c>
      <c r="B750" s="1067">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7">
        <v>22</v>
      </c>
      <c r="B751" s="1067">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7">
        <v>23</v>
      </c>
      <c r="B752" s="1067">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7">
        <v>24</v>
      </c>
      <c r="B753" s="1067">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7">
        <v>25</v>
      </c>
      <c r="B754" s="1067">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7">
        <v>26</v>
      </c>
      <c r="B755" s="1067">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7">
        <v>27</v>
      </c>
      <c r="B756" s="1067">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7">
        <v>28</v>
      </c>
      <c r="B757" s="1067">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7">
        <v>29</v>
      </c>
      <c r="B758" s="1067">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7">
        <v>30</v>
      </c>
      <c r="B759" s="1067">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56" t="s">
        <v>488</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7">
        <v>1</v>
      </c>
      <c r="B763" s="1067">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7">
        <v>2</v>
      </c>
      <c r="B764" s="1067">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7">
        <v>3</v>
      </c>
      <c r="B765" s="1067">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7">
        <v>4</v>
      </c>
      <c r="B766" s="1067">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7">
        <v>5</v>
      </c>
      <c r="B767" s="1067">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7">
        <v>6</v>
      </c>
      <c r="B768" s="1067">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7">
        <v>7</v>
      </c>
      <c r="B769" s="1067">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7">
        <v>8</v>
      </c>
      <c r="B770" s="1067">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7">
        <v>9</v>
      </c>
      <c r="B771" s="1067">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7">
        <v>10</v>
      </c>
      <c r="B772" s="1067">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7">
        <v>11</v>
      </c>
      <c r="B773" s="1067">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7">
        <v>12</v>
      </c>
      <c r="B774" s="1067">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7">
        <v>13</v>
      </c>
      <c r="B775" s="1067">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7">
        <v>14</v>
      </c>
      <c r="B776" s="1067">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7">
        <v>15</v>
      </c>
      <c r="B777" s="1067">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7">
        <v>16</v>
      </c>
      <c r="B778" s="1067">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7">
        <v>17</v>
      </c>
      <c r="B779" s="1067">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7">
        <v>18</v>
      </c>
      <c r="B780" s="1067">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7">
        <v>19</v>
      </c>
      <c r="B781" s="1067">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7">
        <v>20</v>
      </c>
      <c r="B782" s="1067">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7">
        <v>21</v>
      </c>
      <c r="B783" s="1067">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7">
        <v>22</v>
      </c>
      <c r="B784" s="1067">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7">
        <v>23</v>
      </c>
      <c r="B785" s="1067">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7">
        <v>24</v>
      </c>
      <c r="B786" s="1067">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7">
        <v>25</v>
      </c>
      <c r="B787" s="1067">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7">
        <v>26</v>
      </c>
      <c r="B788" s="1067">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7">
        <v>27</v>
      </c>
      <c r="B789" s="1067">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7">
        <v>28</v>
      </c>
      <c r="B790" s="1067">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7">
        <v>29</v>
      </c>
      <c r="B791" s="1067">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7">
        <v>30</v>
      </c>
      <c r="B792" s="1067">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56" t="s">
        <v>488</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7">
        <v>1</v>
      </c>
      <c r="B796" s="1067">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7">
        <v>2</v>
      </c>
      <c r="B797" s="1067">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7">
        <v>3</v>
      </c>
      <c r="B798" s="1067">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7">
        <v>4</v>
      </c>
      <c r="B799" s="1067">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7">
        <v>5</v>
      </c>
      <c r="B800" s="1067">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7">
        <v>6</v>
      </c>
      <c r="B801" s="1067">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7">
        <v>7</v>
      </c>
      <c r="B802" s="1067">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7">
        <v>8</v>
      </c>
      <c r="B803" s="1067">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7">
        <v>9</v>
      </c>
      <c r="B804" s="1067">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7">
        <v>10</v>
      </c>
      <c r="B805" s="1067">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7">
        <v>11</v>
      </c>
      <c r="B806" s="1067">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7">
        <v>12</v>
      </c>
      <c r="B807" s="1067">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7">
        <v>13</v>
      </c>
      <c r="B808" s="1067">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7">
        <v>14</v>
      </c>
      <c r="B809" s="1067">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7">
        <v>15</v>
      </c>
      <c r="B810" s="1067">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7">
        <v>16</v>
      </c>
      <c r="B811" s="1067">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7">
        <v>17</v>
      </c>
      <c r="B812" s="1067">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7">
        <v>18</v>
      </c>
      <c r="B813" s="1067">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7">
        <v>19</v>
      </c>
      <c r="B814" s="1067">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7">
        <v>20</v>
      </c>
      <c r="B815" s="1067">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7">
        <v>21</v>
      </c>
      <c r="B816" s="1067">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7">
        <v>22</v>
      </c>
      <c r="B817" s="1067">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7">
        <v>23</v>
      </c>
      <c r="B818" s="1067">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7">
        <v>24</v>
      </c>
      <c r="B819" s="1067">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7">
        <v>25</v>
      </c>
      <c r="B820" s="1067">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7">
        <v>26</v>
      </c>
      <c r="B821" s="1067">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7">
        <v>27</v>
      </c>
      <c r="B822" s="1067">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7">
        <v>28</v>
      </c>
      <c r="B823" s="1067">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7">
        <v>29</v>
      </c>
      <c r="B824" s="1067">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7">
        <v>30</v>
      </c>
      <c r="B825" s="1067">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56" t="s">
        <v>488</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7">
        <v>1</v>
      </c>
      <c r="B829" s="1067">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7">
        <v>2</v>
      </c>
      <c r="B830" s="1067">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7">
        <v>3</v>
      </c>
      <c r="B831" s="1067">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7">
        <v>4</v>
      </c>
      <c r="B832" s="1067">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7">
        <v>5</v>
      </c>
      <c r="B833" s="1067">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7">
        <v>6</v>
      </c>
      <c r="B834" s="1067">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7">
        <v>7</v>
      </c>
      <c r="B835" s="1067">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7">
        <v>8</v>
      </c>
      <c r="B836" s="1067">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7">
        <v>9</v>
      </c>
      <c r="B837" s="1067">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7">
        <v>10</v>
      </c>
      <c r="B838" s="1067">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7">
        <v>11</v>
      </c>
      <c r="B839" s="1067">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7">
        <v>12</v>
      </c>
      <c r="B840" s="1067">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7">
        <v>13</v>
      </c>
      <c r="B841" s="1067">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7">
        <v>14</v>
      </c>
      <c r="B842" s="1067">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7">
        <v>15</v>
      </c>
      <c r="B843" s="1067">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7">
        <v>16</v>
      </c>
      <c r="B844" s="1067">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7">
        <v>17</v>
      </c>
      <c r="B845" s="1067">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7">
        <v>18</v>
      </c>
      <c r="B846" s="1067">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7">
        <v>19</v>
      </c>
      <c r="B847" s="1067">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7">
        <v>20</v>
      </c>
      <c r="B848" s="1067">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7">
        <v>21</v>
      </c>
      <c r="B849" s="1067">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7">
        <v>22</v>
      </c>
      <c r="B850" s="1067">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7">
        <v>23</v>
      </c>
      <c r="B851" s="1067">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7">
        <v>24</v>
      </c>
      <c r="B852" s="1067">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7">
        <v>25</v>
      </c>
      <c r="B853" s="1067">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7">
        <v>26</v>
      </c>
      <c r="B854" s="1067">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7">
        <v>27</v>
      </c>
      <c r="B855" s="1067">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7">
        <v>28</v>
      </c>
      <c r="B856" s="1067">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7">
        <v>29</v>
      </c>
      <c r="B857" s="1067">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7">
        <v>30</v>
      </c>
      <c r="B858" s="1067">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56" t="s">
        <v>488</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7">
        <v>1</v>
      </c>
      <c r="B862" s="1067">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7">
        <v>2</v>
      </c>
      <c r="B863" s="1067">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7">
        <v>3</v>
      </c>
      <c r="B864" s="1067">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7">
        <v>4</v>
      </c>
      <c r="B865" s="1067">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7">
        <v>5</v>
      </c>
      <c r="B866" s="1067">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7">
        <v>6</v>
      </c>
      <c r="B867" s="1067">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7">
        <v>7</v>
      </c>
      <c r="B868" s="1067">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7">
        <v>8</v>
      </c>
      <c r="B869" s="1067">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7">
        <v>9</v>
      </c>
      <c r="B870" s="1067">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7">
        <v>10</v>
      </c>
      <c r="B871" s="1067">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7">
        <v>11</v>
      </c>
      <c r="B872" s="1067">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7">
        <v>12</v>
      </c>
      <c r="B873" s="1067">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7">
        <v>13</v>
      </c>
      <c r="B874" s="1067">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7">
        <v>14</v>
      </c>
      <c r="B875" s="1067">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7">
        <v>15</v>
      </c>
      <c r="B876" s="1067">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7">
        <v>16</v>
      </c>
      <c r="B877" s="1067">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7">
        <v>17</v>
      </c>
      <c r="B878" s="1067">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7">
        <v>18</v>
      </c>
      <c r="B879" s="1067">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7">
        <v>19</v>
      </c>
      <c r="B880" s="1067">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7">
        <v>20</v>
      </c>
      <c r="B881" s="1067">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7">
        <v>21</v>
      </c>
      <c r="B882" s="1067">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7">
        <v>22</v>
      </c>
      <c r="B883" s="1067">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7">
        <v>23</v>
      </c>
      <c r="B884" s="1067">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7">
        <v>24</v>
      </c>
      <c r="B885" s="1067">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7">
        <v>25</v>
      </c>
      <c r="B886" s="1067">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7">
        <v>26</v>
      </c>
      <c r="B887" s="1067">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7">
        <v>27</v>
      </c>
      <c r="B888" s="1067">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7">
        <v>28</v>
      </c>
      <c r="B889" s="1067">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7">
        <v>29</v>
      </c>
      <c r="B890" s="1067">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7">
        <v>30</v>
      </c>
      <c r="B891" s="1067">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56" t="s">
        <v>488</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7">
        <v>1</v>
      </c>
      <c r="B895" s="1067">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7">
        <v>2</v>
      </c>
      <c r="B896" s="1067">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7">
        <v>3</v>
      </c>
      <c r="B897" s="1067">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7">
        <v>4</v>
      </c>
      <c r="B898" s="1067">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7">
        <v>5</v>
      </c>
      <c r="B899" s="1067">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7">
        <v>6</v>
      </c>
      <c r="B900" s="1067">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7">
        <v>7</v>
      </c>
      <c r="B901" s="1067">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7">
        <v>8</v>
      </c>
      <c r="B902" s="1067">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7">
        <v>9</v>
      </c>
      <c r="B903" s="1067">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7">
        <v>10</v>
      </c>
      <c r="B904" s="1067">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7">
        <v>11</v>
      </c>
      <c r="B905" s="1067">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7">
        <v>12</v>
      </c>
      <c r="B906" s="1067">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7">
        <v>13</v>
      </c>
      <c r="B907" s="1067">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7">
        <v>14</v>
      </c>
      <c r="B908" s="1067">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7">
        <v>15</v>
      </c>
      <c r="B909" s="1067">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7">
        <v>16</v>
      </c>
      <c r="B910" s="1067">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7">
        <v>17</v>
      </c>
      <c r="B911" s="1067">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7">
        <v>18</v>
      </c>
      <c r="B912" s="1067">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7">
        <v>19</v>
      </c>
      <c r="B913" s="1067">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7">
        <v>20</v>
      </c>
      <c r="B914" s="1067">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7">
        <v>21</v>
      </c>
      <c r="B915" s="1067">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7">
        <v>22</v>
      </c>
      <c r="B916" s="1067">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7">
        <v>23</v>
      </c>
      <c r="B917" s="1067">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7">
        <v>24</v>
      </c>
      <c r="B918" s="1067">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7">
        <v>25</v>
      </c>
      <c r="B919" s="1067">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7">
        <v>26</v>
      </c>
      <c r="B920" s="1067">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7">
        <v>27</v>
      </c>
      <c r="B921" s="1067">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7">
        <v>28</v>
      </c>
      <c r="B922" s="1067">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7">
        <v>29</v>
      </c>
      <c r="B923" s="1067">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7">
        <v>30</v>
      </c>
      <c r="B924" s="1067">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56" t="s">
        <v>488</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7">
        <v>1</v>
      </c>
      <c r="B928" s="1067">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7">
        <v>2</v>
      </c>
      <c r="B929" s="1067">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7">
        <v>3</v>
      </c>
      <c r="B930" s="1067">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7">
        <v>4</v>
      </c>
      <c r="B931" s="1067">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7">
        <v>5</v>
      </c>
      <c r="B932" s="1067">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7">
        <v>6</v>
      </c>
      <c r="B933" s="1067">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7">
        <v>7</v>
      </c>
      <c r="B934" s="1067">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7">
        <v>8</v>
      </c>
      <c r="B935" s="1067">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7">
        <v>9</v>
      </c>
      <c r="B936" s="1067">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7">
        <v>10</v>
      </c>
      <c r="B937" s="1067">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7">
        <v>11</v>
      </c>
      <c r="B938" s="1067">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7">
        <v>12</v>
      </c>
      <c r="B939" s="1067">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7">
        <v>13</v>
      </c>
      <c r="B940" s="1067">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7">
        <v>14</v>
      </c>
      <c r="B941" s="1067">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7">
        <v>15</v>
      </c>
      <c r="B942" s="1067">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7">
        <v>16</v>
      </c>
      <c r="B943" s="1067">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7">
        <v>17</v>
      </c>
      <c r="B944" s="1067">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7">
        <v>18</v>
      </c>
      <c r="B945" s="1067">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7">
        <v>19</v>
      </c>
      <c r="B946" s="1067">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7">
        <v>20</v>
      </c>
      <c r="B947" s="1067">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7">
        <v>21</v>
      </c>
      <c r="B948" s="1067">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7">
        <v>22</v>
      </c>
      <c r="B949" s="1067">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7">
        <v>23</v>
      </c>
      <c r="B950" s="1067">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7">
        <v>24</v>
      </c>
      <c r="B951" s="1067">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7">
        <v>25</v>
      </c>
      <c r="B952" s="1067">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7">
        <v>26</v>
      </c>
      <c r="B953" s="1067">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7">
        <v>27</v>
      </c>
      <c r="B954" s="1067">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7">
        <v>28</v>
      </c>
      <c r="B955" s="1067">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7">
        <v>29</v>
      </c>
      <c r="B956" s="1067">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7">
        <v>30</v>
      </c>
      <c r="B957" s="1067">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56" t="s">
        <v>488</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7">
        <v>1</v>
      </c>
      <c r="B961" s="1067">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7">
        <v>2</v>
      </c>
      <c r="B962" s="1067">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7">
        <v>3</v>
      </c>
      <c r="B963" s="1067">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7">
        <v>4</v>
      </c>
      <c r="B964" s="1067">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7">
        <v>5</v>
      </c>
      <c r="B965" s="1067">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7">
        <v>6</v>
      </c>
      <c r="B966" s="1067">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7">
        <v>7</v>
      </c>
      <c r="B967" s="1067">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7">
        <v>8</v>
      </c>
      <c r="B968" s="1067">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7">
        <v>9</v>
      </c>
      <c r="B969" s="1067">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7">
        <v>10</v>
      </c>
      <c r="B970" s="1067">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7">
        <v>11</v>
      </c>
      <c r="B971" s="1067">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7">
        <v>12</v>
      </c>
      <c r="B972" s="1067">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7">
        <v>13</v>
      </c>
      <c r="B973" s="1067">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7">
        <v>14</v>
      </c>
      <c r="B974" s="1067">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7">
        <v>15</v>
      </c>
      <c r="B975" s="1067">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7">
        <v>16</v>
      </c>
      <c r="B976" s="1067">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7">
        <v>17</v>
      </c>
      <c r="B977" s="1067">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7">
        <v>18</v>
      </c>
      <c r="B978" s="1067">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7">
        <v>19</v>
      </c>
      <c r="B979" s="1067">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7">
        <v>20</v>
      </c>
      <c r="B980" s="1067">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7">
        <v>21</v>
      </c>
      <c r="B981" s="1067">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7">
        <v>22</v>
      </c>
      <c r="B982" s="1067">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7">
        <v>23</v>
      </c>
      <c r="B983" s="1067">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7">
        <v>24</v>
      </c>
      <c r="B984" s="1067">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7">
        <v>25</v>
      </c>
      <c r="B985" s="1067">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7">
        <v>26</v>
      </c>
      <c r="B986" s="1067">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7">
        <v>27</v>
      </c>
      <c r="B987" s="1067">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7">
        <v>28</v>
      </c>
      <c r="B988" s="1067">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7">
        <v>29</v>
      </c>
      <c r="B989" s="1067">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7">
        <v>30</v>
      </c>
      <c r="B990" s="1067">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56" t="s">
        <v>488</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7">
        <v>1</v>
      </c>
      <c r="B994" s="1067">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7">
        <v>2</v>
      </c>
      <c r="B995" s="1067">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7">
        <v>3</v>
      </c>
      <c r="B996" s="1067">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7">
        <v>4</v>
      </c>
      <c r="B997" s="1067">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7">
        <v>5</v>
      </c>
      <c r="B998" s="1067">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7">
        <v>6</v>
      </c>
      <c r="B999" s="1067">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7">
        <v>7</v>
      </c>
      <c r="B1000" s="1067">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7">
        <v>8</v>
      </c>
      <c r="B1001" s="1067">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7">
        <v>9</v>
      </c>
      <c r="B1002" s="1067">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7">
        <v>10</v>
      </c>
      <c r="B1003" s="1067">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7">
        <v>11</v>
      </c>
      <c r="B1004" s="1067">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7">
        <v>12</v>
      </c>
      <c r="B1005" s="1067">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7">
        <v>13</v>
      </c>
      <c r="B1006" s="1067">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7">
        <v>14</v>
      </c>
      <c r="B1007" s="1067">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7">
        <v>15</v>
      </c>
      <c r="B1008" s="1067">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7">
        <v>16</v>
      </c>
      <c r="B1009" s="1067">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7">
        <v>17</v>
      </c>
      <c r="B1010" s="1067">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7">
        <v>18</v>
      </c>
      <c r="B1011" s="1067">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7">
        <v>19</v>
      </c>
      <c r="B1012" s="1067">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7">
        <v>20</v>
      </c>
      <c r="B1013" s="1067">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7">
        <v>21</v>
      </c>
      <c r="B1014" s="1067">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7">
        <v>22</v>
      </c>
      <c r="B1015" s="1067">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7">
        <v>23</v>
      </c>
      <c r="B1016" s="1067">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7">
        <v>24</v>
      </c>
      <c r="B1017" s="1067">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7">
        <v>25</v>
      </c>
      <c r="B1018" s="1067">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7">
        <v>26</v>
      </c>
      <c r="B1019" s="1067">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7">
        <v>27</v>
      </c>
      <c r="B1020" s="1067">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7">
        <v>28</v>
      </c>
      <c r="B1021" s="1067">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7">
        <v>29</v>
      </c>
      <c r="B1022" s="1067">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7">
        <v>30</v>
      </c>
      <c r="B1023" s="1067">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56" t="s">
        <v>488</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7">
        <v>1</v>
      </c>
      <c r="B1027" s="1067">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7">
        <v>2</v>
      </c>
      <c r="B1028" s="1067">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7">
        <v>3</v>
      </c>
      <c r="B1029" s="1067">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7">
        <v>4</v>
      </c>
      <c r="B1030" s="1067">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7">
        <v>5</v>
      </c>
      <c r="B1031" s="1067">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7">
        <v>6</v>
      </c>
      <c r="B1032" s="1067">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7">
        <v>7</v>
      </c>
      <c r="B1033" s="1067">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7">
        <v>8</v>
      </c>
      <c r="B1034" s="1067">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7">
        <v>9</v>
      </c>
      <c r="B1035" s="1067">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7">
        <v>10</v>
      </c>
      <c r="B1036" s="1067">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7">
        <v>11</v>
      </c>
      <c r="B1037" s="1067">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7">
        <v>12</v>
      </c>
      <c r="B1038" s="1067">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7">
        <v>13</v>
      </c>
      <c r="B1039" s="1067">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7">
        <v>14</v>
      </c>
      <c r="B1040" s="1067">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7">
        <v>15</v>
      </c>
      <c r="B1041" s="1067">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7">
        <v>16</v>
      </c>
      <c r="B1042" s="1067">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7">
        <v>17</v>
      </c>
      <c r="B1043" s="1067">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7">
        <v>18</v>
      </c>
      <c r="B1044" s="1067">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7">
        <v>19</v>
      </c>
      <c r="B1045" s="1067">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7">
        <v>20</v>
      </c>
      <c r="B1046" s="1067">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7">
        <v>21</v>
      </c>
      <c r="B1047" s="1067">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7">
        <v>22</v>
      </c>
      <c r="B1048" s="1067">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7">
        <v>23</v>
      </c>
      <c r="B1049" s="1067">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7">
        <v>24</v>
      </c>
      <c r="B1050" s="1067">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7">
        <v>25</v>
      </c>
      <c r="B1051" s="1067">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7">
        <v>26</v>
      </c>
      <c r="B1052" s="1067">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7">
        <v>27</v>
      </c>
      <c r="B1053" s="1067">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7">
        <v>28</v>
      </c>
      <c r="B1054" s="1067">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7">
        <v>29</v>
      </c>
      <c r="B1055" s="1067">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7">
        <v>30</v>
      </c>
      <c r="B1056" s="1067">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56" t="s">
        <v>488</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7">
        <v>1</v>
      </c>
      <c r="B1060" s="1067">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7">
        <v>2</v>
      </c>
      <c r="B1061" s="1067">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7">
        <v>3</v>
      </c>
      <c r="B1062" s="1067">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7">
        <v>4</v>
      </c>
      <c r="B1063" s="1067">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7">
        <v>5</v>
      </c>
      <c r="B1064" s="1067">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7">
        <v>6</v>
      </c>
      <c r="B1065" s="1067">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7">
        <v>7</v>
      </c>
      <c r="B1066" s="1067">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7">
        <v>8</v>
      </c>
      <c r="B1067" s="1067">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7">
        <v>9</v>
      </c>
      <c r="B1068" s="1067">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7">
        <v>10</v>
      </c>
      <c r="B1069" s="1067">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7">
        <v>11</v>
      </c>
      <c r="B1070" s="1067">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7">
        <v>12</v>
      </c>
      <c r="B1071" s="1067">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7">
        <v>13</v>
      </c>
      <c r="B1072" s="1067">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7">
        <v>14</v>
      </c>
      <c r="B1073" s="1067">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7">
        <v>15</v>
      </c>
      <c r="B1074" s="1067">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7">
        <v>16</v>
      </c>
      <c r="B1075" s="1067">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7">
        <v>17</v>
      </c>
      <c r="B1076" s="1067">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7">
        <v>18</v>
      </c>
      <c r="B1077" s="1067">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7">
        <v>19</v>
      </c>
      <c r="B1078" s="1067">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7">
        <v>20</v>
      </c>
      <c r="B1079" s="1067">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7">
        <v>21</v>
      </c>
      <c r="B1080" s="1067">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7">
        <v>22</v>
      </c>
      <c r="B1081" s="1067">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7">
        <v>23</v>
      </c>
      <c r="B1082" s="1067">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7">
        <v>24</v>
      </c>
      <c r="B1083" s="1067">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7">
        <v>25</v>
      </c>
      <c r="B1084" s="1067">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7">
        <v>26</v>
      </c>
      <c r="B1085" s="1067">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7">
        <v>27</v>
      </c>
      <c r="B1086" s="1067">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7">
        <v>28</v>
      </c>
      <c r="B1087" s="1067">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7">
        <v>29</v>
      </c>
      <c r="B1088" s="1067">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7">
        <v>30</v>
      </c>
      <c r="B1089" s="1067">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56" t="s">
        <v>488</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7">
        <v>1</v>
      </c>
      <c r="B1093" s="1067">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7">
        <v>2</v>
      </c>
      <c r="B1094" s="1067">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7">
        <v>3</v>
      </c>
      <c r="B1095" s="1067">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7">
        <v>4</v>
      </c>
      <c r="B1096" s="1067">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7">
        <v>5</v>
      </c>
      <c r="B1097" s="1067">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7">
        <v>6</v>
      </c>
      <c r="B1098" s="1067">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7">
        <v>7</v>
      </c>
      <c r="B1099" s="1067">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7">
        <v>8</v>
      </c>
      <c r="B1100" s="1067">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7">
        <v>9</v>
      </c>
      <c r="B1101" s="1067">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7">
        <v>10</v>
      </c>
      <c r="B1102" s="1067">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7">
        <v>11</v>
      </c>
      <c r="B1103" s="1067">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7">
        <v>12</v>
      </c>
      <c r="B1104" s="1067">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7">
        <v>13</v>
      </c>
      <c r="B1105" s="1067">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7">
        <v>14</v>
      </c>
      <c r="B1106" s="1067">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7">
        <v>15</v>
      </c>
      <c r="B1107" s="1067">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7">
        <v>16</v>
      </c>
      <c r="B1108" s="1067">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7">
        <v>17</v>
      </c>
      <c r="B1109" s="1067">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7">
        <v>18</v>
      </c>
      <c r="B1110" s="1067">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7">
        <v>19</v>
      </c>
      <c r="B1111" s="1067">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7">
        <v>20</v>
      </c>
      <c r="B1112" s="1067">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7">
        <v>21</v>
      </c>
      <c r="B1113" s="1067">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7">
        <v>22</v>
      </c>
      <c r="B1114" s="1067">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7">
        <v>23</v>
      </c>
      <c r="B1115" s="1067">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7">
        <v>24</v>
      </c>
      <c r="B1116" s="1067">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7">
        <v>25</v>
      </c>
      <c r="B1117" s="1067">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7">
        <v>26</v>
      </c>
      <c r="B1118" s="1067">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7">
        <v>27</v>
      </c>
      <c r="B1119" s="1067">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7">
        <v>28</v>
      </c>
      <c r="B1120" s="1067">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7">
        <v>29</v>
      </c>
      <c r="B1121" s="1067">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7">
        <v>30</v>
      </c>
      <c r="B1122" s="1067">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56" t="s">
        <v>488</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7">
        <v>1</v>
      </c>
      <c r="B1126" s="1067">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7">
        <v>2</v>
      </c>
      <c r="B1127" s="1067">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7">
        <v>3</v>
      </c>
      <c r="B1128" s="1067">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7">
        <v>4</v>
      </c>
      <c r="B1129" s="1067">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7">
        <v>5</v>
      </c>
      <c r="B1130" s="1067">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7">
        <v>6</v>
      </c>
      <c r="B1131" s="1067">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7">
        <v>7</v>
      </c>
      <c r="B1132" s="1067">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7">
        <v>8</v>
      </c>
      <c r="B1133" s="1067">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7">
        <v>9</v>
      </c>
      <c r="B1134" s="1067">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7">
        <v>10</v>
      </c>
      <c r="B1135" s="1067">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7">
        <v>11</v>
      </c>
      <c r="B1136" s="1067">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7">
        <v>12</v>
      </c>
      <c r="B1137" s="1067">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7">
        <v>13</v>
      </c>
      <c r="B1138" s="1067">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7">
        <v>14</v>
      </c>
      <c r="B1139" s="1067">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7">
        <v>15</v>
      </c>
      <c r="B1140" s="1067">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7">
        <v>16</v>
      </c>
      <c r="B1141" s="1067">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7">
        <v>17</v>
      </c>
      <c r="B1142" s="1067">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7">
        <v>18</v>
      </c>
      <c r="B1143" s="1067">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7">
        <v>19</v>
      </c>
      <c r="B1144" s="1067">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7">
        <v>20</v>
      </c>
      <c r="B1145" s="1067">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7">
        <v>21</v>
      </c>
      <c r="B1146" s="1067">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7">
        <v>22</v>
      </c>
      <c r="B1147" s="1067">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7">
        <v>23</v>
      </c>
      <c r="B1148" s="1067">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7">
        <v>24</v>
      </c>
      <c r="B1149" s="1067">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7">
        <v>25</v>
      </c>
      <c r="B1150" s="1067">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7">
        <v>26</v>
      </c>
      <c r="B1151" s="1067">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7">
        <v>27</v>
      </c>
      <c r="B1152" s="1067">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7">
        <v>28</v>
      </c>
      <c r="B1153" s="1067">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7">
        <v>29</v>
      </c>
      <c r="B1154" s="1067">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7">
        <v>30</v>
      </c>
      <c r="B1155" s="1067">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56" t="s">
        <v>488</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7">
        <v>1</v>
      </c>
      <c r="B1159" s="1067">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7">
        <v>2</v>
      </c>
      <c r="B1160" s="1067">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7">
        <v>3</v>
      </c>
      <c r="B1161" s="1067">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7">
        <v>4</v>
      </c>
      <c r="B1162" s="1067">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7">
        <v>5</v>
      </c>
      <c r="B1163" s="1067">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7">
        <v>6</v>
      </c>
      <c r="B1164" s="1067">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7">
        <v>7</v>
      </c>
      <c r="B1165" s="1067">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7">
        <v>8</v>
      </c>
      <c r="B1166" s="1067">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7">
        <v>9</v>
      </c>
      <c r="B1167" s="1067">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7">
        <v>10</v>
      </c>
      <c r="B1168" s="1067">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7">
        <v>11</v>
      </c>
      <c r="B1169" s="1067">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7">
        <v>12</v>
      </c>
      <c r="B1170" s="1067">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7">
        <v>13</v>
      </c>
      <c r="B1171" s="1067">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7">
        <v>14</v>
      </c>
      <c r="B1172" s="1067">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7">
        <v>15</v>
      </c>
      <c r="B1173" s="1067">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7">
        <v>16</v>
      </c>
      <c r="B1174" s="1067">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7">
        <v>17</v>
      </c>
      <c r="B1175" s="1067">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7">
        <v>18</v>
      </c>
      <c r="B1176" s="1067">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7">
        <v>19</v>
      </c>
      <c r="B1177" s="1067">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7">
        <v>20</v>
      </c>
      <c r="B1178" s="1067">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7">
        <v>21</v>
      </c>
      <c r="B1179" s="1067">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7">
        <v>22</v>
      </c>
      <c r="B1180" s="1067">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7">
        <v>23</v>
      </c>
      <c r="B1181" s="1067">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7">
        <v>24</v>
      </c>
      <c r="B1182" s="1067">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7">
        <v>25</v>
      </c>
      <c r="B1183" s="1067">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7">
        <v>26</v>
      </c>
      <c r="B1184" s="1067">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7">
        <v>27</v>
      </c>
      <c r="B1185" s="1067">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7">
        <v>28</v>
      </c>
      <c r="B1186" s="1067">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7">
        <v>29</v>
      </c>
      <c r="B1187" s="1067">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7">
        <v>30</v>
      </c>
      <c r="B1188" s="1067">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56" t="s">
        <v>488</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7">
        <v>1</v>
      </c>
      <c r="B1192" s="1067">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7">
        <v>2</v>
      </c>
      <c r="B1193" s="1067">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7">
        <v>3</v>
      </c>
      <c r="B1194" s="1067">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7">
        <v>4</v>
      </c>
      <c r="B1195" s="1067">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7">
        <v>5</v>
      </c>
      <c r="B1196" s="1067">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7">
        <v>6</v>
      </c>
      <c r="B1197" s="1067">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7">
        <v>7</v>
      </c>
      <c r="B1198" s="1067">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7">
        <v>8</v>
      </c>
      <c r="B1199" s="1067">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7">
        <v>9</v>
      </c>
      <c r="B1200" s="1067">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7">
        <v>10</v>
      </c>
      <c r="B1201" s="1067">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7">
        <v>11</v>
      </c>
      <c r="B1202" s="1067">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7">
        <v>12</v>
      </c>
      <c r="B1203" s="1067">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7">
        <v>13</v>
      </c>
      <c r="B1204" s="1067">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7">
        <v>14</v>
      </c>
      <c r="B1205" s="1067">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7">
        <v>15</v>
      </c>
      <c r="B1206" s="1067">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7">
        <v>16</v>
      </c>
      <c r="B1207" s="1067">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7">
        <v>17</v>
      </c>
      <c r="B1208" s="1067">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7">
        <v>18</v>
      </c>
      <c r="B1209" s="1067">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7">
        <v>19</v>
      </c>
      <c r="B1210" s="1067">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7">
        <v>20</v>
      </c>
      <c r="B1211" s="1067">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7">
        <v>21</v>
      </c>
      <c r="B1212" s="1067">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7">
        <v>22</v>
      </c>
      <c r="B1213" s="1067">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7">
        <v>23</v>
      </c>
      <c r="B1214" s="1067">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7">
        <v>24</v>
      </c>
      <c r="B1215" s="1067">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7">
        <v>25</v>
      </c>
      <c r="B1216" s="1067">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7">
        <v>26</v>
      </c>
      <c r="B1217" s="1067">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7">
        <v>27</v>
      </c>
      <c r="B1218" s="1067">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7">
        <v>28</v>
      </c>
      <c r="B1219" s="1067">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7">
        <v>29</v>
      </c>
      <c r="B1220" s="1067">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7">
        <v>30</v>
      </c>
      <c r="B1221" s="1067">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56" t="s">
        <v>488</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7">
        <v>1</v>
      </c>
      <c r="B1225" s="1067">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7">
        <v>2</v>
      </c>
      <c r="B1226" s="1067">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7">
        <v>3</v>
      </c>
      <c r="B1227" s="1067">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7">
        <v>4</v>
      </c>
      <c r="B1228" s="1067">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7">
        <v>5</v>
      </c>
      <c r="B1229" s="1067">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7">
        <v>6</v>
      </c>
      <c r="B1230" s="1067">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7">
        <v>7</v>
      </c>
      <c r="B1231" s="1067">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7">
        <v>8</v>
      </c>
      <c r="B1232" s="1067">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7">
        <v>9</v>
      </c>
      <c r="B1233" s="1067">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7">
        <v>10</v>
      </c>
      <c r="B1234" s="1067">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7">
        <v>11</v>
      </c>
      <c r="B1235" s="1067">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7">
        <v>12</v>
      </c>
      <c r="B1236" s="1067">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7">
        <v>13</v>
      </c>
      <c r="B1237" s="1067">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7">
        <v>14</v>
      </c>
      <c r="B1238" s="1067">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7">
        <v>15</v>
      </c>
      <c r="B1239" s="1067">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7">
        <v>16</v>
      </c>
      <c r="B1240" s="1067">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7">
        <v>17</v>
      </c>
      <c r="B1241" s="1067">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7">
        <v>18</v>
      </c>
      <c r="B1242" s="1067">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7">
        <v>19</v>
      </c>
      <c r="B1243" s="1067">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7">
        <v>20</v>
      </c>
      <c r="B1244" s="1067">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7">
        <v>21</v>
      </c>
      <c r="B1245" s="1067">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7">
        <v>22</v>
      </c>
      <c r="B1246" s="1067">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7">
        <v>23</v>
      </c>
      <c r="B1247" s="1067">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7">
        <v>24</v>
      </c>
      <c r="B1248" s="1067">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7">
        <v>25</v>
      </c>
      <c r="B1249" s="1067">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7">
        <v>26</v>
      </c>
      <c r="B1250" s="1067">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7">
        <v>27</v>
      </c>
      <c r="B1251" s="1067">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7">
        <v>28</v>
      </c>
      <c r="B1252" s="1067">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7">
        <v>29</v>
      </c>
      <c r="B1253" s="1067">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7">
        <v>30</v>
      </c>
      <c r="B1254" s="1067">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56" t="s">
        <v>488</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7">
        <v>1</v>
      </c>
      <c r="B1258" s="1067">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7">
        <v>2</v>
      </c>
      <c r="B1259" s="1067">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7">
        <v>3</v>
      </c>
      <c r="B1260" s="1067">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7">
        <v>4</v>
      </c>
      <c r="B1261" s="1067">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7">
        <v>5</v>
      </c>
      <c r="B1262" s="1067">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7">
        <v>6</v>
      </c>
      <c r="B1263" s="1067">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7">
        <v>7</v>
      </c>
      <c r="B1264" s="1067">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7">
        <v>8</v>
      </c>
      <c r="B1265" s="1067">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7">
        <v>9</v>
      </c>
      <c r="B1266" s="1067">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7">
        <v>10</v>
      </c>
      <c r="B1267" s="1067">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7">
        <v>11</v>
      </c>
      <c r="B1268" s="1067">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7">
        <v>12</v>
      </c>
      <c r="B1269" s="1067">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7">
        <v>13</v>
      </c>
      <c r="B1270" s="1067">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7">
        <v>14</v>
      </c>
      <c r="B1271" s="1067">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7">
        <v>15</v>
      </c>
      <c r="B1272" s="1067">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7">
        <v>16</v>
      </c>
      <c r="B1273" s="1067">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7">
        <v>17</v>
      </c>
      <c r="B1274" s="1067">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7">
        <v>18</v>
      </c>
      <c r="B1275" s="1067">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7">
        <v>19</v>
      </c>
      <c r="B1276" s="1067">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7">
        <v>20</v>
      </c>
      <c r="B1277" s="1067">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7">
        <v>21</v>
      </c>
      <c r="B1278" s="1067">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7">
        <v>22</v>
      </c>
      <c r="B1279" s="1067">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7">
        <v>23</v>
      </c>
      <c r="B1280" s="1067">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7">
        <v>24</v>
      </c>
      <c r="B1281" s="1067">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7">
        <v>25</v>
      </c>
      <c r="B1282" s="1067">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7">
        <v>26</v>
      </c>
      <c r="B1283" s="1067">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7">
        <v>27</v>
      </c>
      <c r="B1284" s="1067">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7">
        <v>28</v>
      </c>
      <c r="B1285" s="1067">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7">
        <v>29</v>
      </c>
      <c r="B1286" s="1067">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7">
        <v>30</v>
      </c>
      <c r="B1287" s="1067">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56" t="s">
        <v>488</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7">
        <v>1</v>
      </c>
      <c r="B1291" s="1067">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7">
        <v>2</v>
      </c>
      <c r="B1292" s="1067">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7">
        <v>3</v>
      </c>
      <c r="B1293" s="1067">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7">
        <v>4</v>
      </c>
      <c r="B1294" s="1067">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7">
        <v>5</v>
      </c>
      <c r="B1295" s="1067">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7">
        <v>6</v>
      </c>
      <c r="B1296" s="1067">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7">
        <v>7</v>
      </c>
      <c r="B1297" s="1067">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7">
        <v>8</v>
      </c>
      <c r="B1298" s="1067">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7">
        <v>9</v>
      </c>
      <c r="B1299" s="1067">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7">
        <v>10</v>
      </c>
      <c r="B1300" s="1067">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7">
        <v>11</v>
      </c>
      <c r="B1301" s="1067">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7">
        <v>12</v>
      </c>
      <c r="B1302" s="1067">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7">
        <v>13</v>
      </c>
      <c r="B1303" s="1067">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7">
        <v>14</v>
      </c>
      <c r="B1304" s="1067">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7">
        <v>15</v>
      </c>
      <c r="B1305" s="1067">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7">
        <v>16</v>
      </c>
      <c r="B1306" s="1067">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7">
        <v>17</v>
      </c>
      <c r="B1307" s="1067">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7">
        <v>18</v>
      </c>
      <c r="B1308" s="1067">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7">
        <v>19</v>
      </c>
      <c r="B1309" s="1067">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7">
        <v>20</v>
      </c>
      <c r="B1310" s="1067">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7">
        <v>21</v>
      </c>
      <c r="B1311" s="1067">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7">
        <v>22</v>
      </c>
      <c r="B1312" s="1067">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7">
        <v>23</v>
      </c>
      <c r="B1313" s="1067">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7">
        <v>24</v>
      </c>
      <c r="B1314" s="1067">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7">
        <v>25</v>
      </c>
      <c r="B1315" s="1067">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7">
        <v>26</v>
      </c>
      <c r="B1316" s="1067">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7">
        <v>27</v>
      </c>
      <c r="B1317" s="1067">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7">
        <v>28</v>
      </c>
      <c r="B1318" s="1067">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7">
        <v>29</v>
      </c>
      <c r="B1319" s="1067">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7">
        <v>30</v>
      </c>
      <c r="B1320" s="1067">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2017-08-28T06:16:09Z</cp:lastPrinted>
  <dcterms:created xsi:type="dcterms:W3CDTF">2012-03-13T00:50:25Z</dcterms:created>
  <dcterms:modified xsi:type="dcterms:W3CDTF">2020-11-30T07:25:06Z</dcterms:modified>
</cp:coreProperties>
</file>