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7020" windowWidth="20730" windowHeight="913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<sst xmlns="http://schemas.openxmlformats.org/spreadsheetml/2006/main" count="2120" uniqueCount="519">
  <si>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</si>
  <si>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</si>
  <si>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</si>
  <si>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</si>
  <si>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</si>
  <si>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</si>
  <si>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</si>
  <si>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</si>
  <si>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</si>
  <si>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</si>
  <si>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</si>
  <si>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</si>
  <si>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</si>
  <si>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</si>
  <si>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</si>
  <si>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</si>
  <si>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</si>
  <si>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</si>
  <si>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</si>
  <si>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</si>
  <si>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</si>
  <si>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</si>
  <si>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</si>
  <si>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</si>
  <si>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</si>
  <si>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</si>
  <si>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</si>
  <si>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</si>
  <si>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</si>
  <si>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</si>
  <si>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</si>
  <si>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</si>
  <si>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</si>
  <si>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</si>
  <si>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</si>
  <si>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</si>
  <si>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</si>
  <si>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</si>
  <si>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</si>
  <si>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</si>
  <si>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</si>
  <si>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</si>
  <si>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</si>
  <si>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</si>
  <si>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</si>
  <si>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</si>
  <si>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</si>
  <si>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</si>
  <si>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</si>
  <si>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</si>
  <si>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</si>
  <si>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</si>
  <si>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</si>
  <si>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</si>
  <si>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</si>
  <si>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</si>
  <si>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</si>
  <si>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</si>
  <si>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</si>
  <si>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</si>
  <si>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</si>
  <si>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</si>
  <si>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</si>
  <si>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</si>
  <si>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</si>
  <si>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</si>
  <si>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</si>
  <si>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</si>
  <si>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</si>
  <si>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</si>
  <si>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</si>
  <si>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</si>
  <si>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</si>
  <si>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</si>
  <si>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</si>
  <si>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</si>
  <si>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</si>
  <si>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</si>
  <si>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</si>
  <si>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</si>
  <si>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</si>
  <si>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</si>
  <si>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</si>
  <si>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</si>
  <si>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</si>
  <si>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</si>
  <si>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</si>
  <si>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</si>
  <si>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</si>
  <si>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</si>
  <si>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</si>
  <si>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</si>
  <si>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</si>
  <si>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</si>
  <si>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</si>
  <si>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</si>
  <si>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</si>
  <si>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</si>
  <si>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</si>
  <si>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</si>
  <si>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</si>
  <si>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</si>
  <si>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</si>
  <si>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</si>
  <si>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</si>
  <si>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</si>
  <si>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</si>
  <si>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</si>
  <si>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</si>
  <si>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</si>
  <si>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</si>
  <si>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</si>
  <si>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</si>
  <si>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</si>
  <si>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</si>
  <si>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</si>
  <si>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</si>
  <si>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</si>
  <si>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</si>
  <si>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</si>
  <si>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</si>
  <si>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</si>
  <si>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</si>
  <si>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</si>
  <si>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</si>
  <si>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</si>
  <si>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</si>
  <si>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</si>
  <si>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</si>
  <si>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</si>
  <si>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</si>
  <si>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</si>
  <si>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</si>
  <si>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</si>
  <si>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</si>
  <si>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</si>
  <si>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</si>
  <si>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</si>
  <si>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</si>
  <si>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</si>
  <si>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</si>
  <si>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</si>
  <si>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</si>
  <si>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</si>
  <si>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</si>
  <si>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</si>
  <si>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</si>
  <si>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</si>
  <si>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</si>
  <si>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</si>
  <si>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</si>
  <si>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</si>
  <si>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</si>
  <si>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</si>
  <si>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</si>
  <si>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</si>
  <si>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</si>
  <si>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</si>
  <si>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</si>
  <si>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</si>
  <si>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</si>
  <si>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</si>
  <si>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</si>
  <si>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</si>
  <si>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</si>
  <si>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</si>
  <si>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</si>
  <si>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</si>
  <si>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</si>
  <si>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</si>
  <si>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</si>
  <si>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</si>
  <si>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</si>
  <si>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</si>
  <si>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</si>
  <si>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</si>
  <si>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</si>
  <si>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</si>
  <si>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</si>
  <si>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</si>
  <si>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</si>
  <si>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</si>
  <si>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</si>
  <si>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</si>
  <si>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</si>
  <si>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</si>
  <si>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</si>
  <si>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</si>
  <si>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</si>
  <si>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</si>
  <si>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</si>
  <si>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</si>
  <si>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</si>
  <si>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</si>
  <si>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</si>
  <si>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</si>
  <si>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</si>
  <si>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</si>
  <si>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</si>
  <si>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</si>
  <si>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</si>
  <si>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</si>
  <si>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</si>
  <si>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</si>
  <si>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</si>
  <si>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</si>
  <si>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</si>
  <si>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</si>
  <si>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</si>
  <si>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</si>
  <si>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</si>
  <si>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</si>
  <si>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</si>
  <si>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</si>
  <si>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</si>
  <si>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</si>
  <si>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</si>
  <si>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</si>
  <si>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</si>
  <si>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</si>
  <si>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</si>
  <si>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</si>
  <si>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</si>
  <si>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</si>
  <si>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</si>
  <si>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</si>
  <si>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</si>
  <si>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</si>
  <si>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</si>
  <si>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</si>
  <si>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</si>
  <si>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</si>
  <si>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</si>
  <si>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</si>
  <si>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</si>
  <si>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</si>
  <si>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</si>
  <si>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</si>
  <si>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</si>
  <si>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</si>
  <si>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</si>
  <si>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</si>
  <si>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</si>
  <si>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</si>
  <si>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</si>
  <si>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</si>
  <si>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</si>
  <si>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</si>
  <si>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</si>
  <si>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</si>
  <si>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</si>
  <si>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</si>
  <si>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</si>
  <si>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</si>
  <si>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</si>
  <si>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</si>
  <si>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</si>
  <si>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</si>
  <si>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</si>
  <si>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</si>
  <si>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</si>
  <si>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</si>
  <si>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</si>
  <si>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</si>
  <si>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</si>
  <si>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</si>
  <si>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</si>
  <si>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</si>
  <si>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</si>
  <si>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</si>
  <si>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</si>
  <si>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</si>
  <si>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</si>
  <si>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</si>
  <si>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</si>
  <si>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</si>
  <si>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</si>
  <si>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</si>
  <si>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</si>
  <si>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</si>
  <si>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</si>
  <si>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</si>
  <si>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</si>
  <si>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</si>
  <si>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</si>
  <si>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</si>
  <si>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</si>
  <si>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</si>
  <si>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</si>
  <si>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</si>
  <si>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</si>
  <si>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</si>
  <si>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</si>
  <si>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</si>
  <si>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</si>
  <si>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</si>
  <si>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</si>
  <si>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</si>
  <si>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</si>
  <si>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</si>
  <si>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</si>
  <si>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</si>
  <si>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</si>
  <si>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</si>
  <si>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</si>
  <si>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</si>
  <si>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</si>
  <si>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</si>
  <si>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</si>
  <si>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</si>
  <si>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</si>
  <si>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</si>
  <si>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</si>
  <si>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</si>
  <si>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</si>
  <si>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</si>
  <si>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</si>
  <si>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</si>
  <si>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</si>
  <si>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</si>
  <si>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</si>
  <si>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</si>
  <si>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</si>
  <si>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</si>
  <si>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</si>
  <si>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</si>
  <si>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</si>
  <si>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</si>
  <si>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</si>
  <si>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</si>
  <si>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</si>
  <si>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</si>
  <si>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</si>
  <si>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</si>
  <si>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</si>
  <si>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</si>
  <si>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</si>
  <si>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</si>
  <si>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</si>
  <si>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</si>
  <si>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</si>
  <si>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</si>
  <si>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</si>
  <si>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</si>
  <si>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</si>
  <si>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</si>
  <si>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</si>
  <si>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</si>
  <si>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</si>
  <si>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</si>
  <si>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</si>
  <si>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</si>
  <si>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</si>
  <si>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</si>
  <si>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</si>
  <si>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</si>
  <si>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</si>
  <si>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</si>
  <si>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</si>
  <si>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</si>
  <si>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</si>
  <si>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</si>
  <si>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</si>
  <si>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</si>
  <si>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</si>
  <si>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</si>
  <si>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</si>
  <si>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</si>
  <si>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</si>
  <si>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</si>
  <si>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</si>
  <si>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</si>
  <si>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</si>
  <si>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</si>
  <si>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</si>
  <si>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</si>
  <si>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</si>
  <si>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</si>
  <si>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</si>
  <si>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</si>
  <si>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</si>
  <si>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</si>
  <si>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</si>
  <si>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</si>
  <si>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</si>
  <si>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</si>
  <si>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</si>
  <si>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</si>
  <si>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</si>
  <si>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</si>
  <si>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</si>
  <si>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</si>
  <si>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</si>
  <si>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</si>
  <si>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</si>
  <si>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</si>
  <si>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</si>
  <si>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</si>
  <si>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</si>
  <si>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</si>
  <si>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</si>
  <si>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</si>
  <si>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</si>
  <si>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</si>
  <si>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</si>
  <si>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</si>
  <si>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</si>
  <si>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</si>
  <si>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</si>
  <si>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</si>
  <si>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</si>
  <si>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</si>
  <si>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</si>
  <si>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</si>
  <si>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</si>
  <si>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</si>
  <si>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</si>
  <si>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</si>
  <si>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</si>
  <si>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</si>
  <si>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</si>
  <si>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</si>
  <si>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</si>
  <si>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</si>
  <si>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</si>
  <si>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</si>
  <si>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</si>
  <si>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</si>
  <si>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</si>
  <si>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</si>
  <si>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</si>
  <si>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</si>
  <si>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</si>
  <si>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</si>
  <si>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</si>
  <si>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</si>
  <si>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</si>
  <si>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</si>
  <si>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</si>
  <si>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次世代火山研究・人材育成総合プロジェクト</t>
    <phoneticPr fontId="5"/>
  </si>
  <si>
    <t>研究開発局</t>
    <rPh sb="0" eb="2">
      <t>ケンキュウ</t>
    </rPh>
    <rPh sb="2" eb="4">
      <t>カイハツ</t>
    </rPh>
    <rPh sb="4" eb="5">
      <t>キョク</t>
    </rPh>
    <phoneticPr fontId="5"/>
  </si>
  <si>
    <t>地震・防災研究課</t>
    <rPh sb="0" eb="2">
      <t>ジシン</t>
    </rPh>
    <rPh sb="3" eb="5">
      <t>ボウサイ</t>
    </rPh>
    <rPh sb="5" eb="7">
      <t>ケンキュウ</t>
    </rPh>
    <rPh sb="7" eb="8">
      <t>カ</t>
    </rPh>
    <phoneticPr fontId="5"/>
  </si>
  <si>
    <t>地震・防災研究課長
　　　谷　広太</t>
    <rPh sb="13" eb="14">
      <t>タニ</t>
    </rPh>
    <rPh sb="15" eb="17">
      <t>ヒロタ</t>
    </rPh>
    <phoneticPr fontId="5"/>
  </si>
  <si>
    <t>○</t>
  </si>
  <si>
    <t>御嶽山の噴火を踏まえた火山観測研究の課題と対応について
（平成26年11月科学技術・学術審議会測地学分科会地震火山部会決定）
御嶽山噴火を踏まえた今後の火山防災対策の推進について
（平成27年3月26日中央防災会議　防災対策実行会議　火山防災対策推進WG決定）</t>
    <phoneticPr fontId="5"/>
  </si>
  <si>
    <t xml:space="preserve">御嶽山の噴火等を踏まえ、火山研究の推進及び人材育成・確保が求められているが、既存の火山研究は「観測」研究が主流であり、防災・減災に資する「観測・予測・対策」の一体的な火山研究の実施には至っていない。それに加え、火山研究者は約80人と少数。
そこで我が国の火山研究を飛躍させるため、従前の観測研究に加え、他分野との連携・融合のもと、「観測・予測・対策」の一体的な火山研究の推進及び広範な知識と高度な技能を有する火山研究者の育成・確保を目指す。
</t>
    <phoneticPr fontId="5"/>
  </si>
  <si>
    <t>-</t>
    <phoneticPr fontId="5"/>
  </si>
  <si>
    <t>-</t>
    <phoneticPr fontId="5"/>
  </si>
  <si>
    <t>火山防災協議会等において科学的な知見に基づいて助言することができる火山研究者の育成・確保を図る。</t>
    <rPh sb="19" eb="20">
      <t>モト</t>
    </rPh>
    <rPh sb="33" eb="35">
      <t>カザン</t>
    </rPh>
    <rPh sb="35" eb="38">
      <t>ケンキュウシャ</t>
    </rPh>
    <rPh sb="42" eb="44">
      <t>カクホ</t>
    </rPh>
    <phoneticPr fontId="5"/>
  </si>
  <si>
    <t>人</t>
    <rPh sb="0" eb="1">
      <t>ニン</t>
    </rPh>
    <phoneticPr fontId="5"/>
  </si>
  <si>
    <t>本事業において得られた研究成果の活用を図る。</t>
    <rPh sb="0" eb="1">
      <t>ホン</t>
    </rPh>
    <rPh sb="1" eb="3">
      <t>ジギョウ</t>
    </rPh>
    <rPh sb="7" eb="8">
      <t>エ</t>
    </rPh>
    <rPh sb="11" eb="13">
      <t>ケンキュウ</t>
    </rPh>
    <rPh sb="13" eb="15">
      <t>セイカ</t>
    </rPh>
    <rPh sb="16" eb="18">
      <t>カツヨウ</t>
    </rPh>
    <rPh sb="19" eb="20">
      <t>ハカ</t>
    </rPh>
    <phoneticPr fontId="5"/>
  </si>
  <si>
    <t>火山</t>
    <rPh sb="0" eb="2">
      <t>カザン</t>
    </rPh>
    <phoneticPr fontId="5"/>
  </si>
  <si>
    <t>-</t>
    <phoneticPr fontId="5"/>
  </si>
  <si>
    <t>-</t>
    <phoneticPr fontId="5"/>
  </si>
  <si>
    <t>人</t>
    <rPh sb="0" eb="1">
      <t>ヒト</t>
    </rPh>
    <phoneticPr fontId="5"/>
  </si>
  <si>
    <t>-</t>
    <phoneticPr fontId="5"/>
  </si>
  <si>
    <t>-</t>
    <phoneticPr fontId="5"/>
  </si>
  <si>
    <t>百万円</t>
    <rPh sb="0" eb="2">
      <t>ヒャクマン</t>
    </rPh>
    <rPh sb="2" eb="3">
      <t>エン</t>
    </rPh>
    <phoneticPr fontId="5"/>
  </si>
  <si>
    <t>百万円/人</t>
    <rPh sb="0" eb="2">
      <t>ヒャクマン</t>
    </rPh>
    <rPh sb="2" eb="3">
      <t>エン</t>
    </rPh>
    <rPh sb="4" eb="5">
      <t>ヒト</t>
    </rPh>
    <phoneticPr fontId="5"/>
  </si>
  <si>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</si>
  <si>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</si>
  <si>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</si>
  <si>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</si>
  <si>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</si>
  <si>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科学技術試験研究委託費</t>
    <rPh sb="0" eb="2">
      <t>カガク</t>
    </rPh>
    <rPh sb="2" eb="4">
      <t>ギジュツ</t>
    </rPh>
    <rPh sb="4" eb="6">
      <t>シケン</t>
    </rPh>
    <rPh sb="6" eb="8">
      <t>ケンキュウ</t>
    </rPh>
    <rPh sb="8" eb="10">
      <t>イタク</t>
    </rPh>
    <rPh sb="10" eb="11">
      <t>ヒ</t>
    </rPh>
    <phoneticPr fontId="5"/>
  </si>
  <si>
    <t>次世代火山研究・人材育成総合プロジェクトにおいて得られた研究成果が活用された火山の数</t>
    <phoneticPr fontId="5"/>
  </si>
  <si>
    <t>火山</t>
    <rPh sb="0" eb="2">
      <t>カザン</t>
    </rPh>
    <phoneticPr fontId="5"/>
  </si>
  <si>
    <t>-</t>
    <phoneticPr fontId="5"/>
  </si>
  <si>
    <t>-</t>
    <phoneticPr fontId="5"/>
  </si>
  <si>
    <t>本事業は「御嶽山の噴火を踏まえた火山観測研究の課題と対応について（平成26年11月科学技術・学術審議会測地学分科会地震火山部会決定）」において指摘された火山研究の推進と人材育成を進めるための事業であり、公益性の高い事業である。</t>
    <rPh sb="0" eb="1">
      <t>ホン</t>
    </rPh>
    <rPh sb="1" eb="3">
      <t>ジギョウ</t>
    </rPh>
    <rPh sb="101" eb="104">
      <t>コウエキセイ</t>
    </rPh>
    <rPh sb="105" eb="106">
      <t>タカ</t>
    </rPh>
    <rPh sb="107" eb="109">
      <t>ジギョウ</t>
    </rPh>
    <phoneticPr fontId="5"/>
  </si>
  <si>
    <t>火山大国である我が国の基礎基盤研究の促進の観点から国が主体的に実施すべきである。</t>
    <rPh sb="0" eb="2">
      <t>カザン</t>
    </rPh>
    <rPh sb="2" eb="4">
      <t>タイコク</t>
    </rPh>
    <rPh sb="7" eb="8">
      <t>ワ</t>
    </rPh>
    <rPh sb="9" eb="10">
      <t>クニ</t>
    </rPh>
    <rPh sb="11" eb="13">
      <t>キソ</t>
    </rPh>
    <rPh sb="13" eb="15">
      <t>キバン</t>
    </rPh>
    <rPh sb="15" eb="17">
      <t>ケンキュウ</t>
    </rPh>
    <rPh sb="18" eb="20">
      <t>ソクシン</t>
    </rPh>
    <rPh sb="21" eb="23">
      <t>カンテン</t>
    </rPh>
    <rPh sb="25" eb="26">
      <t>クニ</t>
    </rPh>
    <rPh sb="27" eb="30">
      <t>シュタイテキ</t>
    </rPh>
    <rPh sb="31" eb="33">
      <t>ジッシ</t>
    </rPh>
    <phoneticPr fontId="5"/>
  </si>
  <si>
    <t>本事業は御嶽山の噴火を踏まえ、決定したものであり、近年の火山噴火の現状を鑑みており、極めて優先度の高いものである。</t>
    <rPh sb="0" eb="1">
      <t>ホン</t>
    </rPh>
    <rPh sb="1" eb="3">
      <t>ジギョウ</t>
    </rPh>
    <rPh sb="4" eb="7">
      <t>オンタケサン</t>
    </rPh>
    <rPh sb="8" eb="10">
      <t>フンカ</t>
    </rPh>
    <rPh sb="11" eb="12">
      <t>フ</t>
    </rPh>
    <rPh sb="15" eb="17">
      <t>ケッテイ</t>
    </rPh>
    <rPh sb="25" eb="27">
      <t>キンネン</t>
    </rPh>
    <rPh sb="28" eb="30">
      <t>カザン</t>
    </rPh>
    <rPh sb="30" eb="32">
      <t>フンカ</t>
    </rPh>
    <rPh sb="33" eb="35">
      <t>ゲンジョウ</t>
    </rPh>
    <rPh sb="36" eb="37">
      <t>カンガ</t>
    </rPh>
    <rPh sb="42" eb="43">
      <t>キワ</t>
    </rPh>
    <rPh sb="45" eb="48">
      <t>ユウセンド</t>
    </rPh>
    <rPh sb="49" eb="50">
      <t>タカ</t>
    </rPh>
    <phoneticPr fontId="5"/>
  </si>
  <si>
    <t>支出先については、公募の上、公正・中立な選定等を行う予定であり、競争性は確保される。</t>
    <phoneticPr fontId="5"/>
  </si>
  <si>
    <t>大学や研究機関のみで実施困難な部分を支援することを予定しており、負担関係の妥当性を確保する予定である。</t>
    <phoneticPr fontId="5"/>
  </si>
  <si>
    <t>事業実施に際しては、書面及び現地での調査により、単位当たりのコスト水準が妥当であることを確認する予定である。</t>
    <phoneticPr fontId="5"/>
  </si>
  <si>
    <t>事業実施に際しては、書面及び現地での調査により、資金が適切に執行されていること、その合理性を確認する予定である。</t>
    <phoneticPr fontId="5"/>
  </si>
  <si>
    <t>事業実施に際しては、書面及び現地での調査により、事業実施に最低限必要なものに限られているか等を確認する予定である。</t>
    <phoneticPr fontId="5"/>
  </si>
  <si>
    <t>‐</t>
  </si>
  <si>
    <t>-</t>
    <phoneticPr fontId="5"/>
  </si>
  <si>
    <t>本事業は「御嶽山の噴火を踏まえた火山観測研究の課題と対応について（平成26年11月科学技術・学術審議会測地学分科会地震火山部会決定）」や「御嶽山噴火を踏まえた今後の火山防災対策の推進について」（平成27年3月26日中央防災会議　防災対策実行会議　火山防災対策推進ワーキンググループ　決定）において指摘された火山研究の推進と人材育成を図るための事業であり、近年の火山噴火の現状を鑑みており、公益性、優先度ともに極めて高い事業である。</t>
    <rPh sb="141" eb="143">
      <t>ケッテイ</t>
    </rPh>
    <phoneticPr fontId="5"/>
  </si>
  <si>
    <t>事業の実施に当たっては公募を実施することで競争性を確保し、適切なコスト水準とする。</t>
    <phoneticPr fontId="5"/>
  </si>
  <si>
    <t>-</t>
    <phoneticPr fontId="5"/>
  </si>
  <si>
    <t>-</t>
    <phoneticPr fontId="5"/>
  </si>
  <si>
    <t>-</t>
    <phoneticPr fontId="5"/>
  </si>
  <si>
    <t>-</t>
    <phoneticPr fontId="5"/>
  </si>
  <si>
    <t>-</t>
    <phoneticPr fontId="5"/>
  </si>
  <si>
    <t>-</t>
    <phoneticPr fontId="5"/>
  </si>
  <si>
    <t>45百万／15</t>
    <rPh sb="2" eb="4">
      <t>ヒャクマン</t>
    </rPh>
    <phoneticPr fontId="5"/>
  </si>
  <si>
    <t>プロジェクトに参画し、火山防災協議会にも参画する研究者の数
※現在火山防災協議会の数は50（追加予定の３火山を含む）であり、1協議会あたり2名が参画することを想定している。中間目標では1.5名としている。今後協議会の数に増減がある場合は目標値を変更する。</t>
    <rPh sb="7" eb="9">
      <t>サンカク</t>
    </rPh>
    <rPh sb="11" eb="13">
      <t>カザン</t>
    </rPh>
    <rPh sb="13" eb="15">
      <t>ボウサイ</t>
    </rPh>
    <rPh sb="15" eb="18">
      <t>キョウギカイ</t>
    </rPh>
    <rPh sb="20" eb="22">
      <t>サンカク</t>
    </rPh>
    <rPh sb="24" eb="27">
      <t>ケンキュウシャ</t>
    </rPh>
    <rPh sb="28" eb="29">
      <t>カズ</t>
    </rPh>
    <rPh sb="31" eb="33">
      <t>ゲンザイ</t>
    </rPh>
    <rPh sb="33" eb="35">
      <t>カザン</t>
    </rPh>
    <rPh sb="35" eb="37">
      <t>ボウサイ</t>
    </rPh>
    <rPh sb="37" eb="40">
      <t>キョウギカイ</t>
    </rPh>
    <rPh sb="41" eb="42">
      <t>カズ</t>
    </rPh>
    <rPh sb="46" eb="48">
      <t>ツイカ</t>
    </rPh>
    <rPh sb="48" eb="50">
      <t>ヨテイ</t>
    </rPh>
    <rPh sb="52" eb="54">
      <t>カザン</t>
    </rPh>
    <rPh sb="55" eb="56">
      <t>フク</t>
    </rPh>
    <rPh sb="63" eb="66">
      <t>キョウギカイ</t>
    </rPh>
    <rPh sb="70" eb="71">
      <t>メイ</t>
    </rPh>
    <rPh sb="72" eb="74">
      <t>サンカク</t>
    </rPh>
    <rPh sb="79" eb="81">
      <t>ソウテイ</t>
    </rPh>
    <rPh sb="86" eb="88">
      <t>チュウカン</t>
    </rPh>
    <rPh sb="88" eb="90">
      <t>モクヒョウ</t>
    </rPh>
    <rPh sb="95" eb="96">
      <t>メイ</t>
    </rPh>
    <rPh sb="102" eb="104">
      <t>コンゴ</t>
    </rPh>
    <rPh sb="104" eb="107">
      <t>キョウギカイ</t>
    </rPh>
    <rPh sb="108" eb="109">
      <t>カズ</t>
    </rPh>
    <rPh sb="110" eb="112">
      <t>ゾウゲン</t>
    </rPh>
    <rPh sb="115" eb="117">
      <t>バアイ</t>
    </rPh>
    <rPh sb="118" eb="121">
      <t>モクヒョウチ</t>
    </rPh>
    <rPh sb="122" eb="124">
      <t>ヘンコウ</t>
    </rPh>
    <phoneticPr fontId="5"/>
  </si>
  <si>
    <t>本事業において得られた研究成果を適用した火山数
※現在常時観測火山の数は50（追加予定の３火山を含む）であり、住民がいない硫黄島を除く49火山を目標とする。中間目標では半分の25火山としている。</t>
    <rPh sb="0" eb="1">
      <t>ホン</t>
    </rPh>
    <rPh sb="1" eb="3">
      <t>ジギョウ</t>
    </rPh>
    <rPh sb="7" eb="8">
      <t>エ</t>
    </rPh>
    <rPh sb="11" eb="13">
      <t>ケンキュウ</t>
    </rPh>
    <rPh sb="13" eb="15">
      <t>セイカ</t>
    </rPh>
    <rPh sb="16" eb="18">
      <t>テキヨウ</t>
    </rPh>
    <rPh sb="20" eb="22">
      <t>カザン</t>
    </rPh>
    <rPh sb="22" eb="23">
      <t>スウ</t>
    </rPh>
    <rPh sb="25" eb="27">
      <t>ゲンザイ</t>
    </rPh>
    <rPh sb="27" eb="29">
      <t>ジョウジ</t>
    </rPh>
    <rPh sb="29" eb="31">
      <t>カンソク</t>
    </rPh>
    <rPh sb="31" eb="33">
      <t>カザン</t>
    </rPh>
    <rPh sb="34" eb="35">
      <t>カズ</t>
    </rPh>
    <rPh sb="39" eb="41">
      <t>ツイカ</t>
    </rPh>
    <rPh sb="41" eb="43">
      <t>ヨテイ</t>
    </rPh>
    <rPh sb="45" eb="47">
      <t>カザン</t>
    </rPh>
    <rPh sb="48" eb="49">
      <t>フク</t>
    </rPh>
    <rPh sb="55" eb="57">
      <t>ジュウミン</t>
    </rPh>
    <rPh sb="61" eb="64">
      <t>イオウトウ</t>
    </rPh>
    <rPh sb="65" eb="66">
      <t>ノゾ</t>
    </rPh>
    <rPh sb="69" eb="71">
      <t>カザン</t>
    </rPh>
    <rPh sb="72" eb="74">
      <t>モクヒョウ</t>
    </rPh>
    <rPh sb="78" eb="80">
      <t>チュウカン</t>
    </rPh>
    <rPh sb="80" eb="82">
      <t>モクヒョウ</t>
    </rPh>
    <rPh sb="84" eb="86">
      <t>ハンブン</t>
    </rPh>
    <rPh sb="89" eb="91">
      <t>カザン</t>
    </rPh>
    <phoneticPr fontId="5"/>
  </si>
  <si>
    <t>-</t>
    <phoneticPr fontId="5"/>
  </si>
  <si>
    <t>-</t>
    <phoneticPr fontId="5"/>
  </si>
  <si>
    <t>プロジェクトに参加する学生・研究者等の人数（のべ人数）</t>
    <rPh sb="24" eb="26">
      <t>ニンズウ</t>
    </rPh>
    <phoneticPr fontId="5"/>
  </si>
  <si>
    <t>活火山対策特別措置法
（昭和四十八年法律第六十一号）
第四条
第三十条</t>
    <phoneticPr fontId="5"/>
  </si>
  <si>
    <t>コンソーシアムにかかる経費／コンソーシアム受講者数（人）　　　　　　　　　　　　　　　</t>
    <rPh sb="11" eb="13">
      <t>ケイヒ</t>
    </rPh>
    <rPh sb="21" eb="24">
      <t>ジュコウシャ</t>
    </rPh>
    <rPh sb="24" eb="25">
      <t>スウ</t>
    </rPh>
    <phoneticPr fontId="5"/>
  </si>
  <si>
    <t>中核機関をプラットフォームとし、プロジェクトリーダーの強力なリーダーシップの下、他分野との連携・融合を図り、「観測・予測・対策」の一体的な火山研究を推進する。また、「火山研究人材育成コンソーシアム」を構築し、大学間連携を強化するとともに、最先端の火山研究と連携させた体系的な教育プログラムを提供する。</t>
    <phoneticPr fontId="5"/>
  </si>
  <si>
    <t>-</t>
    <phoneticPr fontId="5"/>
  </si>
  <si>
    <t>-</t>
    <phoneticPr fontId="5"/>
  </si>
  <si>
    <t>-</t>
    <phoneticPr fontId="5"/>
  </si>
  <si>
    <t>A.国立研究開発法人、大学　等</t>
    <rPh sb="2" eb="4">
      <t>コクリツ</t>
    </rPh>
    <rPh sb="4" eb="6">
      <t>ケンキュウ</t>
    </rPh>
    <rPh sb="6" eb="8">
      <t>カイハツ</t>
    </rPh>
    <rPh sb="8" eb="10">
      <t>ホウジン</t>
    </rPh>
    <rPh sb="11" eb="13">
      <t>ダイガク</t>
    </rPh>
    <rPh sb="14" eb="15">
      <t>トウ</t>
    </rPh>
    <phoneticPr fontId="5"/>
  </si>
  <si>
    <t>科学技術試験研究委託費</t>
    <rPh sb="0" eb="2">
      <t>カガク</t>
    </rPh>
    <rPh sb="2" eb="4">
      <t>ギジュツ</t>
    </rPh>
    <rPh sb="4" eb="6">
      <t>シケン</t>
    </rPh>
    <rPh sb="6" eb="8">
      <t>ケンキュウ</t>
    </rPh>
    <rPh sb="8" eb="10">
      <t>イタク</t>
    </rPh>
    <rPh sb="10" eb="11">
      <t>ヒ</t>
    </rPh>
    <phoneticPr fontId="5"/>
  </si>
  <si>
    <t>必要な研究・教育プログラムを行うための委託費</t>
    <rPh sb="0" eb="2">
      <t>ヒツヨウ</t>
    </rPh>
    <rPh sb="3" eb="5">
      <t>ケンキュウ</t>
    </rPh>
    <rPh sb="6" eb="8">
      <t>キョウイク</t>
    </rPh>
    <rPh sb="14" eb="15">
      <t>オコナ</t>
    </rPh>
    <rPh sb="19" eb="22">
      <t>イタクヒ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</si>
  <si>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</si>
  <si>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</si>
  <si>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</si>
  <si>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</si>
  <si>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</si>
  <si>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</si>
  <si>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</si>
  <si>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</si>
  <si>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</si>
  <si>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</si>
  <si>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</si>
  <si>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他分野との連携・融合を図り、「観測・予測・対策」の一体的な火山研究、大学間連携を強化するとともに、最先端の火山研究と連携させた体系的な教育プログラムを提供し、広範な知識と高度な技術を有する火山研究者を育成・確保することにより、自然災害に強い安全・安心な社会の構築に向けた科学技術基盤を確立することに貢献する。</t>
    <rPh sb="79" eb="81">
      <t>コウハン</t>
    </rPh>
    <rPh sb="82" eb="84">
      <t>チシキ</t>
    </rPh>
    <rPh sb="85" eb="87">
      <t>コウド</t>
    </rPh>
    <rPh sb="88" eb="90">
      <t>ギジュツ</t>
    </rPh>
    <rPh sb="91" eb="92">
      <t>ユウ</t>
    </rPh>
    <rPh sb="94" eb="96">
      <t>カザン</t>
    </rPh>
    <rPh sb="96" eb="99">
      <t>ケンキュウシャ</t>
    </rPh>
    <rPh sb="100" eb="102">
      <t>イクセイ</t>
    </rPh>
    <rPh sb="103" eb="105">
      <t>カクホ</t>
    </rPh>
    <phoneticPr fontId="5"/>
  </si>
  <si>
    <t>-</t>
    <phoneticPr fontId="5"/>
  </si>
  <si>
    <t>9　未来社会に向けた価値創出の取組と経済・社会的課題への対応　（旧　9 科学技術の戦略的重点化）</t>
    <rPh sb="32" eb="33">
      <t>キュウ</t>
    </rPh>
    <phoneticPr fontId="5"/>
  </si>
  <si>
    <t>9-4 安全・安心の確保に関する課題への対応　（旧　9-9 安全・安心な社会の構築に資する科学技術の推進）</t>
    <rPh sb="24" eb="25">
      <t>キュウ</t>
    </rPh>
    <phoneticPr fontId="5"/>
  </si>
  <si>
    <t>※外部有識者による点検対象外</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</si>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</sst>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47625</xdr:rowOff>
        </xdr:from>
        <xdr:to>
          <xdr:col>44</xdr:col>
          <xdr:colOff>114300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815</xdr:row>
          <xdr:rowOff>161925</xdr:rowOff>
        </xdr:from>
        <xdr:to>
          <xdr:col>44</xdr:col>
          <xdr:colOff>57150</xdr:colOff>
          <xdr:row>1076</xdr:row>
          <xdr:rowOff>104775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11</xdr:col>
      <xdr:colOff>0</xdr:colOff>
      <xdr:row>738</xdr:row>
      <xdr:rowOff>0</xdr:rowOff>
    </xdr:from>
    <xdr:to>
      <xdr:col>38</xdr:col>
      <xdr:colOff>70091</xdr:colOff>
      <xdr:row>738</xdr:row>
      <xdr:rowOff>0</xdr:rowOff>
    </xdr:to>
    <xdr:pic>
      <xdr:nvPicPr>
        <xdr:cNvPr id="8" name="図 7"/>
        <xdr:cNvPicPr>
          <a:picLocks noChangeAspect="1"/>
        </xdr:cNvPicPr>
      </xdr:nvPicPr>
      <xdr:blipFill>
        <a:blip xmlns:r="http://schemas.openxmlformats.org/officeDocument/2006/relationships" r:embed="rId1"/>
        <a:stretch>
          <a:fillRect/>
        </a:stretch>
      </xdr:blipFill>
      <xdr:spPr>
        <a:xfrm>
          <a:off x="2218765" y="46739735"/>
          <a:ext cx="5516150" cy="0"/>
        </a:xfrm>
        <a:prstGeom prst="rect">
          <a:avLst/>
        </a:prstGeom>
      </xdr:spPr>
    </xdr:pic>
    <xdr:clientData/>
  </xdr:twoCellAnchor>
  <xdr:twoCellAnchor editAs="oneCell">
    <xdr:from>
      <xdr:col>6</xdr:col>
      <xdr:colOff>0</xdr:colOff>
      <xdr:row>719</xdr:row>
      <xdr:rowOff>0</xdr:rowOff>
    </xdr:from>
    <xdr:to>
      <xdr:col>52</xdr:col>
      <xdr:colOff>44824</xdr:colOff>
      <xdr:row>735</xdr:row>
      <xdr:rowOff>271277</xdr:rowOff>
    </xdr:to>
    <xdr:pic>
      <xdr:nvPicPr>
        <xdr:cNvPr id="7" name="図 6"/>
        <xdr:cNvPicPr>
          <a:picLocks noChangeAspect="1"/>
        </xdr:cNvPicPr>
      </xdr:nvPicPr>
      <xdr:blipFill>
        <a:blip xmlns:r="http://schemas.openxmlformats.org/officeDocument/2006/relationships" r:embed="rId2"/>
        <a:stretch>
          <a:fillRect/>
        </a:stretch>
      </xdr:blipFill>
      <xdr:spPr>
        <a:xfrm>
          <a:off x="1210235" y="42358235"/>
          <a:ext cx="9558618" cy="582939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93" zoomScaleNormal="75" zoomScaleSheetLayoutView="93"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5" t="s">
        <v>0</v>
      </c>
      <c r="AK2" s="545"/>
      <c r="AL2" s="545"/>
      <c r="AM2" s="545"/>
      <c r="AN2" s="545"/>
      <c r="AO2" s="545"/>
      <c r="AP2" s="545"/>
      <c r="AQ2" s="817" t="s">
        <v>311</v>
      </c>
      <c r="AR2" s="817"/>
      <c r="AS2" s="43" t="str">
        <f>IF(OR(AQ2="　", AQ2=""), "", "-")</f>
        <v>-</v>
      </c>
      <c r="AT2" s="818">
        <v>18</v>
      </c>
      <c r="AU2" s="818"/>
      <c r="AV2" s="44" t="str">
        <f>IF(AW2="", "", "-")</f>
        <v/>
      </c>
      <c r="AW2" s="819"/>
      <c r="AX2" s="819"/>
    </row>
    <row r="3" spans="1:50" ht="21" customHeight="1" thickBot="1" x14ac:dyDescent="0.2">
      <c r="A3" s="739" t="s">
        <v>338</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438</v>
      </c>
      <c r="AK3" s="741"/>
      <c r="AL3" s="741"/>
      <c r="AM3" s="741"/>
      <c r="AN3" s="741"/>
      <c r="AO3" s="741"/>
      <c r="AP3" s="741"/>
      <c r="AQ3" s="741"/>
      <c r="AR3" s="741"/>
      <c r="AS3" s="741"/>
      <c r="AT3" s="741"/>
      <c r="AU3" s="741"/>
      <c r="AV3" s="741"/>
      <c r="AW3" s="741"/>
      <c r="AX3" s="24" t="s">
        <v>74</v>
      </c>
    </row>
    <row r="4" spans="1:50" ht="24.75" customHeight="1" x14ac:dyDescent="0.15">
      <c r="A4" s="570" t="s">
        <v>29</v>
      </c>
      <c r="B4" s="571"/>
      <c r="C4" s="571"/>
      <c r="D4" s="571"/>
      <c r="E4" s="571"/>
      <c r="F4" s="571"/>
      <c r="G4" s="547" t="s">
        <v>439</v>
      </c>
      <c r="H4" s="548"/>
      <c r="I4" s="548"/>
      <c r="J4" s="548"/>
      <c r="K4" s="548"/>
      <c r="L4" s="548"/>
      <c r="M4" s="548"/>
      <c r="N4" s="548"/>
      <c r="O4" s="548"/>
      <c r="P4" s="548"/>
      <c r="Q4" s="548"/>
      <c r="R4" s="548"/>
      <c r="S4" s="548"/>
      <c r="T4" s="548"/>
      <c r="U4" s="548"/>
      <c r="V4" s="548"/>
      <c r="W4" s="548"/>
      <c r="X4" s="548"/>
      <c r="Y4" s="549" t="s">
        <v>1</v>
      </c>
      <c r="Z4" s="550"/>
      <c r="AA4" s="550"/>
      <c r="AB4" s="550"/>
      <c r="AC4" s="550"/>
      <c r="AD4" s="551"/>
      <c r="AE4" s="552" t="s">
        <v>440</v>
      </c>
      <c r="AF4" s="553"/>
      <c r="AG4" s="553"/>
      <c r="AH4" s="553"/>
      <c r="AI4" s="553"/>
      <c r="AJ4" s="553"/>
      <c r="AK4" s="553"/>
      <c r="AL4" s="553"/>
      <c r="AM4" s="553"/>
      <c r="AN4" s="553"/>
      <c r="AO4" s="553"/>
      <c r="AP4" s="554"/>
      <c r="AQ4" s="555" t="s">
        <v>2</v>
      </c>
      <c r="AR4" s="550"/>
      <c r="AS4" s="550"/>
      <c r="AT4" s="550"/>
      <c r="AU4" s="550"/>
      <c r="AV4" s="550"/>
      <c r="AW4" s="550"/>
      <c r="AX4" s="556"/>
    </row>
    <row r="5" spans="1:50" ht="30" customHeight="1" x14ac:dyDescent="0.15">
      <c r="A5" s="557" t="s">
        <v>76</v>
      </c>
      <c r="B5" s="558"/>
      <c r="C5" s="558"/>
      <c r="D5" s="558"/>
      <c r="E5" s="558"/>
      <c r="F5" s="559"/>
      <c r="G5" s="723" t="s">
        <v>84</v>
      </c>
      <c r="H5" s="724"/>
      <c r="I5" s="724"/>
      <c r="J5" s="724"/>
      <c r="K5" s="724"/>
      <c r="L5" s="724"/>
      <c r="M5" s="725" t="s">
        <v>75</v>
      </c>
      <c r="N5" s="726"/>
      <c r="O5" s="726"/>
      <c r="P5" s="726"/>
      <c r="Q5" s="726"/>
      <c r="R5" s="727"/>
      <c r="S5" s="728" t="s">
        <v>102</v>
      </c>
      <c r="T5" s="724"/>
      <c r="U5" s="724"/>
      <c r="V5" s="724"/>
      <c r="W5" s="724"/>
      <c r="X5" s="729"/>
      <c r="Y5" s="563" t="s">
        <v>3</v>
      </c>
      <c r="Z5" s="281"/>
      <c r="AA5" s="281"/>
      <c r="AB5" s="281"/>
      <c r="AC5" s="281"/>
      <c r="AD5" s="282"/>
      <c r="AE5" s="564" t="s">
        <v>441</v>
      </c>
      <c r="AF5" s="565"/>
      <c r="AG5" s="565"/>
      <c r="AH5" s="565"/>
      <c r="AI5" s="565"/>
      <c r="AJ5" s="565"/>
      <c r="AK5" s="565"/>
      <c r="AL5" s="565"/>
      <c r="AM5" s="565"/>
      <c r="AN5" s="565"/>
      <c r="AO5" s="565"/>
      <c r="AP5" s="566"/>
      <c r="AQ5" s="567" t="s">
        <v>442</v>
      </c>
      <c r="AR5" s="568"/>
      <c r="AS5" s="568"/>
      <c r="AT5" s="568"/>
      <c r="AU5" s="568"/>
      <c r="AV5" s="568"/>
      <c r="AW5" s="568"/>
      <c r="AX5" s="569"/>
    </row>
    <row r="6" spans="1:50" ht="35.25" customHeight="1" x14ac:dyDescent="0.15">
      <c r="A6" s="572" t="s">
        <v>4</v>
      </c>
      <c r="B6" s="573"/>
      <c r="C6" s="573"/>
      <c r="D6" s="573"/>
      <c r="E6" s="573"/>
      <c r="F6" s="573"/>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114" customHeight="1" x14ac:dyDescent="0.15">
      <c r="A7" s="321" t="s">
        <v>24</v>
      </c>
      <c r="B7" s="322"/>
      <c r="C7" s="322"/>
      <c r="D7" s="322"/>
      <c r="E7" s="322"/>
      <c r="F7" s="323"/>
      <c r="G7" s="324" t="s">
        <v>493</v>
      </c>
      <c r="H7" s="325"/>
      <c r="I7" s="325"/>
      <c r="J7" s="325"/>
      <c r="K7" s="325"/>
      <c r="L7" s="325"/>
      <c r="M7" s="325"/>
      <c r="N7" s="325"/>
      <c r="O7" s="325"/>
      <c r="P7" s="325"/>
      <c r="Q7" s="325"/>
      <c r="R7" s="325"/>
      <c r="S7" s="325"/>
      <c r="T7" s="325"/>
      <c r="U7" s="325"/>
      <c r="V7" s="325"/>
      <c r="W7" s="325"/>
      <c r="X7" s="326"/>
      <c r="Y7" s="831" t="s">
        <v>5</v>
      </c>
      <c r="Z7" s="307"/>
      <c r="AA7" s="307"/>
      <c r="AB7" s="307"/>
      <c r="AC7" s="307"/>
      <c r="AD7" s="832"/>
      <c r="AE7" s="822" t="s">
        <v>444</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21" t="s">
        <v>367</v>
      </c>
      <c r="B8" s="322"/>
      <c r="C8" s="322"/>
      <c r="D8" s="322"/>
      <c r="E8" s="322"/>
      <c r="F8" s="323"/>
      <c r="G8" s="886" t="str">
        <f>入力規則等!A26</f>
        <v>科学技術・イノベーション</v>
      </c>
      <c r="H8" s="587"/>
      <c r="I8" s="587"/>
      <c r="J8" s="587"/>
      <c r="K8" s="587"/>
      <c r="L8" s="587"/>
      <c r="M8" s="587"/>
      <c r="N8" s="587"/>
      <c r="O8" s="587"/>
      <c r="P8" s="587"/>
      <c r="Q8" s="587"/>
      <c r="R8" s="587"/>
      <c r="S8" s="587"/>
      <c r="T8" s="587"/>
      <c r="U8" s="587"/>
      <c r="V8" s="587"/>
      <c r="W8" s="587"/>
      <c r="X8" s="887"/>
      <c r="Y8" s="730" t="s">
        <v>368</v>
      </c>
      <c r="Z8" s="731"/>
      <c r="AA8" s="731"/>
      <c r="AB8" s="731"/>
      <c r="AC8" s="731"/>
      <c r="AD8" s="732"/>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69" customHeight="1" x14ac:dyDescent="0.15">
      <c r="A9" s="658" t="s">
        <v>25</v>
      </c>
      <c r="B9" s="659"/>
      <c r="C9" s="659"/>
      <c r="D9" s="659"/>
      <c r="E9" s="659"/>
      <c r="F9" s="659"/>
      <c r="G9" s="733" t="s">
        <v>445</v>
      </c>
      <c r="H9" s="734"/>
      <c r="I9" s="734"/>
      <c r="J9" s="734"/>
      <c r="K9" s="734"/>
      <c r="L9" s="734"/>
      <c r="M9" s="734"/>
      <c r="N9" s="734"/>
      <c r="O9" s="734"/>
      <c r="P9" s="734"/>
      <c r="Q9" s="734"/>
      <c r="R9" s="734"/>
      <c r="S9" s="734"/>
      <c r="T9" s="734"/>
      <c r="U9" s="734"/>
      <c r="V9" s="734"/>
      <c r="W9" s="734"/>
      <c r="X9" s="734"/>
      <c r="Y9" s="734"/>
      <c r="Z9" s="734"/>
      <c r="AA9" s="734"/>
      <c r="AB9" s="734"/>
      <c r="AC9" s="734"/>
      <c r="AD9" s="734"/>
      <c r="AE9" s="734"/>
      <c r="AF9" s="734"/>
      <c r="AG9" s="734"/>
      <c r="AH9" s="734"/>
      <c r="AI9" s="734"/>
      <c r="AJ9" s="734"/>
      <c r="AK9" s="734"/>
      <c r="AL9" s="734"/>
      <c r="AM9" s="734"/>
      <c r="AN9" s="734"/>
      <c r="AO9" s="734"/>
      <c r="AP9" s="734"/>
      <c r="AQ9" s="734"/>
      <c r="AR9" s="734"/>
      <c r="AS9" s="734"/>
      <c r="AT9" s="734"/>
      <c r="AU9" s="734"/>
      <c r="AV9" s="734"/>
      <c r="AW9" s="734"/>
      <c r="AX9" s="735"/>
    </row>
    <row r="10" spans="1:50" ht="40.5" customHeight="1" x14ac:dyDescent="0.15">
      <c r="A10" s="517" t="s">
        <v>34</v>
      </c>
      <c r="B10" s="518"/>
      <c r="C10" s="518"/>
      <c r="D10" s="518"/>
      <c r="E10" s="518"/>
      <c r="F10" s="518"/>
      <c r="G10" s="615" t="s">
        <v>495</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17" t="s">
        <v>6</v>
      </c>
      <c r="B11" s="518"/>
      <c r="C11" s="518"/>
      <c r="D11" s="518"/>
      <c r="E11" s="518"/>
      <c r="F11" s="519"/>
      <c r="G11" s="560" t="str">
        <f>入力規則等!P10</f>
        <v>委託・請負</v>
      </c>
      <c r="H11" s="561"/>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1"/>
      <c r="AL11" s="561"/>
      <c r="AM11" s="561"/>
      <c r="AN11" s="561"/>
      <c r="AO11" s="561"/>
      <c r="AP11" s="561"/>
      <c r="AQ11" s="561"/>
      <c r="AR11" s="561"/>
      <c r="AS11" s="561"/>
      <c r="AT11" s="561"/>
      <c r="AU11" s="561"/>
      <c r="AV11" s="561"/>
      <c r="AW11" s="561"/>
      <c r="AX11" s="562"/>
    </row>
    <row r="12" spans="1:50" ht="21" customHeight="1" x14ac:dyDescent="0.15">
      <c r="A12" s="655" t="s">
        <v>26</v>
      </c>
      <c r="B12" s="656"/>
      <c r="C12" s="656"/>
      <c r="D12" s="656"/>
      <c r="E12" s="656"/>
      <c r="F12" s="657"/>
      <c r="G12" s="625"/>
      <c r="H12" s="626"/>
      <c r="I12" s="626"/>
      <c r="J12" s="626"/>
      <c r="K12" s="626"/>
      <c r="L12" s="626"/>
      <c r="M12" s="626"/>
      <c r="N12" s="626"/>
      <c r="O12" s="62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91"/>
    </row>
    <row r="13" spans="1:50" ht="21" customHeight="1" x14ac:dyDescent="0.15">
      <c r="A13" s="604"/>
      <c r="B13" s="605"/>
      <c r="C13" s="605"/>
      <c r="D13" s="605"/>
      <c r="E13" s="605"/>
      <c r="F13" s="606"/>
      <c r="G13" s="592" t="s">
        <v>7</v>
      </c>
      <c r="H13" s="593"/>
      <c r="I13" s="598" t="s">
        <v>8</v>
      </c>
      <c r="J13" s="599"/>
      <c r="K13" s="599"/>
      <c r="L13" s="599"/>
      <c r="M13" s="599"/>
      <c r="N13" s="599"/>
      <c r="O13" s="600"/>
      <c r="P13" s="243" t="s">
        <v>446</v>
      </c>
      <c r="Q13" s="244"/>
      <c r="R13" s="244"/>
      <c r="S13" s="244"/>
      <c r="T13" s="244"/>
      <c r="U13" s="244"/>
      <c r="V13" s="245"/>
      <c r="W13" s="243" t="s">
        <v>446</v>
      </c>
      <c r="X13" s="244"/>
      <c r="Y13" s="244"/>
      <c r="Z13" s="244"/>
      <c r="AA13" s="244"/>
      <c r="AB13" s="244"/>
      <c r="AC13" s="245"/>
      <c r="AD13" s="243" t="s">
        <v>446</v>
      </c>
      <c r="AE13" s="244"/>
      <c r="AF13" s="244"/>
      <c r="AG13" s="244"/>
      <c r="AH13" s="244"/>
      <c r="AI13" s="244"/>
      <c r="AJ13" s="245"/>
      <c r="AK13" s="243">
        <v>670</v>
      </c>
      <c r="AL13" s="244"/>
      <c r="AM13" s="244"/>
      <c r="AN13" s="244"/>
      <c r="AO13" s="244"/>
      <c r="AP13" s="244"/>
      <c r="AQ13" s="245"/>
      <c r="AR13" s="828">
        <v>670</v>
      </c>
      <c r="AS13" s="829"/>
      <c r="AT13" s="829"/>
      <c r="AU13" s="829"/>
      <c r="AV13" s="829"/>
      <c r="AW13" s="829"/>
      <c r="AX13" s="830"/>
    </row>
    <row r="14" spans="1:50" ht="21" customHeight="1" x14ac:dyDescent="0.15">
      <c r="A14" s="604"/>
      <c r="B14" s="605"/>
      <c r="C14" s="605"/>
      <c r="D14" s="605"/>
      <c r="E14" s="605"/>
      <c r="F14" s="606"/>
      <c r="G14" s="594"/>
      <c r="H14" s="595"/>
      <c r="I14" s="577" t="s">
        <v>9</v>
      </c>
      <c r="J14" s="589"/>
      <c r="K14" s="589"/>
      <c r="L14" s="589"/>
      <c r="M14" s="589"/>
      <c r="N14" s="589"/>
      <c r="O14" s="590"/>
      <c r="P14" s="243" t="s">
        <v>446</v>
      </c>
      <c r="Q14" s="244"/>
      <c r="R14" s="244"/>
      <c r="S14" s="244"/>
      <c r="T14" s="244"/>
      <c r="U14" s="244"/>
      <c r="V14" s="245"/>
      <c r="W14" s="243" t="s">
        <v>446</v>
      </c>
      <c r="X14" s="244"/>
      <c r="Y14" s="244"/>
      <c r="Z14" s="244"/>
      <c r="AA14" s="244"/>
      <c r="AB14" s="244"/>
      <c r="AC14" s="245"/>
      <c r="AD14" s="243" t="s">
        <v>446</v>
      </c>
      <c r="AE14" s="244"/>
      <c r="AF14" s="244"/>
      <c r="AG14" s="244"/>
      <c r="AH14" s="244"/>
      <c r="AI14" s="244"/>
      <c r="AJ14" s="245"/>
      <c r="AK14" s="243" t="s">
        <v>514</v>
      </c>
      <c r="AL14" s="244"/>
      <c r="AM14" s="244"/>
      <c r="AN14" s="244"/>
      <c r="AO14" s="244"/>
      <c r="AP14" s="244"/>
      <c r="AQ14" s="245"/>
      <c r="AR14" s="653"/>
      <c r="AS14" s="653"/>
      <c r="AT14" s="653"/>
      <c r="AU14" s="653"/>
      <c r="AV14" s="653"/>
      <c r="AW14" s="653"/>
      <c r="AX14" s="654"/>
    </row>
    <row r="15" spans="1:50" ht="21" customHeight="1" x14ac:dyDescent="0.15">
      <c r="A15" s="604"/>
      <c r="B15" s="605"/>
      <c r="C15" s="605"/>
      <c r="D15" s="605"/>
      <c r="E15" s="605"/>
      <c r="F15" s="606"/>
      <c r="G15" s="594"/>
      <c r="H15" s="595"/>
      <c r="I15" s="577" t="s">
        <v>58</v>
      </c>
      <c r="J15" s="578"/>
      <c r="K15" s="578"/>
      <c r="L15" s="578"/>
      <c r="M15" s="578"/>
      <c r="N15" s="578"/>
      <c r="O15" s="579"/>
      <c r="P15" s="243" t="s">
        <v>447</v>
      </c>
      <c r="Q15" s="244"/>
      <c r="R15" s="244"/>
      <c r="S15" s="244"/>
      <c r="T15" s="244"/>
      <c r="U15" s="244"/>
      <c r="V15" s="245"/>
      <c r="W15" s="243" t="s">
        <v>447</v>
      </c>
      <c r="X15" s="244"/>
      <c r="Y15" s="244"/>
      <c r="Z15" s="244"/>
      <c r="AA15" s="244"/>
      <c r="AB15" s="244"/>
      <c r="AC15" s="245"/>
      <c r="AD15" s="243" t="s">
        <v>447</v>
      </c>
      <c r="AE15" s="244"/>
      <c r="AF15" s="244"/>
      <c r="AG15" s="244"/>
      <c r="AH15" s="244"/>
      <c r="AI15" s="244"/>
      <c r="AJ15" s="245"/>
      <c r="AK15" s="243" t="s">
        <v>490</v>
      </c>
      <c r="AL15" s="244"/>
      <c r="AM15" s="244"/>
      <c r="AN15" s="244"/>
      <c r="AO15" s="244"/>
      <c r="AP15" s="244"/>
      <c r="AQ15" s="245"/>
      <c r="AR15" s="243"/>
      <c r="AS15" s="244"/>
      <c r="AT15" s="244"/>
      <c r="AU15" s="244"/>
      <c r="AV15" s="244"/>
      <c r="AW15" s="244"/>
      <c r="AX15" s="662"/>
    </row>
    <row r="16" spans="1:50" ht="21" customHeight="1" x14ac:dyDescent="0.15">
      <c r="A16" s="604"/>
      <c r="B16" s="605"/>
      <c r="C16" s="605"/>
      <c r="D16" s="605"/>
      <c r="E16" s="605"/>
      <c r="F16" s="606"/>
      <c r="G16" s="594"/>
      <c r="H16" s="595"/>
      <c r="I16" s="577" t="s">
        <v>59</v>
      </c>
      <c r="J16" s="578"/>
      <c r="K16" s="578"/>
      <c r="L16" s="578"/>
      <c r="M16" s="578"/>
      <c r="N16" s="578"/>
      <c r="O16" s="579"/>
      <c r="P16" s="243" t="s">
        <v>446</v>
      </c>
      <c r="Q16" s="244"/>
      <c r="R16" s="244"/>
      <c r="S16" s="244"/>
      <c r="T16" s="244"/>
      <c r="U16" s="244"/>
      <c r="V16" s="245"/>
      <c r="W16" s="243" t="s">
        <v>446</v>
      </c>
      <c r="X16" s="244"/>
      <c r="Y16" s="244"/>
      <c r="Z16" s="244"/>
      <c r="AA16" s="244"/>
      <c r="AB16" s="244"/>
      <c r="AC16" s="245"/>
      <c r="AD16" s="243" t="s">
        <v>446</v>
      </c>
      <c r="AE16" s="244"/>
      <c r="AF16" s="244"/>
      <c r="AG16" s="244"/>
      <c r="AH16" s="244"/>
      <c r="AI16" s="244"/>
      <c r="AJ16" s="245"/>
      <c r="AK16" s="243"/>
      <c r="AL16" s="244"/>
      <c r="AM16" s="244"/>
      <c r="AN16" s="244"/>
      <c r="AO16" s="244"/>
      <c r="AP16" s="244"/>
      <c r="AQ16" s="245"/>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43" t="s">
        <v>446</v>
      </c>
      <c r="Q17" s="244"/>
      <c r="R17" s="244"/>
      <c r="S17" s="244"/>
      <c r="T17" s="244"/>
      <c r="U17" s="244"/>
      <c r="V17" s="245"/>
      <c r="W17" s="243" t="s">
        <v>446</v>
      </c>
      <c r="X17" s="244"/>
      <c r="Y17" s="244"/>
      <c r="Z17" s="244"/>
      <c r="AA17" s="244"/>
      <c r="AB17" s="244"/>
      <c r="AC17" s="245"/>
      <c r="AD17" s="243" t="s">
        <v>446</v>
      </c>
      <c r="AE17" s="244"/>
      <c r="AF17" s="244"/>
      <c r="AG17" s="244"/>
      <c r="AH17" s="244"/>
      <c r="AI17" s="244"/>
      <c r="AJ17" s="245"/>
      <c r="AK17" s="243" t="s">
        <v>491</v>
      </c>
      <c r="AL17" s="244"/>
      <c r="AM17" s="244"/>
      <c r="AN17" s="244"/>
      <c r="AO17" s="244"/>
      <c r="AP17" s="244"/>
      <c r="AQ17" s="245"/>
      <c r="AR17" s="826"/>
      <c r="AS17" s="826"/>
      <c r="AT17" s="826"/>
      <c r="AU17" s="826"/>
      <c r="AV17" s="826"/>
      <c r="AW17" s="826"/>
      <c r="AX17" s="827"/>
    </row>
    <row r="18" spans="1:50" ht="24.75" customHeight="1" x14ac:dyDescent="0.15">
      <c r="A18" s="604"/>
      <c r="B18" s="605"/>
      <c r="C18" s="605"/>
      <c r="D18" s="605"/>
      <c r="E18" s="605"/>
      <c r="F18" s="606"/>
      <c r="G18" s="596"/>
      <c r="H18" s="597"/>
      <c r="I18" s="583" t="s">
        <v>22</v>
      </c>
      <c r="J18" s="584"/>
      <c r="K18" s="584"/>
      <c r="L18" s="584"/>
      <c r="M18" s="584"/>
      <c r="N18" s="584"/>
      <c r="O18" s="585"/>
      <c r="P18" s="752">
        <f>SUM(P13:V17)</f>
        <v>0</v>
      </c>
      <c r="Q18" s="753"/>
      <c r="R18" s="753"/>
      <c r="S18" s="753"/>
      <c r="T18" s="753"/>
      <c r="U18" s="753"/>
      <c r="V18" s="754"/>
      <c r="W18" s="752">
        <f>SUM(W13:AC17)</f>
        <v>0</v>
      </c>
      <c r="X18" s="753"/>
      <c r="Y18" s="753"/>
      <c r="Z18" s="753"/>
      <c r="AA18" s="753"/>
      <c r="AB18" s="753"/>
      <c r="AC18" s="754"/>
      <c r="AD18" s="752">
        <f>SUM(AD13:AJ17)</f>
        <v>0</v>
      </c>
      <c r="AE18" s="753"/>
      <c r="AF18" s="753"/>
      <c r="AG18" s="753"/>
      <c r="AH18" s="753"/>
      <c r="AI18" s="753"/>
      <c r="AJ18" s="754"/>
      <c r="AK18" s="752">
        <f>SUM(AK13:AQ17)</f>
        <v>670</v>
      </c>
      <c r="AL18" s="753"/>
      <c r="AM18" s="753"/>
      <c r="AN18" s="753"/>
      <c r="AO18" s="753"/>
      <c r="AP18" s="753"/>
      <c r="AQ18" s="754"/>
      <c r="AR18" s="752">
        <f>SUM(AR13:AX17)</f>
        <v>670</v>
      </c>
      <c r="AS18" s="753"/>
      <c r="AT18" s="753"/>
      <c r="AU18" s="753"/>
      <c r="AV18" s="753"/>
      <c r="AW18" s="753"/>
      <c r="AX18" s="755"/>
    </row>
    <row r="19" spans="1:50" ht="24.75" customHeight="1" x14ac:dyDescent="0.15">
      <c r="A19" s="604"/>
      <c r="B19" s="605"/>
      <c r="C19" s="605"/>
      <c r="D19" s="605"/>
      <c r="E19" s="605"/>
      <c r="F19" s="606"/>
      <c r="G19" s="750" t="s">
        <v>10</v>
      </c>
      <c r="H19" s="751"/>
      <c r="I19" s="751"/>
      <c r="J19" s="751"/>
      <c r="K19" s="751"/>
      <c r="L19" s="751"/>
      <c r="M19" s="751"/>
      <c r="N19" s="751"/>
      <c r="O19" s="751"/>
      <c r="P19" s="243" t="s">
        <v>446</v>
      </c>
      <c r="Q19" s="244"/>
      <c r="R19" s="244"/>
      <c r="S19" s="244"/>
      <c r="T19" s="244"/>
      <c r="U19" s="244"/>
      <c r="V19" s="245"/>
      <c r="W19" s="243" t="s">
        <v>447</v>
      </c>
      <c r="X19" s="244"/>
      <c r="Y19" s="244"/>
      <c r="Z19" s="244"/>
      <c r="AA19" s="244"/>
      <c r="AB19" s="244"/>
      <c r="AC19" s="245"/>
      <c r="AD19" s="243" t="s">
        <v>447</v>
      </c>
      <c r="AE19" s="244"/>
      <c r="AF19" s="244"/>
      <c r="AG19" s="244"/>
      <c r="AH19" s="244"/>
      <c r="AI19" s="244"/>
      <c r="AJ19" s="245"/>
      <c r="AK19" s="581"/>
      <c r="AL19" s="581"/>
      <c r="AM19" s="581"/>
      <c r="AN19" s="581"/>
      <c r="AO19" s="581"/>
      <c r="AP19" s="581"/>
      <c r="AQ19" s="581"/>
      <c r="AR19" s="581"/>
      <c r="AS19" s="581"/>
      <c r="AT19" s="581"/>
      <c r="AU19" s="581"/>
      <c r="AV19" s="581"/>
      <c r="AW19" s="581"/>
      <c r="AX19" s="582"/>
    </row>
    <row r="20" spans="1:50" ht="24.75" customHeight="1" x14ac:dyDescent="0.15">
      <c r="A20" s="658"/>
      <c r="B20" s="659"/>
      <c r="C20" s="659"/>
      <c r="D20" s="659"/>
      <c r="E20" s="659"/>
      <c r="F20" s="660"/>
      <c r="G20" s="750" t="s">
        <v>11</v>
      </c>
      <c r="H20" s="751"/>
      <c r="I20" s="751"/>
      <c r="J20" s="751"/>
      <c r="K20" s="751"/>
      <c r="L20" s="751"/>
      <c r="M20" s="751"/>
      <c r="N20" s="751"/>
      <c r="O20" s="751"/>
      <c r="P20" s="756" t="str">
        <f>IF(P18=0, "-", P19/P18)</f>
        <v>-</v>
      </c>
      <c r="Q20" s="756"/>
      <c r="R20" s="756"/>
      <c r="S20" s="756"/>
      <c r="T20" s="756"/>
      <c r="U20" s="756"/>
      <c r="V20" s="756"/>
      <c r="W20" s="756" t="str">
        <f>IF(W18=0, "-", W19/W18)</f>
        <v>-</v>
      </c>
      <c r="X20" s="756"/>
      <c r="Y20" s="756"/>
      <c r="Z20" s="756"/>
      <c r="AA20" s="756"/>
      <c r="AB20" s="756"/>
      <c r="AC20" s="756"/>
      <c r="AD20" s="756" t="str">
        <f>IF(AD18=0, "-", AD19/AD18)</f>
        <v>-</v>
      </c>
      <c r="AE20" s="756"/>
      <c r="AF20" s="756"/>
      <c r="AG20" s="756"/>
      <c r="AH20" s="756"/>
      <c r="AI20" s="756"/>
      <c r="AJ20" s="756"/>
      <c r="AK20" s="581"/>
      <c r="AL20" s="581"/>
      <c r="AM20" s="581"/>
      <c r="AN20" s="581"/>
      <c r="AO20" s="581"/>
      <c r="AP20" s="581"/>
      <c r="AQ20" s="580"/>
      <c r="AR20" s="580"/>
      <c r="AS20" s="580"/>
      <c r="AT20" s="580"/>
      <c r="AU20" s="581"/>
      <c r="AV20" s="581"/>
      <c r="AW20" s="581"/>
      <c r="AX20" s="582"/>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23" t="s">
        <v>325</v>
      </c>
      <c r="AF21" s="623"/>
      <c r="AG21" s="623"/>
      <c r="AH21" s="623"/>
      <c r="AI21" s="623" t="s">
        <v>326</v>
      </c>
      <c r="AJ21" s="623"/>
      <c r="AK21" s="623"/>
      <c r="AL21" s="623"/>
      <c r="AM21" s="623" t="s">
        <v>327</v>
      </c>
      <c r="AN21" s="623"/>
      <c r="AO21" s="623"/>
      <c r="AP21" s="273"/>
      <c r="AQ21" s="132" t="s">
        <v>323</v>
      </c>
      <c r="AR21" s="135"/>
      <c r="AS21" s="135"/>
      <c r="AT21" s="136"/>
      <c r="AU21" s="345" t="s">
        <v>262</v>
      </c>
      <c r="AV21" s="345"/>
      <c r="AW21" s="345"/>
      <c r="AX21" s="82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24"/>
      <c r="AF22" s="624"/>
      <c r="AG22" s="624"/>
      <c r="AH22" s="624"/>
      <c r="AI22" s="624"/>
      <c r="AJ22" s="624"/>
      <c r="AK22" s="624"/>
      <c r="AL22" s="624"/>
      <c r="AM22" s="624"/>
      <c r="AN22" s="624"/>
      <c r="AO22" s="624"/>
      <c r="AP22" s="276"/>
      <c r="AQ22" s="188">
        <v>30</v>
      </c>
      <c r="AR22" s="137"/>
      <c r="AS22" s="138" t="s">
        <v>324</v>
      </c>
      <c r="AT22" s="139"/>
      <c r="AU22" s="262">
        <v>37</v>
      </c>
      <c r="AV22" s="262"/>
      <c r="AW22" s="260" t="s">
        <v>310</v>
      </c>
      <c r="AX22" s="261"/>
    </row>
    <row r="23" spans="1:50" ht="22.5" customHeight="1" x14ac:dyDescent="0.15">
      <c r="A23" s="266"/>
      <c r="B23" s="264"/>
      <c r="C23" s="264"/>
      <c r="D23" s="264"/>
      <c r="E23" s="264"/>
      <c r="F23" s="265"/>
      <c r="G23" s="390" t="s">
        <v>448</v>
      </c>
      <c r="H23" s="509"/>
      <c r="I23" s="509"/>
      <c r="J23" s="509"/>
      <c r="K23" s="509"/>
      <c r="L23" s="509"/>
      <c r="M23" s="509"/>
      <c r="N23" s="509"/>
      <c r="O23" s="510"/>
      <c r="P23" s="97" t="s">
        <v>488</v>
      </c>
      <c r="Q23" s="377"/>
      <c r="R23" s="377"/>
      <c r="S23" s="377"/>
      <c r="T23" s="377"/>
      <c r="U23" s="377"/>
      <c r="V23" s="377"/>
      <c r="W23" s="377"/>
      <c r="X23" s="378"/>
      <c r="Y23" s="362" t="s">
        <v>14</v>
      </c>
      <c r="Z23" s="363"/>
      <c r="AA23" s="364"/>
      <c r="AB23" s="312" t="s">
        <v>449</v>
      </c>
      <c r="AC23" s="736"/>
      <c r="AD23" s="736"/>
      <c r="AE23" s="382" t="s">
        <v>447</v>
      </c>
      <c r="AF23" s="349"/>
      <c r="AG23" s="349"/>
      <c r="AH23" s="349"/>
      <c r="AI23" s="382" t="s">
        <v>447</v>
      </c>
      <c r="AJ23" s="349"/>
      <c r="AK23" s="349"/>
      <c r="AL23" s="349"/>
      <c r="AM23" s="382" t="s">
        <v>447</v>
      </c>
      <c r="AN23" s="349"/>
      <c r="AO23" s="349"/>
      <c r="AP23" s="349"/>
      <c r="AQ23" s="258" t="s">
        <v>484</v>
      </c>
      <c r="AR23" s="194"/>
      <c r="AS23" s="194"/>
      <c r="AT23" s="259"/>
      <c r="AU23" s="349" t="s">
        <v>485</v>
      </c>
      <c r="AV23" s="349"/>
      <c r="AW23" s="349"/>
      <c r="AX23" s="350"/>
    </row>
    <row r="24" spans="1:50" ht="22.5" customHeight="1" x14ac:dyDescent="0.15">
      <c r="A24" s="267"/>
      <c r="B24" s="268"/>
      <c r="C24" s="268"/>
      <c r="D24" s="268"/>
      <c r="E24" s="268"/>
      <c r="F24" s="269"/>
      <c r="G24" s="511"/>
      <c r="H24" s="512"/>
      <c r="I24" s="512"/>
      <c r="J24" s="512"/>
      <c r="K24" s="512"/>
      <c r="L24" s="512"/>
      <c r="M24" s="512"/>
      <c r="N24" s="512"/>
      <c r="O24" s="513"/>
      <c r="P24" s="621"/>
      <c r="Q24" s="621"/>
      <c r="R24" s="621"/>
      <c r="S24" s="621"/>
      <c r="T24" s="621"/>
      <c r="U24" s="621"/>
      <c r="V24" s="621"/>
      <c r="W24" s="621"/>
      <c r="X24" s="622"/>
      <c r="Y24" s="249" t="s">
        <v>61</v>
      </c>
      <c r="Z24" s="250"/>
      <c r="AA24" s="251"/>
      <c r="AB24" s="357" t="s">
        <v>449</v>
      </c>
      <c r="AC24" s="661"/>
      <c r="AD24" s="661"/>
      <c r="AE24" s="382" t="s">
        <v>446</v>
      </c>
      <c r="AF24" s="349"/>
      <c r="AG24" s="349"/>
      <c r="AH24" s="349"/>
      <c r="AI24" s="382" t="s">
        <v>446</v>
      </c>
      <c r="AJ24" s="349"/>
      <c r="AK24" s="349"/>
      <c r="AL24" s="349"/>
      <c r="AM24" s="382" t="s">
        <v>447</v>
      </c>
      <c r="AN24" s="349"/>
      <c r="AO24" s="349"/>
      <c r="AP24" s="349"/>
      <c r="AQ24" s="258">
        <v>75</v>
      </c>
      <c r="AR24" s="194"/>
      <c r="AS24" s="194"/>
      <c r="AT24" s="259"/>
      <c r="AU24" s="349">
        <v>100</v>
      </c>
      <c r="AV24" s="349"/>
      <c r="AW24" s="349"/>
      <c r="AX24" s="350"/>
    </row>
    <row r="25" spans="1:50" ht="128.25" customHeight="1" x14ac:dyDescent="0.15">
      <c r="A25" s="270"/>
      <c r="B25" s="271"/>
      <c r="C25" s="271"/>
      <c r="D25" s="271"/>
      <c r="E25" s="271"/>
      <c r="F25" s="272"/>
      <c r="G25" s="514"/>
      <c r="H25" s="515"/>
      <c r="I25" s="515"/>
      <c r="J25" s="515"/>
      <c r="K25" s="515"/>
      <c r="L25" s="515"/>
      <c r="M25" s="515"/>
      <c r="N25" s="515"/>
      <c r="O25" s="516"/>
      <c r="P25" s="379"/>
      <c r="Q25" s="379"/>
      <c r="R25" s="379"/>
      <c r="S25" s="379"/>
      <c r="T25" s="379"/>
      <c r="U25" s="379"/>
      <c r="V25" s="379"/>
      <c r="W25" s="379"/>
      <c r="X25" s="380"/>
      <c r="Y25" s="249" t="s">
        <v>15</v>
      </c>
      <c r="Z25" s="250"/>
      <c r="AA25" s="251"/>
      <c r="AB25" s="366" t="s">
        <v>312</v>
      </c>
      <c r="AC25" s="366"/>
      <c r="AD25" s="366"/>
      <c r="AE25" s="382" t="s">
        <v>447</v>
      </c>
      <c r="AF25" s="349"/>
      <c r="AG25" s="349"/>
      <c r="AH25" s="349"/>
      <c r="AI25" s="382" t="s">
        <v>447</v>
      </c>
      <c r="AJ25" s="349"/>
      <c r="AK25" s="349"/>
      <c r="AL25" s="349"/>
      <c r="AM25" s="382" t="s">
        <v>446</v>
      </c>
      <c r="AN25" s="349"/>
      <c r="AO25" s="349"/>
      <c r="AP25" s="349"/>
      <c r="AQ25" s="258" t="s">
        <v>485</v>
      </c>
      <c r="AR25" s="194"/>
      <c r="AS25" s="194"/>
      <c r="AT25" s="259"/>
      <c r="AU25" s="349" t="s">
        <v>482</v>
      </c>
      <c r="AV25" s="349"/>
      <c r="AW25" s="349"/>
      <c r="AX25" s="350"/>
    </row>
    <row r="26" spans="1:50" ht="18.75"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23" t="s">
        <v>325</v>
      </c>
      <c r="AF26" s="623"/>
      <c r="AG26" s="623"/>
      <c r="AH26" s="623"/>
      <c r="AI26" s="623" t="s">
        <v>326</v>
      </c>
      <c r="AJ26" s="623"/>
      <c r="AK26" s="623"/>
      <c r="AL26" s="623"/>
      <c r="AM26" s="623" t="s">
        <v>327</v>
      </c>
      <c r="AN26" s="623"/>
      <c r="AO26" s="623"/>
      <c r="AP26" s="273"/>
      <c r="AQ26" s="132" t="s">
        <v>323</v>
      </c>
      <c r="AR26" s="135"/>
      <c r="AS26" s="135"/>
      <c r="AT26" s="136"/>
      <c r="AU26" s="820" t="s">
        <v>262</v>
      </c>
      <c r="AV26" s="820"/>
      <c r="AW26" s="820"/>
      <c r="AX26" s="821"/>
    </row>
    <row r="27" spans="1:50" ht="18.75"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24"/>
      <c r="AF27" s="624"/>
      <c r="AG27" s="624"/>
      <c r="AH27" s="624"/>
      <c r="AI27" s="624"/>
      <c r="AJ27" s="624"/>
      <c r="AK27" s="624"/>
      <c r="AL27" s="624"/>
      <c r="AM27" s="624"/>
      <c r="AN27" s="624"/>
      <c r="AO27" s="624"/>
      <c r="AP27" s="276"/>
      <c r="AQ27" s="188">
        <v>30</v>
      </c>
      <c r="AR27" s="137"/>
      <c r="AS27" s="138" t="s">
        <v>324</v>
      </c>
      <c r="AT27" s="139"/>
      <c r="AU27" s="262">
        <v>37</v>
      </c>
      <c r="AV27" s="262"/>
      <c r="AW27" s="260" t="s">
        <v>310</v>
      </c>
      <c r="AX27" s="261"/>
    </row>
    <row r="28" spans="1:50" ht="22.5" customHeight="1" x14ac:dyDescent="0.15">
      <c r="A28" s="266"/>
      <c r="B28" s="264"/>
      <c r="C28" s="264"/>
      <c r="D28" s="264"/>
      <c r="E28" s="264"/>
      <c r="F28" s="265"/>
      <c r="G28" s="390" t="s">
        <v>450</v>
      </c>
      <c r="H28" s="509"/>
      <c r="I28" s="509"/>
      <c r="J28" s="509"/>
      <c r="K28" s="509"/>
      <c r="L28" s="509"/>
      <c r="M28" s="509"/>
      <c r="N28" s="509"/>
      <c r="O28" s="510"/>
      <c r="P28" s="97" t="s">
        <v>489</v>
      </c>
      <c r="Q28" s="377"/>
      <c r="R28" s="377"/>
      <c r="S28" s="377"/>
      <c r="T28" s="377"/>
      <c r="U28" s="377"/>
      <c r="V28" s="377"/>
      <c r="W28" s="377"/>
      <c r="X28" s="378"/>
      <c r="Y28" s="362" t="s">
        <v>14</v>
      </c>
      <c r="Z28" s="363"/>
      <c r="AA28" s="364"/>
      <c r="AB28" s="312" t="s">
        <v>451</v>
      </c>
      <c r="AC28" s="736"/>
      <c r="AD28" s="736"/>
      <c r="AE28" s="382" t="s">
        <v>452</v>
      </c>
      <c r="AF28" s="349"/>
      <c r="AG28" s="349"/>
      <c r="AH28" s="349"/>
      <c r="AI28" s="382" t="s">
        <v>452</v>
      </c>
      <c r="AJ28" s="349"/>
      <c r="AK28" s="349"/>
      <c r="AL28" s="349"/>
      <c r="AM28" s="382" t="s">
        <v>452</v>
      </c>
      <c r="AN28" s="349"/>
      <c r="AO28" s="349"/>
      <c r="AP28" s="349"/>
      <c r="AQ28" s="258" t="s">
        <v>482</v>
      </c>
      <c r="AR28" s="194"/>
      <c r="AS28" s="194"/>
      <c r="AT28" s="259"/>
      <c r="AU28" s="349" t="s">
        <v>483</v>
      </c>
      <c r="AV28" s="349"/>
      <c r="AW28" s="349"/>
      <c r="AX28" s="350"/>
    </row>
    <row r="29" spans="1:50" ht="22.5" customHeight="1" x14ac:dyDescent="0.15">
      <c r="A29" s="267"/>
      <c r="B29" s="268"/>
      <c r="C29" s="268"/>
      <c r="D29" s="268"/>
      <c r="E29" s="268"/>
      <c r="F29" s="269"/>
      <c r="G29" s="511"/>
      <c r="H29" s="512"/>
      <c r="I29" s="512"/>
      <c r="J29" s="512"/>
      <c r="K29" s="512"/>
      <c r="L29" s="512"/>
      <c r="M29" s="512"/>
      <c r="N29" s="512"/>
      <c r="O29" s="513"/>
      <c r="P29" s="621"/>
      <c r="Q29" s="621"/>
      <c r="R29" s="621"/>
      <c r="S29" s="621"/>
      <c r="T29" s="621"/>
      <c r="U29" s="621"/>
      <c r="V29" s="621"/>
      <c r="W29" s="621"/>
      <c r="X29" s="622"/>
      <c r="Y29" s="249" t="s">
        <v>61</v>
      </c>
      <c r="Z29" s="250"/>
      <c r="AA29" s="251"/>
      <c r="AB29" s="357" t="s">
        <v>451</v>
      </c>
      <c r="AC29" s="661"/>
      <c r="AD29" s="661"/>
      <c r="AE29" s="382" t="s">
        <v>453</v>
      </c>
      <c r="AF29" s="349"/>
      <c r="AG29" s="349"/>
      <c r="AH29" s="349"/>
      <c r="AI29" s="382" t="s">
        <v>452</v>
      </c>
      <c r="AJ29" s="349"/>
      <c r="AK29" s="349"/>
      <c r="AL29" s="349"/>
      <c r="AM29" s="382" t="s">
        <v>452</v>
      </c>
      <c r="AN29" s="349"/>
      <c r="AO29" s="349"/>
      <c r="AP29" s="349"/>
      <c r="AQ29" s="258">
        <v>25</v>
      </c>
      <c r="AR29" s="194"/>
      <c r="AS29" s="194"/>
      <c r="AT29" s="259"/>
      <c r="AU29" s="349">
        <v>49</v>
      </c>
      <c r="AV29" s="349"/>
      <c r="AW29" s="349"/>
      <c r="AX29" s="350"/>
    </row>
    <row r="30" spans="1:50" ht="96" customHeight="1" x14ac:dyDescent="0.15">
      <c r="A30" s="270"/>
      <c r="B30" s="271"/>
      <c r="C30" s="271"/>
      <c r="D30" s="271"/>
      <c r="E30" s="271"/>
      <c r="F30" s="272"/>
      <c r="G30" s="514"/>
      <c r="H30" s="515"/>
      <c r="I30" s="515"/>
      <c r="J30" s="515"/>
      <c r="K30" s="515"/>
      <c r="L30" s="515"/>
      <c r="M30" s="515"/>
      <c r="N30" s="515"/>
      <c r="O30" s="516"/>
      <c r="P30" s="379"/>
      <c r="Q30" s="379"/>
      <c r="R30" s="379"/>
      <c r="S30" s="379"/>
      <c r="T30" s="379"/>
      <c r="U30" s="379"/>
      <c r="V30" s="379"/>
      <c r="W30" s="379"/>
      <c r="X30" s="380"/>
      <c r="Y30" s="249" t="s">
        <v>15</v>
      </c>
      <c r="Z30" s="250"/>
      <c r="AA30" s="251"/>
      <c r="AB30" s="366" t="s">
        <v>16</v>
      </c>
      <c r="AC30" s="366"/>
      <c r="AD30" s="366"/>
      <c r="AE30" s="382" t="s">
        <v>452</v>
      </c>
      <c r="AF30" s="349"/>
      <c r="AG30" s="349"/>
      <c r="AH30" s="349"/>
      <c r="AI30" s="382" t="s">
        <v>452</v>
      </c>
      <c r="AJ30" s="349"/>
      <c r="AK30" s="349"/>
      <c r="AL30" s="349"/>
      <c r="AM30" s="382" t="s">
        <v>452</v>
      </c>
      <c r="AN30" s="349"/>
      <c r="AO30" s="349"/>
      <c r="AP30" s="349"/>
      <c r="AQ30" s="258" t="s">
        <v>482</v>
      </c>
      <c r="AR30" s="194"/>
      <c r="AS30" s="194"/>
      <c r="AT30" s="259"/>
      <c r="AU30" s="349" t="s">
        <v>485</v>
      </c>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23" t="s">
        <v>325</v>
      </c>
      <c r="AF31" s="623"/>
      <c r="AG31" s="623"/>
      <c r="AH31" s="623"/>
      <c r="AI31" s="623" t="s">
        <v>326</v>
      </c>
      <c r="AJ31" s="623"/>
      <c r="AK31" s="623"/>
      <c r="AL31" s="623"/>
      <c r="AM31" s="623" t="s">
        <v>327</v>
      </c>
      <c r="AN31" s="623"/>
      <c r="AO31" s="623"/>
      <c r="AP31" s="273"/>
      <c r="AQ31" s="132" t="s">
        <v>323</v>
      </c>
      <c r="AR31" s="135"/>
      <c r="AS31" s="135"/>
      <c r="AT31" s="136"/>
      <c r="AU31" s="820" t="s">
        <v>262</v>
      </c>
      <c r="AV31" s="820"/>
      <c r="AW31" s="820"/>
      <c r="AX31" s="82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24"/>
      <c r="AF32" s="624"/>
      <c r="AG32" s="624"/>
      <c r="AH32" s="624"/>
      <c r="AI32" s="624"/>
      <c r="AJ32" s="624"/>
      <c r="AK32" s="624"/>
      <c r="AL32" s="624"/>
      <c r="AM32" s="624"/>
      <c r="AN32" s="624"/>
      <c r="AO32" s="62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90"/>
      <c r="H33" s="391"/>
      <c r="I33" s="391"/>
      <c r="J33" s="391"/>
      <c r="K33" s="391"/>
      <c r="L33" s="391"/>
      <c r="M33" s="391"/>
      <c r="N33" s="391"/>
      <c r="O33" s="392"/>
      <c r="P33" s="97"/>
      <c r="Q33" s="97"/>
      <c r="R33" s="97"/>
      <c r="S33" s="97"/>
      <c r="T33" s="97"/>
      <c r="U33" s="97"/>
      <c r="V33" s="97"/>
      <c r="W33" s="97"/>
      <c r="X33" s="117"/>
      <c r="Y33" s="362" t="s">
        <v>14</v>
      </c>
      <c r="Z33" s="363"/>
      <c r="AA33" s="364"/>
      <c r="AB33" s="312"/>
      <c r="AC33" s="312"/>
      <c r="AD33" s="312"/>
      <c r="AE33" s="382"/>
      <c r="AF33" s="349"/>
      <c r="AG33" s="349"/>
      <c r="AH33" s="349"/>
      <c r="AI33" s="382"/>
      <c r="AJ33" s="349"/>
      <c r="AK33" s="349"/>
      <c r="AL33" s="349"/>
      <c r="AM33" s="382"/>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93"/>
      <c r="H34" s="394"/>
      <c r="I34" s="394"/>
      <c r="J34" s="394"/>
      <c r="K34" s="394"/>
      <c r="L34" s="394"/>
      <c r="M34" s="394"/>
      <c r="N34" s="394"/>
      <c r="O34" s="395"/>
      <c r="P34" s="119"/>
      <c r="Q34" s="119"/>
      <c r="R34" s="119"/>
      <c r="S34" s="119"/>
      <c r="T34" s="119"/>
      <c r="U34" s="119"/>
      <c r="V34" s="119"/>
      <c r="W34" s="119"/>
      <c r="X34" s="120"/>
      <c r="Y34" s="249" t="s">
        <v>61</v>
      </c>
      <c r="Z34" s="250"/>
      <c r="AA34" s="251"/>
      <c r="AB34" s="357"/>
      <c r="AC34" s="357"/>
      <c r="AD34" s="357"/>
      <c r="AE34" s="382"/>
      <c r="AF34" s="349"/>
      <c r="AG34" s="349"/>
      <c r="AH34" s="349"/>
      <c r="AI34" s="382"/>
      <c r="AJ34" s="349"/>
      <c r="AK34" s="349"/>
      <c r="AL34" s="349"/>
      <c r="AM34" s="382"/>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6"/>
      <c r="H35" s="397"/>
      <c r="I35" s="397"/>
      <c r="J35" s="397"/>
      <c r="K35" s="397"/>
      <c r="L35" s="397"/>
      <c r="M35" s="397"/>
      <c r="N35" s="397"/>
      <c r="O35" s="398"/>
      <c r="P35" s="100"/>
      <c r="Q35" s="100"/>
      <c r="R35" s="100"/>
      <c r="S35" s="100"/>
      <c r="T35" s="100"/>
      <c r="U35" s="100"/>
      <c r="V35" s="100"/>
      <c r="W35" s="100"/>
      <c r="X35" s="122"/>
      <c r="Y35" s="249" t="s">
        <v>15</v>
      </c>
      <c r="Z35" s="250"/>
      <c r="AA35" s="251"/>
      <c r="AB35" s="366" t="s">
        <v>16</v>
      </c>
      <c r="AC35" s="366"/>
      <c r="AD35" s="366"/>
      <c r="AE35" s="382"/>
      <c r="AF35" s="349"/>
      <c r="AG35" s="349"/>
      <c r="AH35" s="349"/>
      <c r="AI35" s="382"/>
      <c r="AJ35" s="349"/>
      <c r="AK35" s="349"/>
      <c r="AL35" s="349"/>
      <c r="AM35" s="382"/>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23" t="s">
        <v>325</v>
      </c>
      <c r="AF36" s="623"/>
      <c r="AG36" s="623"/>
      <c r="AH36" s="623"/>
      <c r="AI36" s="623" t="s">
        <v>326</v>
      </c>
      <c r="AJ36" s="623"/>
      <c r="AK36" s="623"/>
      <c r="AL36" s="623"/>
      <c r="AM36" s="623" t="s">
        <v>327</v>
      </c>
      <c r="AN36" s="623"/>
      <c r="AO36" s="623"/>
      <c r="AP36" s="273"/>
      <c r="AQ36" s="132" t="s">
        <v>323</v>
      </c>
      <c r="AR36" s="135"/>
      <c r="AS36" s="135"/>
      <c r="AT36" s="136"/>
      <c r="AU36" s="820" t="s">
        <v>262</v>
      </c>
      <c r="AV36" s="820"/>
      <c r="AW36" s="820"/>
      <c r="AX36" s="82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24"/>
      <c r="AF37" s="624"/>
      <c r="AG37" s="624"/>
      <c r="AH37" s="624"/>
      <c r="AI37" s="624"/>
      <c r="AJ37" s="624"/>
      <c r="AK37" s="624"/>
      <c r="AL37" s="624"/>
      <c r="AM37" s="624"/>
      <c r="AN37" s="624"/>
      <c r="AO37" s="62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90"/>
      <c r="H38" s="391"/>
      <c r="I38" s="391"/>
      <c r="J38" s="391"/>
      <c r="K38" s="391"/>
      <c r="L38" s="391"/>
      <c r="M38" s="391"/>
      <c r="N38" s="391"/>
      <c r="O38" s="392"/>
      <c r="P38" s="97"/>
      <c r="Q38" s="97"/>
      <c r="R38" s="97"/>
      <c r="S38" s="97"/>
      <c r="T38" s="97"/>
      <c r="U38" s="97"/>
      <c r="V38" s="97"/>
      <c r="W38" s="97"/>
      <c r="X38" s="117"/>
      <c r="Y38" s="362" t="s">
        <v>14</v>
      </c>
      <c r="Z38" s="363"/>
      <c r="AA38" s="364"/>
      <c r="AB38" s="312"/>
      <c r="AC38" s="312"/>
      <c r="AD38" s="312"/>
      <c r="AE38" s="382"/>
      <c r="AF38" s="349"/>
      <c r="AG38" s="349"/>
      <c r="AH38" s="349"/>
      <c r="AI38" s="382"/>
      <c r="AJ38" s="349"/>
      <c r="AK38" s="349"/>
      <c r="AL38" s="349"/>
      <c r="AM38" s="382"/>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93"/>
      <c r="H39" s="394"/>
      <c r="I39" s="394"/>
      <c r="J39" s="394"/>
      <c r="K39" s="394"/>
      <c r="L39" s="394"/>
      <c r="M39" s="394"/>
      <c r="N39" s="394"/>
      <c r="O39" s="395"/>
      <c r="P39" s="119"/>
      <c r="Q39" s="119"/>
      <c r="R39" s="119"/>
      <c r="S39" s="119"/>
      <c r="T39" s="119"/>
      <c r="U39" s="119"/>
      <c r="V39" s="119"/>
      <c r="W39" s="119"/>
      <c r="X39" s="120"/>
      <c r="Y39" s="249" t="s">
        <v>61</v>
      </c>
      <c r="Z39" s="250"/>
      <c r="AA39" s="251"/>
      <c r="AB39" s="357"/>
      <c r="AC39" s="357"/>
      <c r="AD39" s="357"/>
      <c r="AE39" s="382"/>
      <c r="AF39" s="349"/>
      <c r="AG39" s="349"/>
      <c r="AH39" s="349"/>
      <c r="AI39" s="382"/>
      <c r="AJ39" s="349"/>
      <c r="AK39" s="349"/>
      <c r="AL39" s="349"/>
      <c r="AM39" s="382"/>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6"/>
      <c r="H40" s="397"/>
      <c r="I40" s="397"/>
      <c r="J40" s="397"/>
      <c r="K40" s="397"/>
      <c r="L40" s="397"/>
      <c r="M40" s="397"/>
      <c r="N40" s="397"/>
      <c r="O40" s="398"/>
      <c r="P40" s="100"/>
      <c r="Q40" s="100"/>
      <c r="R40" s="100"/>
      <c r="S40" s="100"/>
      <c r="T40" s="100"/>
      <c r="U40" s="100"/>
      <c r="V40" s="100"/>
      <c r="W40" s="100"/>
      <c r="X40" s="122"/>
      <c r="Y40" s="249" t="s">
        <v>15</v>
      </c>
      <c r="Z40" s="250"/>
      <c r="AA40" s="251"/>
      <c r="AB40" s="366" t="s">
        <v>16</v>
      </c>
      <c r="AC40" s="366"/>
      <c r="AD40" s="366"/>
      <c r="AE40" s="382"/>
      <c r="AF40" s="349"/>
      <c r="AG40" s="349"/>
      <c r="AH40" s="349"/>
      <c r="AI40" s="382"/>
      <c r="AJ40" s="349"/>
      <c r="AK40" s="349"/>
      <c r="AL40" s="349"/>
      <c r="AM40" s="382"/>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23" t="s">
        <v>325</v>
      </c>
      <c r="AF41" s="623"/>
      <c r="AG41" s="623"/>
      <c r="AH41" s="623"/>
      <c r="AI41" s="623" t="s">
        <v>326</v>
      </c>
      <c r="AJ41" s="623"/>
      <c r="AK41" s="623"/>
      <c r="AL41" s="623"/>
      <c r="AM41" s="623" t="s">
        <v>327</v>
      </c>
      <c r="AN41" s="623"/>
      <c r="AO41" s="623"/>
      <c r="AP41" s="273"/>
      <c r="AQ41" s="132" t="s">
        <v>323</v>
      </c>
      <c r="AR41" s="135"/>
      <c r="AS41" s="135"/>
      <c r="AT41" s="136"/>
      <c r="AU41" s="820" t="s">
        <v>262</v>
      </c>
      <c r="AV41" s="820"/>
      <c r="AW41" s="820"/>
      <c r="AX41" s="82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24"/>
      <c r="AF42" s="624"/>
      <c r="AG42" s="624"/>
      <c r="AH42" s="624"/>
      <c r="AI42" s="624"/>
      <c r="AJ42" s="624"/>
      <c r="AK42" s="624"/>
      <c r="AL42" s="624"/>
      <c r="AM42" s="624"/>
      <c r="AN42" s="624"/>
      <c r="AO42" s="62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90"/>
      <c r="H43" s="391"/>
      <c r="I43" s="391"/>
      <c r="J43" s="391"/>
      <c r="K43" s="391"/>
      <c r="L43" s="391"/>
      <c r="M43" s="391"/>
      <c r="N43" s="391"/>
      <c r="O43" s="392"/>
      <c r="P43" s="97"/>
      <c r="Q43" s="97"/>
      <c r="R43" s="97"/>
      <c r="S43" s="97"/>
      <c r="T43" s="97"/>
      <c r="U43" s="97"/>
      <c r="V43" s="97"/>
      <c r="W43" s="97"/>
      <c r="X43" s="117"/>
      <c r="Y43" s="362" t="s">
        <v>14</v>
      </c>
      <c r="Z43" s="363"/>
      <c r="AA43" s="364"/>
      <c r="AB43" s="312"/>
      <c r="AC43" s="312"/>
      <c r="AD43" s="312"/>
      <c r="AE43" s="382"/>
      <c r="AF43" s="349"/>
      <c r="AG43" s="349"/>
      <c r="AH43" s="349"/>
      <c r="AI43" s="382"/>
      <c r="AJ43" s="349"/>
      <c r="AK43" s="349"/>
      <c r="AL43" s="349"/>
      <c r="AM43" s="382"/>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93"/>
      <c r="H44" s="394"/>
      <c r="I44" s="394"/>
      <c r="J44" s="394"/>
      <c r="K44" s="394"/>
      <c r="L44" s="394"/>
      <c r="M44" s="394"/>
      <c r="N44" s="394"/>
      <c r="O44" s="395"/>
      <c r="P44" s="119"/>
      <c r="Q44" s="119"/>
      <c r="R44" s="119"/>
      <c r="S44" s="119"/>
      <c r="T44" s="119"/>
      <c r="U44" s="119"/>
      <c r="V44" s="119"/>
      <c r="W44" s="119"/>
      <c r="X44" s="120"/>
      <c r="Y44" s="249" t="s">
        <v>61</v>
      </c>
      <c r="Z44" s="250"/>
      <c r="AA44" s="251"/>
      <c r="AB44" s="357"/>
      <c r="AC44" s="357"/>
      <c r="AD44" s="357"/>
      <c r="AE44" s="382"/>
      <c r="AF44" s="349"/>
      <c r="AG44" s="349"/>
      <c r="AH44" s="349"/>
      <c r="AI44" s="382"/>
      <c r="AJ44" s="349"/>
      <c r="AK44" s="349"/>
      <c r="AL44" s="349"/>
      <c r="AM44" s="382"/>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6"/>
      <c r="H45" s="397"/>
      <c r="I45" s="397"/>
      <c r="J45" s="397"/>
      <c r="K45" s="397"/>
      <c r="L45" s="397"/>
      <c r="M45" s="397"/>
      <c r="N45" s="397"/>
      <c r="O45" s="398"/>
      <c r="P45" s="100"/>
      <c r="Q45" s="100"/>
      <c r="R45" s="100"/>
      <c r="S45" s="100"/>
      <c r="T45" s="100"/>
      <c r="U45" s="100"/>
      <c r="V45" s="100"/>
      <c r="W45" s="100"/>
      <c r="X45" s="122"/>
      <c r="Y45" s="249" t="s">
        <v>15</v>
      </c>
      <c r="Z45" s="250"/>
      <c r="AA45" s="251"/>
      <c r="AB45" s="758" t="s">
        <v>16</v>
      </c>
      <c r="AC45" s="758"/>
      <c r="AD45" s="758"/>
      <c r="AE45" s="382"/>
      <c r="AF45" s="349"/>
      <c r="AG45" s="349"/>
      <c r="AH45" s="349"/>
      <c r="AI45" s="382"/>
      <c r="AJ45" s="349"/>
      <c r="AK45" s="349"/>
      <c r="AL45" s="349"/>
      <c r="AM45" s="382"/>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7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7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22"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23"/>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24"/>
      <c r="H50" s="100"/>
      <c r="I50" s="100"/>
      <c r="J50" s="100"/>
      <c r="K50" s="100"/>
      <c r="L50" s="100"/>
      <c r="M50" s="100"/>
      <c r="N50" s="100"/>
      <c r="O50" s="122"/>
      <c r="P50" s="119"/>
      <c r="Q50" s="119"/>
      <c r="R50" s="119"/>
      <c r="S50" s="119"/>
      <c r="T50" s="119"/>
      <c r="U50" s="119"/>
      <c r="V50" s="119"/>
      <c r="W50" s="119"/>
      <c r="X50" s="120"/>
      <c r="Y50" s="132" t="s">
        <v>15</v>
      </c>
      <c r="Z50" s="135"/>
      <c r="AA50" s="136"/>
      <c r="AB50" s="399" t="s">
        <v>16</v>
      </c>
      <c r="AC50" s="399"/>
      <c r="AD50" s="399"/>
      <c r="AE50" s="839"/>
      <c r="AF50" s="840"/>
      <c r="AG50" s="840"/>
      <c r="AH50" s="840"/>
      <c r="AI50" s="839"/>
      <c r="AJ50" s="840"/>
      <c r="AK50" s="840"/>
      <c r="AL50" s="840"/>
      <c r="AM50" s="839"/>
      <c r="AN50" s="840"/>
      <c r="AO50" s="840"/>
      <c r="AP50" s="840"/>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7"/>
      <c r="I51" s="388"/>
      <c r="J51" s="388"/>
      <c r="K51" s="388"/>
      <c r="L51" s="388"/>
      <c r="M51" s="388"/>
      <c r="N51" s="388"/>
      <c r="O51" s="389"/>
      <c r="P51" s="92"/>
      <c r="Q51" s="92"/>
      <c r="R51" s="92"/>
      <c r="S51" s="92"/>
      <c r="T51" s="92"/>
      <c r="U51" s="92"/>
      <c r="V51" s="92"/>
      <c r="W51" s="92"/>
      <c r="X51" s="92"/>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79" t="s">
        <v>279</v>
      </c>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c r="AL52" s="480"/>
      <c r="AM52" s="480"/>
      <c r="AN52" s="480"/>
      <c r="AO52" s="56"/>
      <c r="AP52" s="56"/>
      <c r="AQ52" s="56"/>
      <c r="AR52" s="56"/>
      <c r="AS52" s="56"/>
      <c r="AT52" s="56"/>
      <c r="AU52" s="56"/>
      <c r="AV52" s="56"/>
      <c r="AW52" s="56"/>
      <c r="AX52" s="57"/>
    </row>
    <row r="53" spans="1:50" ht="18.75" hidden="1" customHeight="1" x14ac:dyDescent="0.15">
      <c r="A53" s="737"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6"/>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37"/>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37"/>
      <c r="B55" s="358"/>
      <c r="C55" s="292"/>
      <c r="D55" s="292"/>
      <c r="E55" s="292"/>
      <c r="F55" s="293"/>
      <c r="G55" s="536"/>
      <c r="H55" s="536"/>
      <c r="I55" s="536"/>
      <c r="J55" s="536"/>
      <c r="K55" s="536"/>
      <c r="L55" s="536"/>
      <c r="M55" s="536"/>
      <c r="N55" s="536"/>
      <c r="O55" s="536"/>
      <c r="P55" s="536"/>
      <c r="Q55" s="536"/>
      <c r="R55" s="536"/>
      <c r="S55" s="536"/>
      <c r="T55" s="536"/>
      <c r="U55" s="536"/>
      <c r="V55" s="536"/>
      <c r="W55" s="536"/>
      <c r="X55" s="536"/>
      <c r="Y55" s="536"/>
      <c r="Z55" s="536"/>
      <c r="AA55" s="537"/>
      <c r="AB55" s="833"/>
      <c r="AC55" s="536"/>
      <c r="AD55" s="536"/>
      <c r="AE55" s="536"/>
      <c r="AF55" s="536"/>
      <c r="AG55" s="536"/>
      <c r="AH55" s="536"/>
      <c r="AI55" s="536"/>
      <c r="AJ55" s="536"/>
      <c r="AK55" s="536"/>
      <c r="AL55" s="536"/>
      <c r="AM55" s="536"/>
      <c r="AN55" s="536"/>
      <c r="AO55" s="536"/>
      <c r="AP55" s="536"/>
      <c r="AQ55" s="536"/>
      <c r="AR55" s="536"/>
      <c r="AS55" s="536"/>
      <c r="AT55" s="536"/>
      <c r="AU55" s="536"/>
      <c r="AV55" s="536"/>
      <c r="AW55" s="536"/>
      <c r="AX55" s="834"/>
    </row>
    <row r="56" spans="1:50" ht="22.5" hidden="1" customHeight="1" x14ac:dyDescent="0.15">
      <c r="A56" s="737"/>
      <c r="B56" s="358"/>
      <c r="C56" s="292"/>
      <c r="D56" s="292"/>
      <c r="E56" s="292"/>
      <c r="F56" s="293"/>
      <c r="G56" s="538"/>
      <c r="H56" s="538"/>
      <c r="I56" s="538"/>
      <c r="J56" s="538"/>
      <c r="K56" s="538"/>
      <c r="L56" s="538"/>
      <c r="M56" s="538"/>
      <c r="N56" s="538"/>
      <c r="O56" s="538"/>
      <c r="P56" s="538"/>
      <c r="Q56" s="538"/>
      <c r="R56" s="538"/>
      <c r="S56" s="538"/>
      <c r="T56" s="538"/>
      <c r="U56" s="538"/>
      <c r="V56" s="538"/>
      <c r="W56" s="538"/>
      <c r="X56" s="538"/>
      <c r="Y56" s="538"/>
      <c r="Z56" s="538"/>
      <c r="AA56" s="539"/>
      <c r="AB56" s="835"/>
      <c r="AC56" s="538"/>
      <c r="AD56" s="538"/>
      <c r="AE56" s="538"/>
      <c r="AF56" s="538"/>
      <c r="AG56" s="538"/>
      <c r="AH56" s="538"/>
      <c r="AI56" s="538"/>
      <c r="AJ56" s="538"/>
      <c r="AK56" s="538"/>
      <c r="AL56" s="538"/>
      <c r="AM56" s="538"/>
      <c r="AN56" s="538"/>
      <c r="AO56" s="538"/>
      <c r="AP56" s="538"/>
      <c r="AQ56" s="538"/>
      <c r="AR56" s="538"/>
      <c r="AS56" s="538"/>
      <c r="AT56" s="538"/>
      <c r="AU56" s="538"/>
      <c r="AV56" s="538"/>
      <c r="AW56" s="538"/>
      <c r="AX56" s="836"/>
    </row>
    <row r="57" spans="1:50" ht="22.5" hidden="1" customHeight="1" x14ac:dyDescent="0.15">
      <c r="A57" s="737"/>
      <c r="B57" s="359"/>
      <c r="C57" s="360"/>
      <c r="D57" s="360"/>
      <c r="E57" s="360"/>
      <c r="F57" s="361"/>
      <c r="G57" s="540"/>
      <c r="H57" s="540"/>
      <c r="I57" s="540"/>
      <c r="J57" s="540"/>
      <c r="K57" s="540"/>
      <c r="L57" s="540"/>
      <c r="M57" s="540"/>
      <c r="N57" s="540"/>
      <c r="O57" s="540"/>
      <c r="P57" s="540"/>
      <c r="Q57" s="540"/>
      <c r="R57" s="540"/>
      <c r="S57" s="540"/>
      <c r="T57" s="540"/>
      <c r="U57" s="540"/>
      <c r="V57" s="540"/>
      <c r="W57" s="540"/>
      <c r="X57" s="540"/>
      <c r="Y57" s="540"/>
      <c r="Z57" s="540"/>
      <c r="AA57" s="541"/>
      <c r="AB57" s="837"/>
      <c r="AC57" s="540"/>
      <c r="AD57" s="540"/>
      <c r="AE57" s="540"/>
      <c r="AF57" s="540"/>
      <c r="AG57" s="540"/>
      <c r="AH57" s="540"/>
      <c r="AI57" s="540"/>
      <c r="AJ57" s="540"/>
      <c r="AK57" s="540"/>
      <c r="AL57" s="540"/>
      <c r="AM57" s="540"/>
      <c r="AN57" s="540"/>
      <c r="AO57" s="540"/>
      <c r="AP57" s="540"/>
      <c r="AQ57" s="538"/>
      <c r="AR57" s="538"/>
      <c r="AS57" s="538"/>
      <c r="AT57" s="538"/>
      <c r="AU57" s="540"/>
      <c r="AV57" s="540"/>
      <c r="AW57" s="540"/>
      <c r="AX57" s="838"/>
    </row>
    <row r="58" spans="1:50" ht="18.75" hidden="1" customHeight="1" x14ac:dyDescent="0.15">
      <c r="A58" s="737"/>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23" t="s">
        <v>325</v>
      </c>
      <c r="AF58" s="623"/>
      <c r="AG58" s="623"/>
      <c r="AH58" s="623"/>
      <c r="AI58" s="623" t="s">
        <v>326</v>
      </c>
      <c r="AJ58" s="623"/>
      <c r="AK58" s="623"/>
      <c r="AL58" s="623"/>
      <c r="AM58" s="623" t="s">
        <v>327</v>
      </c>
      <c r="AN58" s="623"/>
      <c r="AO58" s="623"/>
      <c r="AP58" s="273"/>
      <c r="AQ58" s="132" t="s">
        <v>323</v>
      </c>
      <c r="AR58" s="135"/>
      <c r="AS58" s="135"/>
      <c r="AT58" s="136"/>
      <c r="AU58" s="820" t="s">
        <v>262</v>
      </c>
      <c r="AV58" s="820"/>
      <c r="AW58" s="820"/>
      <c r="AX58" s="821"/>
    </row>
    <row r="59" spans="1:50" ht="18.75" hidden="1" customHeight="1" x14ac:dyDescent="0.15">
      <c r="A59" s="737"/>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24"/>
      <c r="AF59" s="624"/>
      <c r="AG59" s="624"/>
      <c r="AH59" s="624"/>
      <c r="AI59" s="624"/>
      <c r="AJ59" s="624"/>
      <c r="AK59" s="624"/>
      <c r="AL59" s="624"/>
      <c r="AM59" s="624"/>
      <c r="AN59" s="624"/>
      <c r="AO59" s="624"/>
      <c r="AP59" s="276"/>
      <c r="AQ59" s="403"/>
      <c r="AR59" s="262"/>
      <c r="AS59" s="138" t="s">
        <v>324</v>
      </c>
      <c r="AT59" s="139"/>
      <c r="AU59" s="262"/>
      <c r="AV59" s="262"/>
      <c r="AW59" s="260" t="s">
        <v>310</v>
      </c>
      <c r="AX59" s="261"/>
    </row>
    <row r="60" spans="1:50" ht="22.5" hidden="1" customHeight="1" x14ac:dyDescent="0.15">
      <c r="A60" s="737"/>
      <c r="B60" s="292"/>
      <c r="C60" s="292"/>
      <c r="D60" s="292"/>
      <c r="E60" s="292"/>
      <c r="F60" s="293"/>
      <c r="G60" s="116"/>
      <c r="H60" s="97"/>
      <c r="I60" s="97"/>
      <c r="J60" s="97"/>
      <c r="K60" s="97"/>
      <c r="L60" s="97"/>
      <c r="M60" s="97"/>
      <c r="N60" s="97"/>
      <c r="O60" s="117"/>
      <c r="P60" s="97"/>
      <c r="Q60" s="351"/>
      <c r="R60" s="351"/>
      <c r="S60" s="351"/>
      <c r="T60" s="351"/>
      <c r="U60" s="351"/>
      <c r="V60" s="351"/>
      <c r="W60" s="351"/>
      <c r="X60" s="352"/>
      <c r="Y60" s="383" t="s">
        <v>69</v>
      </c>
      <c r="Z60" s="384"/>
      <c r="AA60" s="385"/>
      <c r="AB60" s="312"/>
      <c r="AC60" s="312"/>
      <c r="AD60" s="312"/>
      <c r="AE60" s="382"/>
      <c r="AF60" s="349"/>
      <c r="AG60" s="349"/>
      <c r="AH60" s="349"/>
      <c r="AI60" s="382"/>
      <c r="AJ60" s="349"/>
      <c r="AK60" s="349"/>
      <c r="AL60" s="349"/>
      <c r="AM60" s="382"/>
      <c r="AN60" s="349"/>
      <c r="AO60" s="349"/>
      <c r="AP60" s="349"/>
      <c r="AQ60" s="258"/>
      <c r="AR60" s="194"/>
      <c r="AS60" s="194"/>
      <c r="AT60" s="259"/>
      <c r="AU60" s="349"/>
      <c r="AV60" s="349"/>
      <c r="AW60" s="349"/>
      <c r="AX60" s="350"/>
    </row>
    <row r="61" spans="1:50" ht="22.5" hidden="1" customHeight="1" x14ac:dyDescent="0.15">
      <c r="A61" s="737"/>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82"/>
      <c r="AF61" s="349"/>
      <c r="AG61" s="349"/>
      <c r="AH61" s="349"/>
      <c r="AI61" s="382"/>
      <c r="AJ61" s="349"/>
      <c r="AK61" s="349"/>
      <c r="AL61" s="349"/>
      <c r="AM61" s="382"/>
      <c r="AN61" s="349"/>
      <c r="AO61" s="349"/>
      <c r="AP61" s="349"/>
      <c r="AQ61" s="258"/>
      <c r="AR61" s="194"/>
      <c r="AS61" s="194"/>
      <c r="AT61" s="259"/>
      <c r="AU61" s="349"/>
      <c r="AV61" s="349"/>
      <c r="AW61" s="349"/>
      <c r="AX61" s="350"/>
    </row>
    <row r="62" spans="1:50" ht="22.5" hidden="1" customHeight="1" x14ac:dyDescent="0.15">
      <c r="A62" s="737"/>
      <c r="B62" s="360"/>
      <c r="C62" s="360"/>
      <c r="D62" s="360"/>
      <c r="E62" s="360"/>
      <c r="F62" s="361"/>
      <c r="G62" s="121"/>
      <c r="H62" s="100"/>
      <c r="I62" s="100"/>
      <c r="J62" s="100"/>
      <c r="K62" s="100"/>
      <c r="L62" s="100"/>
      <c r="M62" s="100"/>
      <c r="N62" s="100"/>
      <c r="O62" s="122"/>
      <c r="P62" s="178"/>
      <c r="Q62" s="178"/>
      <c r="R62" s="178"/>
      <c r="S62" s="178"/>
      <c r="T62" s="178"/>
      <c r="U62" s="178"/>
      <c r="V62" s="178"/>
      <c r="W62" s="178"/>
      <c r="X62" s="381"/>
      <c r="Y62" s="365" t="s">
        <v>15</v>
      </c>
      <c r="Z62" s="316"/>
      <c r="AA62" s="317"/>
      <c r="AB62" s="366" t="s">
        <v>16</v>
      </c>
      <c r="AC62" s="366"/>
      <c r="AD62" s="366"/>
      <c r="AE62" s="382"/>
      <c r="AF62" s="349"/>
      <c r="AG62" s="349"/>
      <c r="AH62" s="349"/>
      <c r="AI62" s="382"/>
      <c r="AJ62" s="349"/>
      <c r="AK62" s="349"/>
      <c r="AL62" s="349"/>
      <c r="AM62" s="382"/>
      <c r="AN62" s="349"/>
      <c r="AO62" s="349"/>
      <c r="AP62" s="349"/>
      <c r="AQ62" s="258"/>
      <c r="AR62" s="194"/>
      <c r="AS62" s="194"/>
      <c r="AT62" s="259"/>
      <c r="AU62" s="349"/>
      <c r="AV62" s="349"/>
      <c r="AW62" s="349"/>
      <c r="AX62" s="350"/>
    </row>
    <row r="63" spans="1:50" ht="18.75" hidden="1" customHeight="1" x14ac:dyDescent="0.15">
      <c r="A63" s="737"/>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23" t="s">
        <v>325</v>
      </c>
      <c r="AF63" s="623"/>
      <c r="AG63" s="623"/>
      <c r="AH63" s="623"/>
      <c r="AI63" s="623" t="s">
        <v>326</v>
      </c>
      <c r="AJ63" s="623"/>
      <c r="AK63" s="623"/>
      <c r="AL63" s="623"/>
      <c r="AM63" s="623" t="s">
        <v>327</v>
      </c>
      <c r="AN63" s="623"/>
      <c r="AO63" s="623"/>
      <c r="AP63" s="273"/>
      <c r="AQ63" s="132" t="s">
        <v>323</v>
      </c>
      <c r="AR63" s="135"/>
      <c r="AS63" s="135"/>
      <c r="AT63" s="136"/>
      <c r="AU63" s="820" t="s">
        <v>262</v>
      </c>
      <c r="AV63" s="820"/>
      <c r="AW63" s="820"/>
      <c r="AX63" s="821"/>
    </row>
    <row r="64" spans="1:50" ht="18.75" hidden="1" customHeight="1" x14ac:dyDescent="0.15">
      <c r="A64" s="737"/>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24"/>
      <c r="AF64" s="624"/>
      <c r="AG64" s="624"/>
      <c r="AH64" s="624"/>
      <c r="AI64" s="624"/>
      <c r="AJ64" s="624"/>
      <c r="AK64" s="624"/>
      <c r="AL64" s="624"/>
      <c r="AM64" s="624"/>
      <c r="AN64" s="624"/>
      <c r="AO64" s="624"/>
      <c r="AP64" s="276"/>
      <c r="AQ64" s="403"/>
      <c r="AR64" s="262"/>
      <c r="AS64" s="138" t="s">
        <v>324</v>
      </c>
      <c r="AT64" s="139"/>
      <c r="AU64" s="262"/>
      <c r="AV64" s="262"/>
      <c r="AW64" s="260" t="s">
        <v>310</v>
      </c>
      <c r="AX64" s="261"/>
    </row>
    <row r="65" spans="1:60" ht="22.5" hidden="1" customHeight="1" x14ac:dyDescent="0.15">
      <c r="A65" s="737"/>
      <c r="B65" s="292"/>
      <c r="C65" s="292"/>
      <c r="D65" s="292"/>
      <c r="E65" s="292"/>
      <c r="F65" s="293"/>
      <c r="G65" s="116"/>
      <c r="H65" s="97"/>
      <c r="I65" s="97"/>
      <c r="J65" s="97"/>
      <c r="K65" s="97"/>
      <c r="L65" s="97"/>
      <c r="M65" s="97"/>
      <c r="N65" s="97"/>
      <c r="O65" s="117"/>
      <c r="P65" s="97"/>
      <c r="Q65" s="351"/>
      <c r="R65" s="351"/>
      <c r="S65" s="351"/>
      <c r="T65" s="351"/>
      <c r="U65" s="351"/>
      <c r="V65" s="351"/>
      <c r="W65" s="351"/>
      <c r="X65" s="352"/>
      <c r="Y65" s="383" t="s">
        <v>69</v>
      </c>
      <c r="Z65" s="384"/>
      <c r="AA65" s="385"/>
      <c r="AB65" s="312"/>
      <c r="AC65" s="312"/>
      <c r="AD65" s="312"/>
      <c r="AE65" s="382"/>
      <c r="AF65" s="349"/>
      <c r="AG65" s="349"/>
      <c r="AH65" s="349"/>
      <c r="AI65" s="382"/>
      <c r="AJ65" s="349"/>
      <c r="AK65" s="349"/>
      <c r="AL65" s="349"/>
      <c r="AM65" s="382"/>
      <c r="AN65" s="349"/>
      <c r="AO65" s="349"/>
      <c r="AP65" s="349"/>
      <c r="AQ65" s="258"/>
      <c r="AR65" s="194"/>
      <c r="AS65" s="194"/>
      <c r="AT65" s="259"/>
      <c r="AU65" s="349"/>
      <c r="AV65" s="349"/>
      <c r="AW65" s="349"/>
      <c r="AX65" s="350"/>
    </row>
    <row r="66" spans="1:60" ht="22.5" hidden="1" customHeight="1" x14ac:dyDescent="0.15">
      <c r="A66" s="737"/>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82"/>
      <c r="AF66" s="349"/>
      <c r="AG66" s="349"/>
      <c r="AH66" s="349"/>
      <c r="AI66" s="382"/>
      <c r="AJ66" s="349"/>
      <c r="AK66" s="349"/>
      <c r="AL66" s="349"/>
      <c r="AM66" s="382"/>
      <c r="AN66" s="349"/>
      <c r="AO66" s="349"/>
      <c r="AP66" s="349"/>
      <c r="AQ66" s="258"/>
      <c r="AR66" s="194"/>
      <c r="AS66" s="194"/>
      <c r="AT66" s="259"/>
      <c r="AU66" s="349"/>
      <c r="AV66" s="349"/>
      <c r="AW66" s="349"/>
      <c r="AX66" s="350"/>
    </row>
    <row r="67" spans="1:60" ht="22.5" hidden="1" customHeight="1" x14ac:dyDescent="0.15">
      <c r="A67" s="737"/>
      <c r="B67" s="360"/>
      <c r="C67" s="360"/>
      <c r="D67" s="360"/>
      <c r="E67" s="360"/>
      <c r="F67" s="361"/>
      <c r="G67" s="121"/>
      <c r="H67" s="100"/>
      <c r="I67" s="100"/>
      <c r="J67" s="100"/>
      <c r="K67" s="100"/>
      <c r="L67" s="100"/>
      <c r="M67" s="100"/>
      <c r="N67" s="100"/>
      <c r="O67" s="122"/>
      <c r="P67" s="178"/>
      <c r="Q67" s="178"/>
      <c r="R67" s="178"/>
      <c r="S67" s="178"/>
      <c r="T67" s="178"/>
      <c r="U67" s="178"/>
      <c r="V67" s="178"/>
      <c r="W67" s="178"/>
      <c r="X67" s="381"/>
      <c r="Y67" s="365" t="s">
        <v>15</v>
      </c>
      <c r="Z67" s="316"/>
      <c r="AA67" s="317"/>
      <c r="AB67" s="366" t="s">
        <v>16</v>
      </c>
      <c r="AC67" s="366"/>
      <c r="AD67" s="366"/>
      <c r="AE67" s="382"/>
      <c r="AF67" s="349"/>
      <c r="AG67" s="349"/>
      <c r="AH67" s="349"/>
      <c r="AI67" s="382"/>
      <c r="AJ67" s="349"/>
      <c r="AK67" s="349"/>
      <c r="AL67" s="349"/>
      <c r="AM67" s="382"/>
      <c r="AN67" s="349"/>
      <c r="AO67" s="349"/>
      <c r="AP67" s="349"/>
      <c r="AQ67" s="258"/>
      <c r="AR67" s="194"/>
      <c r="AS67" s="194"/>
      <c r="AT67" s="259"/>
      <c r="AU67" s="349"/>
      <c r="AV67" s="349"/>
      <c r="AW67" s="349"/>
      <c r="AX67" s="350"/>
    </row>
    <row r="68" spans="1:60" ht="18.75" hidden="1" customHeight="1" x14ac:dyDescent="0.15">
      <c r="A68" s="737"/>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820" t="s">
        <v>262</v>
      </c>
      <c r="AV68" s="820"/>
      <c r="AW68" s="820"/>
      <c r="AX68" s="821"/>
    </row>
    <row r="69" spans="1:60" ht="18.75" hidden="1" customHeight="1" x14ac:dyDescent="0.15">
      <c r="A69" s="737"/>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403"/>
      <c r="AR69" s="262"/>
      <c r="AS69" s="138" t="s">
        <v>324</v>
      </c>
      <c r="AT69" s="139"/>
      <c r="AU69" s="262"/>
      <c r="AV69" s="262"/>
      <c r="AW69" s="260" t="s">
        <v>310</v>
      </c>
      <c r="AX69" s="261"/>
    </row>
    <row r="70" spans="1:60" ht="22.5" hidden="1" customHeight="1" x14ac:dyDescent="0.15">
      <c r="A70" s="737"/>
      <c r="B70" s="292"/>
      <c r="C70" s="292"/>
      <c r="D70" s="292"/>
      <c r="E70" s="292"/>
      <c r="F70" s="293"/>
      <c r="G70" s="116"/>
      <c r="H70" s="97"/>
      <c r="I70" s="97"/>
      <c r="J70" s="97"/>
      <c r="K70" s="97"/>
      <c r="L70" s="97"/>
      <c r="M70" s="97"/>
      <c r="N70" s="97"/>
      <c r="O70" s="117"/>
      <c r="P70" s="97"/>
      <c r="Q70" s="351"/>
      <c r="R70" s="351"/>
      <c r="S70" s="351"/>
      <c r="T70" s="351"/>
      <c r="U70" s="351"/>
      <c r="V70" s="351"/>
      <c r="W70" s="351"/>
      <c r="X70" s="352"/>
      <c r="Y70" s="383" t="s">
        <v>69</v>
      </c>
      <c r="Z70" s="384"/>
      <c r="AA70" s="385"/>
      <c r="AB70" s="767"/>
      <c r="AC70" s="768"/>
      <c r="AD70" s="769"/>
      <c r="AE70" s="382"/>
      <c r="AF70" s="349"/>
      <c r="AG70" s="349"/>
      <c r="AH70" s="841"/>
      <c r="AI70" s="382"/>
      <c r="AJ70" s="349"/>
      <c r="AK70" s="349"/>
      <c r="AL70" s="841"/>
      <c r="AM70" s="382"/>
      <c r="AN70" s="349"/>
      <c r="AO70" s="349"/>
      <c r="AP70" s="349"/>
      <c r="AQ70" s="258"/>
      <c r="AR70" s="194"/>
      <c r="AS70" s="194"/>
      <c r="AT70" s="259"/>
      <c r="AU70" s="349"/>
      <c r="AV70" s="349"/>
      <c r="AW70" s="349"/>
      <c r="AX70" s="350"/>
    </row>
    <row r="71" spans="1:60" ht="22.5" hidden="1" customHeight="1" x14ac:dyDescent="0.15">
      <c r="A71" s="737"/>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400"/>
      <c r="AC71" s="401"/>
      <c r="AD71" s="402"/>
      <c r="AE71" s="382"/>
      <c r="AF71" s="349"/>
      <c r="AG71" s="349"/>
      <c r="AH71" s="841"/>
      <c r="AI71" s="382"/>
      <c r="AJ71" s="349"/>
      <c r="AK71" s="349"/>
      <c r="AL71" s="841"/>
      <c r="AM71" s="382"/>
      <c r="AN71" s="349"/>
      <c r="AO71" s="349"/>
      <c r="AP71" s="349"/>
      <c r="AQ71" s="258"/>
      <c r="AR71" s="194"/>
      <c r="AS71" s="194"/>
      <c r="AT71" s="259"/>
      <c r="AU71" s="349"/>
      <c r="AV71" s="349"/>
      <c r="AW71" s="349"/>
      <c r="AX71" s="350"/>
    </row>
    <row r="72" spans="1:60" ht="22.5" hidden="1" customHeight="1" thickBot="1" x14ac:dyDescent="0.2">
      <c r="A72" s="738"/>
      <c r="B72" s="294"/>
      <c r="C72" s="294"/>
      <c r="D72" s="294"/>
      <c r="E72" s="294"/>
      <c r="F72" s="295"/>
      <c r="G72" s="759"/>
      <c r="H72" s="760"/>
      <c r="I72" s="760"/>
      <c r="J72" s="760"/>
      <c r="K72" s="760"/>
      <c r="L72" s="760"/>
      <c r="M72" s="760"/>
      <c r="N72" s="760"/>
      <c r="O72" s="761"/>
      <c r="P72" s="355"/>
      <c r="Q72" s="355"/>
      <c r="R72" s="355"/>
      <c r="S72" s="355"/>
      <c r="T72" s="355"/>
      <c r="U72" s="355"/>
      <c r="V72" s="355"/>
      <c r="W72" s="355"/>
      <c r="X72" s="356"/>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78"/>
      <c r="Z73" s="779"/>
      <c r="AA73" s="780"/>
      <c r="AB73" s="757" t="s">
        <v>12</v>
      </c>
      <c r="AC73" s="757"/>
      <c r="AD73" s="757"/>
      <c r="AE73" s="757" t="s">
        <v>325</v>
      </c>
      <c r="AF73" s="757"/>
      <c r="AG73" s="757"/>
      <c r="AH73" s="757"/>
      <c r="AI73" s="757" t="s">
        <v>326</v>
      </c>
      <c r="AJ73" s="757"/>
      <c r="AK73" s="757"/>
      <c r="AL73" s="757"/>
      <c r="AM73" s="757" t="s">
        <v>327</v>
      </c>
      <c r="AN73" s="757"/>
      <c r="AO73" s="757"/>
      <c r="AP73" s="757"/>
      <c r="AQ73" s="849" t="s">
        <v>328</v>
      </c>
      <c r="AR73" s="849"/>
      <c r="AS73" s="849"/>
      <c r="AT73" s="849"/>
      <c r="AU73" s="849"/>
      <c r="AV73" s="849"/>
      <c r="AW73" s="849"/>
      <c r="AX73" s="850"/>
    </row>
    <row r="74" spans="1:60" ht="22.5" customHeight="1" x14ac:dyDescent="0.15">
      <c r="A74" s="286"/>
      <c r="B74" s="287"/>
      <c r="C74" s="287"/>
      <c r="D74" s="287"/>
      <c r="E74" s="287"/>
      <c r="F74" s="288"/>
      <c r="G74" s="97" t="s">
        <v>492</v>
      </c>
      <c r="H74" s="377"/>
      <c r="I74" s="377"/>
      <c r="J74" s="377"/>
      <c r="K74" s="377"/>
      <c r="L74" s="377"/>
      <c r="M74" s="377"/>
      <c r="N74" s="377"/>
      <c r="O74" s="377"/>
      <c r="P74" s="377"/>
      <c r="Q74" s="377"/>
      <c r="R74" s="377"/>
      <c r="S74" s="377"/>
      <c r="T74" s="377"/>
      <c r="U74" s="377"/>
      <c r="V74" s="377"/>
      <c r="W74" s="377"/>
      <c r="X74" s="378"/>
      <c r="Y74" s="280" t="s">
        <v>62</v>
      </c>
      <c r="Z74" s="281"/>
      <c r="AA74" s="282"/>
      <c r="AB74" s="312" t="s">
        <v>449</v>
      </c>
      <c r="AC74" s="312"/>
      <c r="AD74" s="312"/>
      <c r="AE74" s="237" t="s">
        <v>455</v>
      </c>
      <c r="AF74" s="237"/>
      <c r="AG74" s="237"/>
      <c r="AH74" s="237"/>
      <c r="AI74" s="237" t="s">
        <v>456</v>
      </c>
      <c r="AJ74" s="237"/>
      <c r="AK74" s="237"/>
      <c r="AL74" s="237"/>
      <c r="AM74" s="237" t="s">
        <v>456</v>
      </c>
      <c r="AN74" s="237"/>
      <c r="AO74" s="237"/>
      <c r="AP74" s="237"/>
      <c r="AQ74" s="237" t="s">
        <v>486</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379"/>
      <c r="H75" s="379"/>
      <c r="I75" s="379"/>
      <c r="J75" s="379"/>
      <c r="K75" s="379"/>
      <c r="L75" s="379"/>
      <c r="M75" s="379"/>
      <c r="N75" s="379"/>
      <c r="O75" s="379"/>
      <c r="P75" s="379"/>
      <c r="Q75" s="379"/>
      <c r="R75" s="379"/>
      <c r="S75" s="379"/>
      <c r="T75" s="379"/>
      <c r="U75" s="379"/>
      <c r="V75" s="379"/>
      <c r="W75" s="379"/>
      <c r="X75" s="380"/>
      <c r="Y75" s="309" t="s">
        <v>63</v>
      </c>
      <c r="Z75" s="310"/>
      <c r="AA75" s="311"/>
      <c r="AB75" s="312" t="s">
        <v>454</v>
      </c>
      <c r="AC75" s="312"/>
      <c r="AD75" s="312"/>
      <c r="AE75" s="237" t="s">
        <v>456</v>
      </c>
      <c r="AF75" s="237"/>
      <c r="AG75" s="237"/>
      <c r="AH75" s="237"/>
      <c r="AI75" s="237" t="s">
        <v>455</v>
      </c>
      <c r="AJ75" s="237"/>
      <c r="AK75" s="237"/>
      <c r="AL75" s="237"/>
      <c r="AM75" s="237" t="s">
        <v>455</v>
      </c>
      <c r="AN75" s="237"/>
      <c r="AO75" s="237"/>
      <c r="AP75" s="237"/>
      <c r="AQ75" s="237">
        <v>100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42" t="s">
        <v>62</v>
      </c>
      <c r="Z77" s="543"/>
      <c r="AA77" s="544"/>
      <c r="AB77" s="762"/>
      <c r="AC77" s="763"/>
      <c r="AD77" s="76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65"/>
      <c r="AA78" s="766"/>
      <c r="AB78" s="767"/>
      <c r="AC78" s="768"/>
      <c r="AD78" s="769"/>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42" t="s">
        <v>62</v>
      </c>
      <c r="Z80" s="543"/>
      <c r="AA80" s="544"/>
      <c r="AB80" s="762"/>
      <c r="AC80" s="763"/>
      <c r="AD80" s="764"/>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65"/>
      <c r="AA81" s="766"/>
      <c r="AB81" s="767"/>
      <c r="AC81" s="768"/>
      <c r="AD81" s="769"/>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42" t="s">
        <v>62</v>
      </c>
      <c r="Z83" s="543"/>
      <c r="AA83" s="544"/>
      <c r="AB83" s="762"/>
      <c r="AC83" s="763"/>
      <c r="AD83" s="76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65"/>
      <c r="AA84" s="766"/>
      <c r="AB84" s="767"/>
      <c r="AC84" s="768"/>
      <c r="AD84" s="769"/>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42" t="s">
        <v>62</v>
      </c>
      <c r="Z86" s="543"/>
      <c r="AA86" s="544"/>
      <c r="AB86" s="762"/>
      <c r="AC86" s="763"/>
      <c r="AD86" s="76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65"/>
      <c r="AA87" s="766"/>
      <c r="AB87" s="767"/>
      <c r="AC87" s="768"/>
      <c r="AD87" s="76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46"/>
      <c r="Z88" s="647"/>
      <c r="AA88" s="64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494</v>
      </c>
      <c r="H89" s="371"/>
      <c r="I89" s="371"/>
      <c r="J89" s="371"/>
      <c r="K89" s="371"/>
      <c r="L89" s="371"/>
      <c r="M89" s="371"/>
      <c r="N89" s="371"/>
      <c r="O89" s="371"/>
      <c r="P89" s="371"/>
      <c r="Q89" s="371"/>
      <c r="R89" s="371"/>
      <c r="S89" s="371"/>
      <c r="T89" s="371"/>
      <c r="U89" s="371"/>
      <c r="V89" s="371"/>
      <c r="W89" s="371"/>
      <c r="X89" s="371"/>
      <c r="Y89" s="246" t="s">
        <v>17</v>
      </c>
      <c r="Z89" s="247"/>
      <c r="AA89" s="248"/>
      <c r="AB89" s="313" t="s">
        <v>457</v>
      </c>
      <c r="AC89" s="670"/>
      <c r="AD89" s="671"/>
      <c r="AE89" s="237" t="s">
        <v>459</v>
      </c>
      <c r="AF89" s="237"/>
      <c r="AG89" s="237"/>
      <c r="AH89" s="237"/>
      <c r="AI89" s="237" t="s">
        <v>455</v>
      </c>
      <c r="AJ89" s="237"/>
      <c r="AK89" s="237"/>
      <c r="AL89" s="237"/>
      <c r="AM89" s="237" t="s">
        <v>455</v>
      </c>
      <c r="AN89" s="237"/>
      <c r="AO89" s="237"/>
      <c r="AP89" s="237"/>
      <c r="AQ89" s="382">
        <v>3</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710" t="s">
        <v>458</v>
      </c>
      <c r="AC90" s="711"/>
      <c r="AD90" s="712"/>
      <c r="AE90" s="367" t="s">
        <v>459</v>
      </c>
      <c r="AF90" s="367"/>
      <c r="AG90" s="367"/>
      <c r="AH90" s="367"/>
      <c r="AI90" s="367" t="s">
        <v>452</v>
      </c>
      <c r="AJ90" s="367"/>
      <c r="AK90" s="367"/>
      <c r="AL90" s="367"/>
      <c r="AM90" s="367" t="s">
        <v>455</v>
      </c>
      <c r="AN90" s="367"/>
      <c r="AO90" s="367"/>
      <c r="AP90" s="367"/>
      <c r="AQ90" s="367" t="s">
        <v>487</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46"/>
      <c r="Z91" s="647"/>
      <c r="AA91" s="64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710" t="s">
        <v>56</v>
      </c>
      <c r="AC93" s="711"/>
      <c r="AD93" s="712"/>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46"/>
      <c r="Z94" s="647"/>
      <c r="AA94" s="64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710" t="s">
        <v>56</v>
      </c>
      <c r="AC96" s="711"/>
      <c r="AD96" s="712"/>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46"/>
      <c r="Z97" s="647"/>
      <c r="AA97" s="64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62"/>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63"/>
      <c r="Y99" s="362" t="s">
        <v>55</v>
      </c>
      <c r="Z99" s="310"/>
      <c r="AA99" s="311"/>
      <c r="AB99" s="710" t="s">
        <v>56</v>
      </c>
      <c r="AC99" s="711"/>
      <c r="AD99" s="712"/>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86"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53"/>
      <c r="Z100" s="854"/>
      <c r="AA100" s="855"/>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710" t="s">
        <v>321</v>
      </c>
      <c r="AC102" s="711"/>
      <c r="AD102" s="712"/>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99" t="s">
        <v>393</v>
      </c>
      <c r="B103" s="800"/>
      <c r="C103" s="814" t="s">
        <v>370</v>
      </c>
      <c r="D103" s="815"/>
      <c r="E103" s="815"/>
      <c r="F103" s="815"/>
      <c r="G103" s="815"/>
      <c r="H103" s="815"/>
      <c r="I103" s="815"/>
      <c r="J103" s="815"/>
      <c r="K103" s="816"/>
      <c r="L103" s="722" t="s">
        <v>387</v>
      </c>
      <c r="M103" s="722"/>
      <c r="N103" s="722"/>
      <c r="O103" s="722"/>
      <c r="P103" s="722"/>
      <c r="Q103" s="722"/>
      <c r="R103" s="430" t="s">
        <v>335</v>
      </c>
      <c r="S103" s="430"/>
      <c r="T103" s="430"/>
      <c r="U103" s="430"/>
      <c r="V103" s="430"/>
      <c r="W103" s="430"/>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460</v>
      </c>
      <c r="D104" s="865"/>
      <c r="E104" s="865"/>
      <c r="F104" s="865"/>
      <c r="G104" s="865"/>
      <c r="H104" s="865"/>
      <c r="I104" s="865"/>
      <c r="J104" s="865"/>
      <c r="K104" s="866"/>
      <c r="L104" s="243">
        <v>0.2</v>
      </c>
      <c r="M104" s="244"/>
      <c r="N104" s="244"/>
      <c r="O104" s="244"/>
      <c r="P104" s="244"/>
      <c r="Q104" s="245"/>
      <c r="R104" s="243">
        <v>0.2</v>
      </c>
      <c r="S104" s="244"/>
      <c r="T104" s="244"/>
      <c r="U104" s="244"/>
      <c r="V104" s="244"/>
      <c r="W104" s="245"/>
      <c r="X104" s="431"/>
      <c r="Y104" s="432"/>
      <c r="Z104" s="432"/>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row>
    <row r="105" spans="1:50" ht="23.1" customHeight="1" x14ac:dyDescent="0.15">
      <c r="A105" s="801"/>
      <c r="B105" s="802"/>
      <c r="C105" s="333" t="s">
        <v>461</v>
      </c>
      <c r="D105" s="334"/>
      <c r="E105" s="334"/>
      <c r="F105" s="334"/>
      <c r="G105" s="334"/>
      <c r="H105" s="334"/>
      <c r="I105" s="334"/>
      <c r="J105" s="334"/>
      <c r="K105" s="335"/>
      <c r="L105" s="243">
        <v>0.1</v>
      </c>
      <c r="M105" s="244"/>
      <c r="N105" s="244"/>
      <c r="O105" s="244"/>
      <c r="P105" s="244"/>
      <c r="Q105" s="245"/>
      <c r="R105" s="243">
        <v>0.4</v>
      </c>
      <c r="S105" s="244"/>
      <c r="T105" s="244"/>
      <c r="U105" s="244"/>
      <c r="V105" s="244"/>
      <c r="W105" s="245"/>
      <c r="X105" s="434"/>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35"/>
      <c r="AX105" s="436"/>
    </row>
    <row r="106" spans="1:50" ht="23.1" customHeight="1" x14ac:dyDescent="0.15">
      <c r="A106" s="801"/>
      <c r="B106" s="802"/>
      <c r="C106" s="333" t="s">
        <v>462</v>
      </c>
      <c r="D106" s="334"/>
      <c r="E106" s="334"/>
      <c r="F106" s="334"/>
      <c r="G106" s="334"/>
      <c r="H106" s="334"/>
      <c r="I106" s="334"/>
      <c r="J106" s="334"/>
      <c r="K106" s="335"/>
      <c r="L106" s="243">
        <v>1</v>
      </c>
      <c r="M106" s="244"/>
      <c r="N106" s="244"/>
      <c r="O106" s="244"/>
      <c r="P106" s="244"/>
      <c r="Q106" s="245"/>
      <c r="R106" s="243">
        <v>0.6</v>
      </c>
      <c r="S106" s="244"/>
      <c r="T106" s="244"/>
      <c r="U106" s="244"/>
      <c r="V106" s="244"/>
      <c r="W106" s="245"/>
      <c r="X106" s="434"/>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35"/>
      <c r="AX106" s="436"/>
    </row>
    <row r="107" spans="1:50" ht="23.1" customHeight="1" x14ac:dyDescent="0.15">
      <c r="A107" s="801"/>
      <c r="B107" s="802"/>
      <c r="C107" s="333" t="s">
        <v>463</v>
      </c>
      <c r="D107" s="334"/>
      <c r="E107" s="334"/>
      <c r="F107" s="334"/>
      <c r="G107" s="334"/>
      <c r="H107" s="334"/>
      <c r="I107" s="334"/>
      <c r="J107" s="334"/>
      <c r="K107" s="335"/>
      <c r="L107" s="243">
        <v>0.2</v>
      </c>
      <c r="M107" s="244"/>
      <c r="N107" s="244"/>
      <c r="O107" s="244"/>
      <c r="P107" s="244"/>
      <c r="Q107" s="245"/>
      <c r="R107" s="243">
        <v>0.3</v>
      </c>
      <c r="S107" s="244"/>
      <c r="T107" s="244"/>
      <c r="U107" s="244"/>
      <c r="V107" s="244"/>
      <c r="W107" s="245"/>
      <c r="X107" s="434"/>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35"/>
      <c r="AX107" s="436"/>
    </row>
    <row r="108" spans="1:50" ht="23.1" customHeight="1" x14ac:dyDescent="0.15">
      <c r="A108" s="801"/>
      <c r="B108" s="802"/>
      <c r="C108" s="333" t="s">
        <v>464</v>
      </c>
      <c r="D108" s="334"/>
      <c r="E108" s="334"/>
      <c r="F108" s="334"/>
      <c r="G108" s="334"/>
      <c r="H108" s="334"/>
      <c r="I108" s="334"/>
      <c r="J108" s="334"/>
      <c r="K108" s="335"/>
      <c r="L108" s="243">
        <v>668.5</v>
      </c>
      <c r="M108" s="244"/>
      <c r="N108" s="244"/>
      <c r="O108" s="244"/>
      <c r="P108" s="244"/>
      <c r="Q108" s="245"/>
      <c r="R108" s="243">
        <v>668.5</v>
      </c>
      <c r="S108" s="244"/>
      <c r="T108" s="244"/>
      <c r="U108" s="244"/>
      <c r="V108" s="244"/>
      <c r="W108" s="245"/>
      <c r="X108" s="434"/>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6"/>
    </row>
    <row r="109" spans="1:50" ht="23.1" customHeight="1" x14ac:dyDescent="0.15">
      <c r="A109" s="801"/>
      <c r="B109" s="802"/>
      <c r="C109" s="805"/>
      <c r="D109" s="806"/>
      <c r="E109" s="806"/>
      <c r="F109" s="806"/>
      <c r="G109" s="806"/>
      <c r="H109" s="806"/>
      <c r="I109" s="806"/>
      <c r="J109" s="806"/>
      <c r="K109" s="807"/>
      <c r="L109" s="243"/>
      <c r="M109" s="244"/>
      <c r="N109" s="244"/>
      <c r="O109" s="244"/>
      <c r="P109" s="244"/>
      <c r="Q109" s="245"/>
      <c r="R109" s="243"/>
      <c r="S109" s="244"/>
      <c r="T109" s="244"/>
      <c r="U109" s="244"/>
      <c r="V109" s="244"/>
      <c r="W109" s="245"/>
      <c r="X109" s="434"/>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35"/>
      <c r="AX109" s="436"/>
    </row>
    <row r="110" spans="1:50" ht="21" customHeight="1" thickBot="1" x14ac:dyDescent="0.2">
      <c r="A110" s="803"/>
      <c r="B110" s="804"/>
      <c r="C110" s="859" t="s">
        <v>22</v>
      </c>
      <c r="D110" s="860"/>
      <c r="E110" s="860"/>
      <c r="F110" s="860"/>
      <c r="G110" s="860"/>
      <c r="H110" s="860"/>
      <c r="I110" s="860"/>
      <c r="J110" s="860"/>
      <c r="K110" s="861"/>
      <c r="L110" s="330">
        <f>SUM(L104:Q109)</f>
        <v>670</v>
      </c>
      <c r="M110" s="331"/>
      <c r="N110" s="331"/>
      <c r="O110" s="331"/>
      <c r="P110" s="331"/>
      <c r="Q110" s="332"/>
      <c r="R110" s="330">
        <f>SUM(R104:W109)</f>
        <v>670</v>
      </c>
      <c r="S110" s="331"/>
      <c r="T110" s="331"/>
      <c r="U110" s="331"/>
      <c r="V110" s="331"/>
      <c r="W110" s="332"/>
      <c r="X110" s="437"/>
      <c r="Y110" s="438"/>
      <c r="Z110" s="438"/>
      <c r="AA110" s="438"/>
      <c r="AB110" s="438"/>
      <c r="AC110" s="438"/>
      <c r="AD110" s="438"/>
      <c r="AE110" s="438"/>
      <c r="AF110" s="438"/>
      <c r="AG110" s="438"/>
      <c r="AH110" s="438"/>
      <c r="AI110" s="438"/>
      <c r="AJ110" s="438"/>
      <c r="AK110" s="438"/>
      <c r="AL110" s="438"/>
      <c r="AM110" s="438"/>
      <c r="AN110" s="438"/>
      <c r="AO110" s="438"/>
      <c r="AP110" s="438"/>
      <c r="AQ110" s="438"/>
      <c r="AR110" s="438"/>
      <c r="AS110" s="438"/>
      <c r="AT110" s="438"/>
      <c r="AU110" s="438"/>
      <c r="AV110" s="438"/>
      <c r="AW110" s="438"/>
      <c r="AX110" s="439"/>
    </row>
    <row r="111" spans="1:50" ht="45" customHeight="1" x14ac:dyDescent="0.15">
      <c r="A111" s="877" t="s">
        <v>344</v>
      </c>
      <c r="B111" s="878"/>
      <c r="C111" s="881" t="s">
        <v>341</v>
      </c>
      <c r="D111" s="878"/>
      <c r="E111" s="867" t="s">
        <v>382</v>
      </c>
      <c r="F111" s="868"/>
      <c r="G111" s="869" t="s">
        <v>515</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50"/>
      <c r="D112" s="874"/>
      <c r="E112" s="172" t="s">
        <v>381</v>
      </c>
      <c r="F112" s="177"/>
      <c r="G112" s="121" t="s">
        <v>516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79"/>
      <c r="B113" s="874"/>
      <c r="C113" s="150"/>
      <c r="D113" s="874"/>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79"/>
      <c r="B114" s="874"/>
      <c r="C114" s="150"/>
      <c r="D114" s="87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3">
        <v>30</v>
      </c>
      <c r="AR114" s="262"/>
      <c r="AS114" s="138" t="s">
        <v>324</v>
      </c>
      <c r="AT114" s="139"/>
      <c r="AU114" s="137">
        <v>37</v>
      </c>
      <c r="AV114" s="137"/>
      <c r="AW114" s="138" t="s">
        <v>310</v>
      </c>
      <c r="AX114" s="189"/>
    </row>
    <row r="115" spans="1:50" ht="39.75" customHeight="1" x14ac:dyDescent="0.15">
      <c r="A115" s="879"/>
      <c r="B115" s="874"/>
      <c r="C115" s="150"/>
      <c r="D115" s="874"/>
      <c r="E115" s="150"/>
      <c r="F115" s="151"/>
      <c r="G115" s="116" t="s">
        <v>465</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466</v>
      </c>
      <c r="AC115" s="193"/>
      <c r="AD115" s="193"/>
      <c r="AE115" s="167" t="s">
        <v>452</v>
      </c>
      <c r="AF115" s="194"/>
      <c r="AG115" s="194"/>
      <c r="AH115" s="194"/>
      <c r="AI115" s="167" t="s">
        <v>468</v>
      </c>
      <c r="AJ115" s="194"/>
      <c r="AK115" s="194"/>
      <c r="AL115" s="194"/>
      <c r="AM115" s="167" t="s">
        <v>468</v>
      </c>
      <c r="AN115" s="194"/>
      <c r="AO115" s="194"/>
      <c r="AP115" s="194"/>
      <c r="AQ115" s="167" t="s">
        <v>484</v>
      </c>
      <c r="AR115" s="194"/>
      <c r="AS115" s="194"/>
      <c r="AT115" s="194"/>
      <c r="AU115" s="167" t="s">
        <v>483</v>
      </c>
      <c r="AV115" s="194"/>
      <c r="AW115" s="194"/>
      <c r="AX115" s="195"/>
    </row>
    <row r="116" spans="1:50" ht="48" customHeight="1" x14ac:dyDescent="0.15">
      <c r="A116" s="879"/>
      <c r="B116" s="874"/>
      <c r="C116" s="150"/>
      <c r="D116" s="87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466</v>
      </c>
      <c r="AC116" s="199"/>
      <c r="AD116" s="199"/>
      <c r="AE116" s="167" t="s">
        <v>467</v>
      </c>
      <c r="AF116" s="194"/>
      <c r="AG116" s="194"/>
      <c r="AH116" s="194"/>
      <c r="AI116" s="167" t="s">
        <v>468</v>
      </c>
      <c r="AJ116" s="194"/>
      <c r="AK116" s="194"/>
      <c r="AL116" s="194"/>
      <c r="AM116" s="167" t="s">
        <v>452</v>
      </c>
      <c r="AN116" s="194"/>
      <c r="AO116" s="194"/>
      <c r="AP116" s="194"/>
      <c r="AQ116" s="167">
        <v>25</v>
      </c>
      <c r="AR116" s="194"/>
      <c r="AS116" s="194"/>
      <c r="AT116" s="194"/>
      <c r="AU116" s="167">
        <v>49</v>
      </c>
      <c r="AV116" s="194"/>
      <c r="AW116" s="194"/>
      <c r="AX116" s="195"/>
    </row>
    <row r="117" spans="1:50" ht="18.75" hidden="1" customHeight="1" x14ac:dyDescent="0.15">
      <c r="A117" s="879"/>
      <c r="B117" s="874"/>
      <c r="C117" s="150"/>
      <c r="D117" s="874"/>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79"/>
      <c r="B118" s="874"/>
      <c r="C118" s="150"/>
      <c r="D118" s="87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79"/>
      <c r="B119" s="874"/>
      <c r="C119" s="150"/>
      <c r="D119" s="874"/>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79"/>
      <c r="B120" s="874"/>
      <c r="C120" s="150"/>
      <c r="D120" s="87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79"/>
      <c r="B121" s="874"/>
      <c r="C121" s="150"/>
      <c r="D121" s="874"/>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79"/>
      <c r="B122" s="874"/>
      <c r="C122" s="150"/>
      <c r="D122" s="87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79"/>
      <c r="B123" s="874"/>
      <c r="C123" s="150"/>
      <c r="D123" s="874"/>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79"/>
      <c r="B124" s="874"/>
      <c r="C124" s="150"/>
      <c r="D124" s="87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79"/>
      <c r="B125" s="874"/>
      <c r="C125" s="150"/>
      <c r="D125" s="874"/>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79"/>
      <c r="B126" s="874"/>
      <c r="C126" s="150"/>
      <c r="D126" s="87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79"/>
      <c r="B127" s="874"/>
      <c r="C127" s="150"/>
      <c r="D127" s="874"/>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79"/>
      <c r="B128" s="874"/>
      <c r="C128" s="150"/>
      <c r="D128" s="87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79"/>
      <c r="B129" s="874"/>
      <c r="C129" s="150"/>
      <c r="D129" s="874"/>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79"/>
      <c r="B130" s="874"/>
      <c r="C130" s="150"/>
      <c r="D130" s="87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79"/>
      <c r="B131" s="874"/>
      <c r="C131" s="150"/>
      <c r="D131" s="874"/>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79"/>
      <c r="B132" s="874"/>
      <c r="C132" s="150"/>
      <c r="D132" s="87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79"/>
      <c r="B133" s="874"/>
      <c r="C133" s="150"/>
      <c r="D133" s="874"/>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79"/>
      <c r="B134" s="874"/>
      <c r="C134" s="150"/>
      <c r="D134" s="87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79"/>
      <c r="B135" s="874"/>
      <c r="C135" s="150"/>
      <c r="D135" s="874"/>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79"/>
      <c r="B136" s="874"/>
      <c r="C136" s="150"/>
      <c r="D136" s="87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79"/>
      <c r="B137" s="874"/>
      <c r="C137" s="150"/>
      <c r="D137" s="87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79"/>
      <c r="B138" s="874"/>
      <c r="C138" s="150"/>
      <c r="D138" s="87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79"/>
      <c r="B139" s="874"/>
      <c r="C139" s="150"/>
      <c r="D139" s="87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79"/>
      <c r="B140" s="874"/>
      <c r="C140" s="150"/>
      <c r="D140" s="874"/>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79"/>
      <c r="B141" s="874"/>
      <c r="C141" s="150"/>
      <c r="D141" s="87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79"/>
      <c r="B142" s="874"/>
      <c r="C142" s="150"/>
      <c r="D142" s="87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79"/>
      <c r="B143" s="874"/>
      <c r="C143" s="150"/>
      <c r="D143" s="87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79"/>
      <c r="B144" s="874"/>
      <c r="C144" s="150"/>
      <c r="D144" s="87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79"/>
      <c r="B145" s="874"/>
      <c r="C145" s="150"/>
      <c r="D145" s="87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79"/>
      <c r="B146" s="874"/>
      <c r="C146" s="150"/>
      <c r="D146" s="87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79"/>
      <c r="B147" s="874"/>
      <c r="C147" s="150"/>
      <c r="D147" s="874"/>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79"/>
      <c r="B148" s="874"/>
      <c r="C148" s="150"/>
      <c r="D148" s="87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79"/>
      <c r="B149" s="874"/>
      <c r="C149" s="150"/>
      <c r="D149" s="87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79"/>
      <c r="B150" s="874"/>
      <c r="C150" s="150"/>
      <c r="D150" s="87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79"/>
      <c r="B151" s="874"/>
      <c r="C151" s="150"/>
      <c r="D151" s="87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79"/>
      <c r="B152" s="874"/>
      <c r="C152" s="150"/>
      <c r="D152" s="87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79"/>
      <c r="B153" s="874"/>
      <c r="C153" s="150"/>
      <c r="D153" s="87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79"/>
      <c r="B154" s="874"/>
      <c r="C154" s="150"/>
      <c r="D154" s="874"/>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79"/>
      <c r="B155" s="874"/>
      <c r="C155" s="150"/>
      <c r="D155" s="87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79"/>
      <c r="B156" s="874"/>
      <c r="C156" s="150"/>
      <c r="D156" s="87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79"/>
      <c r="B157" s="874"/>
      <c r="C157" s="150"/>
      <c r="D157" s="87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79"/>
      <c r="B158" s="874"/>
      <c r="C158" s="150"/>
      <c r="D158" s="87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79"/>
      <c r="B159" s="874"/>
      <c r="C159" s="150"/>
      <c r="D159" s="87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79"/>
      <c r="B160" s="874"/>
      <c r="C160" s="150"/>
      <c r="D160" s="87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79"/>
      <c r="B161" s="874"/>
      <c r="C161" s="150"/>
      <c r="D161" s="874"/>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79"/>
      <c r="B162" s="874"/>
      <c r="C162" s="150"/>
      <c r="D162" s="87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79"/>
      <c r="B163" s="874"/>
      <c r="C163" s="150"/>
      <c r="D163" s="87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79"/>
      <c r="B164" s="874"/>
      <c r="C164" s="150"/>
      <c r="D164" s="87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79"/>
      <c r="B165" s="874"/>
      <c r="C165" s="150"/>
      <c r="D165" s="87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57" t="s">
        <v>361</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50"/>
      <c r="D166" s="87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79"/>
      <c r="B167" s="874"/>
      <c r="C167" s="150"/>
      <c r="D167" s="87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79"/>
      <c r="B168" s="874"/>
      <c r="C168" s="150"/>
      <c r="D168" s="874"/>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79"/>
      <c r="B169" s="874"/>
      <c r="C169" s="150"/>
      <c r="D169" s="874"/>
      <c r="E169" s="96" t="s">
        <v>513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79"/>
      <c r="B170" s="874"/>
      <c r="C170" s="150"/>
      <c r="D170" s="87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79"/>
      <c r="B171" s="874"/>
      <c r="C171" s="150"/>
      <c r="D171" s="874"/>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79"/>
      <c r="B172" s="874"/>
      <c r="C172" s="150"/>
      <c r="D172" s="874"/>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79"/>
      <c r="B173" s="874"/>
      <c r="C173" s="150"/>
      <c r="D173" s="874"/>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79"/>
      <c r="B174" s="874"/>
      <c r="C174" s="150"/>
      <c r="D174" s="87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79"/>
      <c r="B175" s="874"/>
      <c r="C175" s="150"/>
      <c r="D175" s="874"/>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79"/>
      <c r="B176" s="874"/>
      <c r="C176" s="150"/>
      <c r="D176" s="87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79"/>
      <c r="B177" s="874"/>
      <c r="C177" s="150"/>
      <c r="D177" s="874"/>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79"/>
      <c r="B178" s="874"/>
      <c r="C178" s="150"/>
      <c r="D178" s="87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79"/>
      <c r="B179" s="874"/>
      <c r="C179" s="150"/>
      <c r="D179" s="874"/>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79"/>
      <c r="B180" s="874"/>
      <c r="C180" s="150"/>
      <c r="D180" s="87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79"/>
      <c r="B181" s="874"/>
      <c r="C181" s="150"/>
      <c r="D181" s="874"/>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79"/>
      <c r="B182" s="874"/>
      <c r="C182" s="150"/>
      <c r="D182" s="87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79"/>
      <c r="B183" s="874"/>
      <c r="C183" s="150"/>
      <c r="D183" s="874"/>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79"/>
      <c r="B184" s="874"/>
      <c r="C184" s="150"/>
      <c r="D184" s="87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79"/>
      <c r="B185" s="874"/>
      <c r="C185" s="150"/>
      <c r="D185" s="874"/>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79"/>
      <c r="B186" s="874"/>
      <c r="C186" s="150"/>
      <c r="D186" s="87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79"/>
      <c r="B187" s="874"/>
      <c r="C187" s="150"/>
      <c r="D187" s="874"/>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79"/>
      <c r="B188" s="874"/>
      <c r="C188" s="150"/>
      <c r="D188" s="87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79"/>
      <c r="B189" s="874"/>
      <c r="C189" s="150"/>
      <c r="D189" s="874"/>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79"/>
      <c r="B190" s="874"/>
      <c r="C190" s="150"/>
      <c r="D190" s="87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79"/>
      <c r="B191" s="874"/>
      <c r="C191" s="150"/>
      <c r="D191" s="874"/>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79"/>
      <c r="B192" s="874"/>
      <c r="C192" s="150"/>
      <c r="D192" s="87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79"/>
      <c r="B193" s="874"/>
      <c r="C193" s="150"/>
      <c r="D193" s="874"/>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79"/>
      <c r="B194" s="874"/>
      <c r="C194" s="150"/>
      <c r="D194" s="87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79"/>
      <c r="B195" s="874"/>
      <c r="C195" s="150"/>
      <c r="D195" s="874"/>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79"/>
      <c r="B196" s="874"/>
      <c r="C196" s="150"/>
      <c r="D196" s="87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79"/>
      <c r="B197" s="874"/>
      <c r="C197" s="150"/>
      <c r="D197" s="87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79"/>
      <c r="B198" s="874"/>
      <c r="C198" s="150"/>
      <c r="D198" s="87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79"/>
      <c r="B199" s="874"/>
      <c r="C199" s="150"/>
      <c r="D199" s="87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79"/>
      <c r="B200" s="874"/>
      <c r="C200" s="150"/>
      <c r="D200" s="874"/>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79"/>
      <c r="B201" s="874"/>
      <c r="C201" s="150"/>
      <c r="D201" s="87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79"/>
      <c r="B202" s="874"/>
      <c r="C202" s="150"/>
      <c r="D202" s="87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79"/>
      <c r="B203" s="874"/>
      <c r="C203" s="150"/>
      <c r="D203" s="87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79"/>
      <c r="B204" s="874"/>
      <c r="C204" s="150"/>
      <c r="D204" s="87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79"/>
      <c r="B205" s="874"/>
      <c r="C205" s="150"/>
      <c r="D205" s="87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79"/>
      <c r="B206" s="874"/>
      <c r="C206" s="150"/>
      <c r="D206" s="87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79"/>
      <c r="B207" s="874"/>
      <c r="C207" s="150"/>
      <c r="D207" s="874"/>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79"/>
      <c r="B208" s="874"/>
      <c r="C208" s="150"/>
      <c r="D208" s="87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79"/>
      <c r="B209" s="874"/>
      <c r="C209" s="150"/>
      <c r="D209" s="87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79"/>
      <c r="B210" s="874"/>
      <c r="C210" s="150"/>
      <c r="D210" s="87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79"/>
      <c r="B211" s="874"/>
      <c r="C211" s="150"/>
      <c r="D211" s="87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79"/>
      <c r="B212" s="874"/>
      <c r="C212" s="150"/>
      <c r="D212" s="87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79"/>
      <c r="B213" s="874"/>
      <c r="C213" s="150"/>
      <c r="D213" s="87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79"/>
      <c r="B214" s="874"/>
      <c r="C214" s="150"/>
      <c r="D214" s="874"/>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79"/>
      <c r="B215" s="874"/>
      <c r="C215" s="150"/>
      <c r="D215" s="87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79"/>
      <c r="B216" s="874"/>
      <c r="C216" s="150"/>
      <c r="D216" s="87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79"/>
      <c r="B217" s="874"/>
      <c r="C217" s="150"/>
      <c r="D217" s="87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79"/>
      <c r="B218" s="874"/>
      <c r="C218" s="150"/>
      <c r="D218" s="87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79"/>
      <c r="B219" s="874"/>
      <c r="C219" s="150"/>
      <c r="D219" s="87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79"/>
      <c r="B220" s="874"/>
      <c r="C220" s="150"/>
      <c r="D220" s="87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79"/>
      <c r="B221" s="874"/>
      <c r="C221" s="150"/>
      <c r="D221" s="874"/>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79"/>
      <c r="B222" s="874"/>
      <c r="C222" s="150"/>
      <c r="D222" s="87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79"/>
      <c r="B223" s="874"/>
      <c r="C223" s="150"/>
      <c r="D223" s="87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79"/>
      <c r="B224" s="874"/>
      <c r="C224" s="150"/>
      <c r="D224" s="87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79"/>
      <c r="B225" s="874"/>
      <c r="C225" s="150"/>
      <c r="D225" s="87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79"/>
      <c r="B226" s="874"/>
      <c r="C226" s="150"/>
      <c r="D226" s="87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79"/>
      <c r="B227" s="874"/>
      <c r="C227" s="150"/>
      <c r="D227" s="87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79"/>
      <c r="B228" s="874"/>
      <c r="C228" s="150"/>
      <c r="D228" s="874"/>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79"/>
      <c r="B229" s="874"/>
      <c r="C229" s="150"/>
      <c r="D229" s="87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79"/>
      <c r="B230" s="874"/>
      <c r="C230" s="150"/>
      <c r="D230" s="87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79"/>
      <c r="B231" s="874"/>
      <c r="C231" s="150"/>
      <c r="D231" s="874"/>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79"/>
      <c r="B232" s="874"/>
      <c r="C232" s="150"/>
      <c r="D232" s="874"/>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79"/>
      <c r="B233" s="874"/>
      <c r="C233" s="150"/>
      <c r="D233" s="874"/>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79"/>
      <c r="B234" s="874"/>
      <c r="C234" s="150"/>
      <c r="D234" s="87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79"/>
      <c r="B235" s="874"/>
      <c r="C235" s="150"/>
      <c r="D235" s="874"/>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79"/>
      <c r="B236" s="874"/>
      <c r="C236" s="150"/>
      <c r="D236" s="87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79"/>
      <c r="B237" s="874"/>
      <c r="C237" s="150"/>
      <c r="D237" s="874"/>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79"/>
      <c r="B238" s="874"/>
      <c r="C238" s="150"/>
      <c r="D238" s="87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79"/>
      <c r="B239" s="874"/>
      <c r="C239" s="150"/>
      <c r="D239" s="874"/>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79"/>
      <c r="B240" s="874"/>
      <c r="C240" s="150"/>
      <c r="D240" s="87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79"/>
      <c r="B241" s="874"/>
      <c r="C241" s="150"/>
      <c r="D241" s="874"/>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79"/>
      <c r="B242" s="874"/>
      <c r="C242" s="150"/>
      <c r="D242" s="87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79"/>
      <c r="B243" s="874"/>
      <c r="C243" s="150"/>
      <c r="D243" s="874"/>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79"/>
      <c r="B244" s="874"/>
      <c r="C244" s="150"/>
      <c r="D244" s="87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79"/>
      <c r="B245" s="874"/>
      <c r="C245" s="150"/>
      <c r="D245" s="874"/>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79"/>
      <c r="B246" s="874"/>
      <c r="C246" s="150"/>
      <c r="D246" s="87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79"/>
      <c r="B247" s="874"/>
      <c r="C247" s="150"/>
      <c r="D247" s="874"/>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79"/>
      <c r="B248" s="874"/>
      <c r="C248" s="150"/>
      <c r="D248" s="87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79"/>
      <c r="B249" s="874"/>
      <c r="C249" s="150"/>
      <c r="D249" s="874"/>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79"/>
      <c r="B250" s="874"/>
      <c r="C250" s="150"/>
      <c r="D250" s="87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79"/>
      <c r="B251" s="874"/>
      <c r="C251" s="150"/>
      <c r="D251" s="874"/>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79"/>
      <c r="B252" s="874"/>
      <c r="C252" s="150"/>
      <c r="D252" s="87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79"/>
      <c r="B253" s="874"/>
      <c r="C253" s="150"/>
      <c r="D253" s="874"/>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79"/>
      <c r="B254" s="874"/>
      <c r="C254" s="150"/>
      <c r="D254" s="87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79"/>
      <c r="B255" s="874"/>
      <c r="C255" s="150"/>
      <c r="D255" s="87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79"/>
      <c r="B256" s="874"/>
      <c r="C256" s="150"/>
      <c r="D256" s="87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79"/>
      <c r="B257" s="874"/>
      <c r="C257" s="150"/>
      <c r="D257" s="87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79"/>
      <c r="B258" s="874"/>
      <c r="C258" s="150"/>
      <c r="D258" s="87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79"/>
      <c r="B259" s="874"/>
      <c r="C259" s="150"/>
      <c r="D259" s="87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79"/>
      <c r="B260" s="874"/>
      <c r="C260" s="150"/>
      <c r="D260" s="874"/>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79"/>
      <c r="B261" s="874"/>
      <c r="C261" s="150"/>
      <c r="D261" s="87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79"/>
      <c r="B262" s="874"/>
      <c r="C262" s="150"/>
      <c r="D262" s="87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79"/>
      <c r="B263" s="874"/>
      <c r="C263" s="150"/>
      <c r="D263" s="87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79"/>
      <c r="B264" s="874"/>
      <c r="C264" s="150"/>
      <c r="D264" s="87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79"/>
      <c r="B265" s="874"/>
      <c r="C265" s="150"/>
      <c r="D265" s="87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79"/>
      <c r="B266" s="874"/>
      <c r="C266" s="150"/>
      <c r="D266" s="87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79"/>
      <c r="B267" s="874"/>
      <c r="C267" s="150"/>
      <c r="D267" s="874"/>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79"/>
      <c r="B268" s="874"/>
      <c r="C268" s="150"/>
      <c r="D268" s="87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79"/>
      <c r="B269" s="874"/>
      <c r="C269" s="150"/>
      <c r="D269" s="87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79"/>
      <c r="B270" s="874"/>
      <c r="C270" s="150"/>
      <c r="D270" s="87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79"/>
      <c r="B271" s="874"/>
      <c r="C271" s="150"/>
      <c r="D271" s="87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79"/>
      <c r="B272" s="874"/>
      <c r="C272" s="150"/>
      <c r="D272" s="87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79"/>
      <c r="B273" s="874"/>
      <c r="C273" s="150"/>
      <c r="D273" s="87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79"/>
      <c r="B274" s="874"/>
      <c r="C274" s="150"/>
      <c r="D274" s="874"/>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79"/>
      <c r="B275" s="874"/>
      <c r="C275" s="150"/>
      <c r="D275" s="87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79"/>
      <c r="B276" s="874"/>
      <c r="C276" s="150"/>
      <c r="D276" s="87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79"/>
      <c r="B277" s="874"/>
      <c r="C277" s="150"/>
      <c r="D277" s="87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79"/>
      <c r="B278" s="874"/>
      <c r="C278" s="150"/>
      <c r="D278" s="87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79"/>
      <c r="B279" s="874"/>
      <c r="C279" s="150"/>
      <c r="D279" s="87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79"/>
      <c r="B280" s="874"/>
      <c r="C280" s="150"/>
      <c r="D280" s="87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79"/>
      <c r="B281" s="874"/>
      <c r="C281" s="150"/>
      <c r="D281" s="874"/>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79"/>
      <c r="B282" s="874"/>
      <c r="C282" s="150"/>
      <c r="D282" s="87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79"/>
      <c r="B283" s="874"/>
      <c r="C283" s="150"/>
      <c r="D283" s="87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79"/>
      <c r="B284" s="874"/>
      <c r="C284" s="150"/>
      <c r="D284" s="87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79"/>
      <c r="B285" s="874"/>
      <c r="C285" s="150"/>
      <c r="D285" s="87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79"/>
      <c r="B286" s="874"/>
      <c r="C286" s="150"/>
      <c r="D286" s="87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79"/>
      <c r="B287" s="874"/>
      <c r="C287" s="150"/>
      <c r="D287" s="87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79"/>
      <c r="B288" s="874"/>
      <c r="C288" s="150"/>
      <c r="D288" s="874"/>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79"/>
      <c r="B289" s="874"/>
      <c r="C289" s="150"/>
      <c r="D289" s="87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79"/>
      <c r="B290" s="874"/>
      <c r="C290" s="150"/>
      <c r="D290" s="87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79"/>
      <c r="B291" s="874"/>
      <c r="C291" s="150"/>
      <c r="D291" s="874"/>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79"/>
      <c r="B292" s="874"/>
      <c r="C292" s="150"/>
      <c r="D292" s="874"/>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79"/>
      <c r="B293" s="874"/>
      <c r="C293" s="150"/>
      <c r="D293" s="874"/>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79"/>
      <c r="B294" s="874"/>
      <c r="C294" s="150"/>
      <c r="D294" s="87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79"/>
      <c r="B295" s="874"/>
      <c r="C295" s="150"/>
      <c r="D295" s="874"/>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79"/>
      <c r="B296" s="874"/>
      <c r="C296" s="150"/>
      <c r="D296" s="87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79"/>
      <c r="B297" s="874"/>
      <c r="C297" s="150"/>
      <c r="D297" s="874"/>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79"/>
      <c r="B298" s="874"/>
      <c r="C298" s="150"/>
      <c r="D298" s="87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79"/>
      <c r="B299" s="874"/>
      <c r="C299" s="150"/>
      <c r="D299" s="874"/>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79"/>
      <c r="B300" s="874"/>
      <c r="C300" s="150"/>
      <c r="D300" s="87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79"/>
      <c r="B301" s="874"/>
      <c r="C301" s="150"/>
      <c r="D301" s="874"/>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79"/>
      <c r="B302" s="874"/>
      <c r="C302" s="150"/>
      <c r="D302" s="87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79"/>
      <c r="B303" s="874"/>
      <c r="C303" s="150"/>
      <c r="D303" s="874"/>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79"/>
      <c r="B304" s="874"/>
      <c r="C304" s="150"/>
      <c r="D304" s="87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79"/>
      <c r="B305" s="874"/>
      <c r="C305" s="150"/>
      <c r="D305" s="874"/>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79"/>
      <c r="B306" s="874"/>
      <c r="C306" s="150"/>
      <c r="D306" s="87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79"/>
      <c r="B307" s="874"/>
      <c r="C307" s="150"/>
      <c r="D307" s="874"/>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79"/>
      <c r="B308" s="874"/>
      <c r="C308" s="150"/>
      <c r="D308" s="87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79"/>
      <c r="B309" s="874"/>
      <c r="C309" s="150"/>
      <c r="D309" s="874"/>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79"/>
      <c r="B310" s="874"/>
      <c r="C310" s="150"/>
      <c r="D310" s="87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79"/>
      <c r="B311" s="874"/>
      <c r="C311" s="150"/>
      <c r="D311" s="874"/>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79"/>
      <c r="B312" s="874"/>
      <c r="C312" s="150"/>
      <c r="D312" s="87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79"/>
      <c r="B313" s="874"/>
      <c r="C313" s="150"/>
      <c r="D313" s="874"/>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79"/>
      <c r="B314" s="874"/>
      <c r="C314" s="150"/>
      <c r="D314" s="87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79"/>
      <c r="B315" s="874"/>
      <c r="C315" s="150"/>
      <c r="D315" s="87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79"/>
      <c r="B316" s="874"/>
      <c r="C316" s="150"/>
      <c r="D316" s="87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79"/>
      <c r="B317" s="874"/>
      <c r="C317" s="150"/>
      <c r="D317" s="87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79"/>
      <c r="B318" s="874"/>
      <c r="C318" s="150"/>
      <c r="D318" s="87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79"/>
      <c r="B319" s="874"/>
      <c r="C319" s="150"/>
      <c r="D319" s="87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79"/>
      <c r="B320" s="874"/>
      <c r="C320" s="150"/>
      <c r="D320" s="874"/>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79"/>
      <c r="B321" s="874"/>
      <c r="C321" s="150"/>
      <c r="D321" s="87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79"/>
      <c r="B322" s="874"/>
      <c r="C322" s="150"/>
      <c r="D322" s="87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79"/>
      <c r="B323" s="874"/>
      <c r="C323" s="150"/>
      <c r="D323" s="87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79"/>
      <c r="B324" s="874"/>
      <c r="C324" s="150"/>
      <c r="D324" s="87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79"/>
      <c r="B325" s="874"/>
      <c r="C325" s="150"/>
      <c r="D325" s="87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79"/>
      <c r="B326" s="874"/>
      <c r="C326" s="150"/>
      <c r="D326" s="87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79"/>
      <c r="B327" s="874"/>
      <c r="C327" s="150"/>
      <c r="D327" s="874"/>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79"/>
      <c r="B328" s="874"/>
      <c r="C328" s="150"/>
      <c r="D328" s="87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79"/>
      <c r="B329" s="874"/>
      <c r="C329" s="150"/>
      <c r="D329" s="87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79"/>
      <c r="B330" s="874"/>
      <c r="C330" s="150"/>
      <c r="D330" s="87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79"/>
      <c r="B331" s="874"/>
      <c r="C331" s="150"/>
      <c r="D331" s="87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79"/>
      <c r="B332" s="874"/>
      <c r="C332" s="150"/>
      <c r="D332" s="87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79"/>
      <c r="B333" s="874"/>
      <c r="C333" s="150"/>
      <c r="D333" s="87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79"/>
      <c r="B334" s="874"/>
      <c r="C334" s="150"/>
      <c r="D334" s="874"/>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79"/>
      <c r="B335" s="874"/>
      <c r="C335" s="150"/>
      <c r="D335" s="87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79"/>
      <c r="B336" s="874"/>
      <c r="C336" s="150"/>
      <c r="D336" s="87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79"/>
      <c r="B337" s="874"/>
      <c r="C337" s="150"/>
      <c r="D337" s="87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79"/>
      <c r="B338" s="874"/>
      <c r="C338" s="150"/>
      <c r="D338" s="87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79"/>
      <c r="B339" s="874"/>
      <c r="C339" s="150"/>
      <c r="D339" s="87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79"/>
      <c r="B340" s="874"/>
      <c r="C340" s="150"/>
      <c r="D340" s="87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79"/>
      <c r="B341" s="874"/>
      <c r="C341" s="150"/>
      <c r="D341" s="874"/>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79"/>
      <c r="B342" s="874"/>
      <c r="C342" s="150"/>
      <c r="D342" s="87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79"/>
      <c r="B343" s="874"/>
      <c r="C343" s="150"/>
      <c r="D343" s="87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79"/>
      <c r="B344" s="874"/>
      <c r="C344" s="150"/>
      <c r="D344" s="87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79"/>
      <c r="B345" s="874"/>
      <c r="C345" s="150"/>
      <c r="D345" s="87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79"/>
      <c r="B346" s="874"/>
      <c r="C346" s="150"/>
      <c r="D346" s="87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79"/>
      <c r="B347" s="874"/>
      <c r="C347" s="150"/>
      <c r="D347" s="87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79"/>
      <c r="B348" s="874"/>
      <c r="C348" s="150"/>
      <c r="D348" s="874"/>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79"/>
      <c r="B349" s="874"/>
      <c r="C349" s="150"/>
      <c r="D349" s="87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79"/>
      <c r="B350" s="874"/>
      <c r="C350" s="150"/>
      <c r="D350" s="87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79"/>
      <c r="B351" s="874"/>
      <c r="C351" s="150"/>
      <c r="D351" s="874"/>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79"/>
      <c r="B352" s="874"/>
      <c r="C352" s="150"/>
      <c r="D352" s="874"/>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79"/>
      <c r="B353" s="874"/>
      <c r="C353" s="150"/>
      <c r="D353" s="874"/>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79"/>
      <c r="B354" s="874"/>
      <c r="C354" s="150"/>
      <c r="D354" s="87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79"/>
      <c r="B355" s="874"/>
      <c r="C355" s="150"/>
      <c r="D355" s="874"/>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79"/>
      <c r="B356" s="874"/>
      <c r="C356" s="150"/>
      <c r="D356" s="87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79"/>
      <c r="B357" s="874"/>
      <c r="C357" s="150"/>
      <c r="D357" s="874"/>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79"/>
      <c r="B358" s="874"/>
      <c r="C358" s="150"/>
      <c r="D358" s="87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79"/>
      <c r="B359" s="874"/>
      <c r="C359" s="150"/>
      <c r="D359" s="874"/>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79"/>
      <c r="B360" s="874"/>
      <c r="C360" s="150"/>
      <c r="D360" s="87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79"/>
      <c r="B361" s="874"/>
      <c r="C361" s="150"/>
      <c r="D361" s="874"/>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79"/>
      <c r="B362" s="874"/>
      <c r="C362" s="150"/>
      <c r="D362" s="87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79"/>
      <c r="B363" s="874"/>
      <c r="C363" s="150"/>
      <c r="D363" s="874"/>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79"/>
      <c r="B364" s="874"/>
      <c r="C364" s="150"/>
      <c r="D364" s="87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79"/>
      <c r="B365" s="874"/>
      <c r="C365" s="150"/>
      <c r="D365" s="874"/>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79"/>
      <c r="B366" s="874"/>
      <c r="C366" s="150"/>
      <c r="D366" s="87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79"/>
      <c r="B367" s="874"/>
      <c r="C367" s="150"/>
      <c r="D367" s="874"/>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79"/>
      <c r="B368" s="874"/>
      <c r="C368" s="150"/>
      <c r="D368" s="87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79"/>
      <c r="B369" s="874"/>
      <c r="C369" s="150"/>
      <c r="D369" s="874"/>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79"/>
      <c r="B370" s="874"/>
      <c r="C370" s="150"/>
      <c r="D370" s="87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79"/>
      <c r="B371" s="874"/>
      <c r="C371" s="150"/>
      <c r="D371" s="874"/>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79"/>
      <c r="B372" s="874"/>
      <c r="C372" s="150"/>
      <c r="D372" s="87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79"/>
      <c r="B373" s="874"/>
      <c r="C373" s="150"/>
      <c r="D373" s="874"/>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79"/>
      <c r="B374" s="874"/>
      <c r="C374" s="150"/>
      <c r="D374" s="87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79"/>
      <c r="B375" s="874"/>
      <c r="C375" s="150"/>
      <c r="D375" s="87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79"/>
      <c r="B376" s="874"/>
      <c r="C376" s="150"/>
      <c r="D376" s="87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79"/>
      <c r="B377" s="874"/>
      <c r="C377" s="150"/>
      <c r="D377" s="87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79"/>
      <c r="B378" s="874"/>
      <c r="C378" s="150"/>
      <c r="D378" s="87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79"/>
      <c r="B379" s="874"/>
      <c r="C379" s="150"/>
      <c r="D379" s="87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79"/>
      <c r="B380" s="874"/>
      <c r="C380" s="150"/>
      <c r="D380" s="874"/>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79"/>
      <c r="B381" s="874"/>
      <c r="C381" s="150"/>
      <c r="D381" s="87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79"/>
      <c r="B382" s="874"/>
      <c r="C382" s="150"/>
      <c r="D382" s="87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79"/>
      <c r="B383" s="874"/>
      <c r="C383" s="150"/>
      <c r="D383" s="87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79"/>
      <c r="B384" s="874"/>
      <c r="C384" s="150"/>
      <c r="D384" s="87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79"/>
      <c r="B385" s="874"/>
      <c r="C385" s="150"/>
      <c r="D385" s="87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79"/>
      <c r="B386" s="874"/>
      <c r="C386" s="150"/>
      <c r="D386" s="87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79"/>
      <c r="B387" s="874"/>
      <c r="C387" s="150"/>
      <c r="D387" s="874"/>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79"/>
      <c r="B388" s="874"/>
      <c r="C388" s="150"/>
      <c r="D388" s="87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79"/>
      <c r="B389" s="874"/>
      <c r="C389" s="150"/>
      <c r="D389" s="87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79"/>
      <c r="B390" s="874"/>
      <c r="C390" s="150"/>
      <c r="D390" s="87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79"/>
      <c r="B391" s="874"/>
      <c r="C391" s="150"/>
      <c r="D391" s="87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79"/>
      <c r="B392" s="874"/>
      <c r="C392" s="150"/>
      <c r="D392" s="87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79"/>
      <c r="B393" s="874"/>
      <c r="C393" s="150"/>
      <c r="D393" s="87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79"/>
      <c r="B394" s="874"/>
      <c r="C394" s="150"/>
      <c r="D394" s="874"/>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79"/>
      <c r="B395" s="874"/>
      <c r="C395" s="150"/>
      <c r="D395" s="87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79"/>
      <c r="B396" s="874"/>
      <c r="C396" s="150"/>
      <c r="D396" s="87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79"/>
      <c r="B397" s="874"/>
      <c r="C397" s="150"/>
      <c r="D397" s="87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79"/>
      <c r="B398" s="874"/>
      <c r="C398" s="150"/>
      <c r="D398" s="87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79"/>
      <c r="B399" s="874"/>
      <c r="C399" s="150"/>
      <c r="D399" s="87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79"/>
      <c r="B400" s="874"/>
      <c r="C400" s="150"/>
      <c r="D400" s="87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79"/>
      <c r="B401" s="874"/>
      <c r="C401" s="150"/>
      <c r="D401" s="874"/>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79"/>
      <c r="B402" s="874"/>
      <c r="C402" s="150"/>
      <c r="D402" s="87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79"/>
      <c r="B403" s="874"/>
      <c r="C403" s="150"/>
      <c r="D403" s="87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79"/>
      <c r="B404" s="874"/>
      <c r="C404" s="150"/>
      <c r="D404" s="87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79"/>
      <c r="B405" s="874"/>
      <c r="C405" s="150"/>
      <c r="D405" s="87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79"/>
      <c r="B406" s="874"/>
      <c r="C406" s="150"/>
      <c r="D406" s="87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79"/>
      <c r="B407" s="874"/>
      <c r="C407" s="150"/>
      <c r="D407" s="87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79"/>
      <c r="B408" s="874"/>
      <c r="C408" s="150"/>
      <c r="D408" s="874"/>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79"/>
      <c r="B409" s="874"/>
      <c r="C409" s="150"/>
      <c r="D409" s="87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79"/>
      <c r="B410" s="874"/>
      <c r="C410" s="152"/>
      <c r="D410" s="88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79"/>
      <c r="B411" s="874"/>
      <c r="C411" s="148" t="s">
        <v>343</v>
      </c>
      <c r="D411" s="873"/>
      <c r="E411" s="172" t="s">
        <v>366</v>
      </c>
      <c r="F411" s="177"/>
      <c r="G411" s="794" t="s">
        <v>362</v>
      </c>
      <c r="H411" s="146"/>
      <c r="I411" s="146"/>
      <c r="J411" s="795" t="s">
        <v>496</v>
      </c>
      <c r="K411" s="796"/>
      <c r="L411" s="796"/>
      <c r="M411" s="796"/>
      <c r="N411" s="796"/>
      <c r="O411" s="796"/>
      <c r="P411" s="796"/>
      <c r="Q411" s="796"/>
      <c r="R411" s="796"/>
      <c r="S411" s="796"/>
      <c r="T411" s="797"/>
      <c r="U411" s="388" t="s">
        <v>496</v>
      </c>
      <c r="V411" s="388"/>
      <c r="W411" s="388"/>
      <c r="X411" s="388"/>
      <c r="Y411" s="388"/>
      <c r="Z411" s="388"/>
      <c r="AA411" s="388"/>
      <c r="AB411" s="388"/>
      <c r="AC411" s="388"/>
      <c r="AD411" s="388"/>
      <c r="AE411" s="388"/>
      <c r="AF411" s="388"/>
      <c r="AG411" s="388"/>
      <c r="AH411" s="388"/>
      <c r="AI411" s="388"/>
      <c r="AJ411" s="388"/>
      <c r="AK411" s="388"/>
      <c r="AL411" s="388"/>
      <c r="AM411" s="388"/>
      <c r="AN411" s="388"/>
      <c r="AO411" s="388"/>
      <c r="AP411" s="388"/>
      <c r="AQ411" s="388"/>
      <c r="AR411" s="388"/>
      <c r="AS411" s="388"/>
      <c r="AT411" s="388"/>
      <c r="AU411" s="388"/>
      <c r="AV411" s="388"/>
      <c r="AW411" s="388"/>
      <c r="AX411" s="798"/>
    </row>
    <row r="412" spans="1:50" ht="18.75" customHeight="1" x14ac:dyDescent="0.15">
      <c r="A412" s="879"/>
      <c r="B412" s="874"/>
      <c r="C412" s="150"/>
      <c r="D412" s="874"/>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79"/>
      <c r="B413" s="874"/>
      <c r="C413" s="150"/>
      <c r="D413" s="87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505</v>
      </c>
      <c r="AF413" s="137"/>
      <c r="AG413" s="138" t="s">
        <v>324</v>
      </c>
      <c r="AH413" s="139"/>
      <c r="AI413" s="133"/>
      <c r="AJ413" s="133"/>
      <c r="AK413" s="133"/>
      <c r="AL413" s="134"/>
      <c r="AM413" s="133"/>
      <c r="AN413" s="133"/>
      <c r="AO413" s="133"/>
      <c r="AP413" s="134"/>
      <c r="AQ413" s="188" t="s">
        <v>506</v>
      </c>
      <c r="AR413" s="137"/>
      <c r="AS413" s="138" t="s">
        <v>324</v>
      </c>
      <c r="AT413" s="139"/>
      <c r="AU413" s="137" t="s">
        <v>507</v>
      </c>
      <c r="AV413" s="137"/>
      <c r="AW413" s="138" t="s">
        <v>310</v>
      </c>
      <c r="AX413" s="189"/>
    </row>
    <row r="414" spans="1:50" x14ac:dyDescent="0.15">
      <c r="A414" s="879"/>
      <c r="B414" s="874"/>
      <c r="C414" s="150"/>
      <c r="D414" s="874"/>
      <c r="E414" s="140"/>
      <c r="F414" s="141"/>
      <c r="G414" s="116" t="s">
        <v>497</v>
      </c>
      <c r="H414" s="97"/>
      <c r="I414" s="97"/>
      <c r="J414" s="97"/>
      <c r="K414" s="97"/>
      <c r="L414" s="97"/>
      <c r="M414" s="97"/>
      <c r="N414" s="97"/>
      <c r="O414" s="97"/>
      <c r="P414" s="97"/>
      <c r="Q414" s="97"/>
      <c r="R414" s="97"/>
      <c r="S414" s="97"/>
      <c r="T414" s="97"/>
      <c r="U414" s="97"/>
      <c r="V414" s="97"/>
      <c r="W414" s="97"/>
      <c r="X414" s="117"/>
      <c r="Y414" s="190" t="s">
        <v>14</v>
      </c>
      <c r="Z414" s="191"/>
      <c r="AA414" s="192"/>
      <c r="AB414" s="199" t="s">
        <v>496</v>
      </c>
      <c r="AC414" s="199"/>
      <c r="AD414" s="199"/>
      <c r="AE414" s="258" t="s">
        <v>498</v>
      </c>
      <c r="AF414" s="194"/>
      <c r="AG414" s="194"/>
      <c r="AH414" s="194"/>
      <c r="AI414" s="258" t="s">
        <v>497</v>
      </c>
      <c r="AJ414" s="194"/>
      <c r="AK414" s="194"/>
      <c r="AL414" s="194"/>
      <c r="AM414" s="258" t="s">
        <v>498</v>
      </c>
      <c r="AN414" s="194"/>
      <c r="AO414" s="194"/>
      <c r="AP414" s="259"/>
      <c r="AQ414" s="258" t="s">
        <v>497</v>
      </c>
      <c r="AR414" s="194"/>
      <c r="AS414" s="194"/>
      <c r="AT414" s="259"/>
      <c r="AU414" s="194" t="s">
        <v>496</v>
      </c>
      <c r="AV414" s="194"/>
      <c r="AW414" s="194"/>
      <c r="AX414" s="195"/>
    </row>
    <row r="415" spans="1:50" x14ac:dyDescent="0.15">
      <c r="A415" s="879"/>
      <c r="B415" s="874"/>
      <c r="C415" s="150"/>
      <c r="D415" s="87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497</v>
      </c>
      <c r="AC415" s="193"/>
      <c r="AD415" s="193"/>
      <c r="AE415" s="258" t="s">
        <v>496</v>
      </c>
      <c r="AF415" s="194"/>
      <c r="AG415" s="194"/>
      <c r="AH415" s="259"/>
      <c r="AI415" s="258" t="s">
        <v>497</v>
      </c>
      <c r="AJ415" s="194"/>
      <c r="AK415" s="194"/>
      <c r="AL415" s="194"/>
      <c r="AM415" s="258" t="s">
        <v>496</v>
      </c>
      <c r="AN415" s="194"/>
      <c r="AO415" s="194"/>
      <c r="AP415" s="259"/>
      <c r="AQ415" s="258" t="s">
        <v>497</v>
      </c>
      <c r="AR415" s="194"/>
      <c r="AS415" s="194"/>
      <c r="AT415" s="259"/>
      <c r="AU415" s="194" t="s">
        <v>498</v>
      </c>
      <c r="AV415" s="194"/>
      <c r="AW415" s="194"/>
      <c r="AX415" s="195"/>
    </row>
    <row r="416" spans="1:50" x14ac:dyDescent="0.15">
      <c r="A416" s="879"/>
      <c r="B416" s="874"/>
      <c r="C416" s="150"/>
      <c r="D416" s="87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9" t="s">
        <v>312</v>
      </c>
      <c r="AC416" s="399"/>
      <c r="AD416" s="399"/>
      <c r="AE416" s="258" t="s">
        <v>497</v>
      </c>
      <c r="AF416" s="194"/>
      <c r="AG416" s="194"/>
      <c r="AH416" s="259"/>
      <c r="AI416" s="258" t="s">
        <v>496</v>
      </c>
      <c r="AJ416" s="194"/>
      <c r="AK416" s="194"/>
      <c r="AL416" s="194"/>
      <c r="AM416" s="258" t="s">
        <v>498</v>
      </c>
      <c r="AN416" s="194"/>
      <c r="AO416" s="194"/>
      <c r="AP416" s="259"/>
      <c r="AQ416" s="258" t="s">
        <v>497</v>
      </c>
      <c r="AR416" s="194"/>
      <c r="AS416" s="194"/>
      <c r="AT416" s="259"/>
      <c r="AU416" s="194" t="s">
        <v>497</v>
      </c>
      <c r="AV416" s="194"/>
      <c r="AW416" s="194"/>
      <c r="AX416" s="195"/>
    </row>
    <row r="417" spans="1:50" hidden="1" x14ac:dyDescent="0.15">
      <c r="A417" s="879"/>
      <c r="B417" s="874"/>
      <c r="C417" s="150"/>
      <c r="D417" s="874"/>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idden="1" x14ac:dyDescent="0.15">
      <c r="A418" s="879"/>
      <c r="B418" s="874"/>
      <c r="C418" s="150"/>
      <c r="D418" s="87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idden="1" x14ac:dyDescent="0.15">
      <c r="A419" s="879"/>
      <c r="B419" s="874"/>
      <c r="C419" s="150"/>
      <c r="D419" s="87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idden="1" x14ac:dyDescent="0.15">
      <c r="A420" s="879"/>
      <c r="B420" s="874"/>
      <c r="C420" s="150"/>
      <c r="D420" s="87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idden="1" x14ac:dyDescent="0.15">
      <c r="A421" s="879"/>
      <c r="B421" s="874"/>
      <c r="C421" s="150"/>
      <c r="D421" s="87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9" t="s">
        <v>16</v>
      </c>
      <c r="AC421" s="399"/>
      <c r="AD421" s="399"/>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idden="1" x14ac:dyDescent="0.15">
      <c r="A422" s="879"/>
      <c r="B422" s="874"/>
      <c r="C422" s="150"/>
      <c r="D422" s="874"/>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idden="1" x14ac:dyDescent="0.15">
      <c r="A423" s="879"/>
      <c r="B423" s="874"/>
      <c r="C423" s="150"/>
      <c r="D423" s="87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idden="1" x14ac:dyDescent="0.15">
      <c r="A424" s="879"/>
      <c r="B424" s="874"/>
      <c r="C424" s="150"/>
      <c r="D424" s="87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idden="1" x14ac:dyDescent="0.15">
      <c r="A425" s="879"/>
      <c r="B425" s="874"/>
      <c r="C425" s="150"/>
      <c r="D425" s="87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idden="1" x14ac:dyDescent="0.15">
      <c r="A426" s="879"/>
      <c r="B426" s="874"/>
      <c r="C426" s="150"/>
      <c r="D426" s="87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9" t="s">
        <v>16</v>
      </c>
      <c r="AC426" s="399"/>
      <c r="AD426" s="399"/>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idden="1" x14ac:dyDescent="0.15">
      <c r="A427" s="879"/>
      <c r="B427" s="874"/>
      <c r="C427" s="150"/>
      <c r="D427" s="874"/>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idden="1" x14ac:dyDescent="0.15">
      <c r="A428" s="879"/>
      <c r="B428" s="874"/>
      <c r="C428" s="150"/>
      <c r="D428" s="87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idden="1" x14ac:dyDescent="0.15">
      <c r="A429" s="879"/>
      <c r="B429" s="874"/>
      <c r="C429" s="150"/>
      <c r="D429" s="87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idden="1" x14ac:dyDescent="0.15">
      <c r="A430" s="879"/>
      <c r="B430" s="874"/>
      <c r="C430" s="150"/>
      <c r="D430" s="87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idden="1" x14ac:dyDescent="0.15">
      <c r="A431" s="879"/>
      <c r="B431" s="874"/>
      <c r="C431" s="150"/>
      <c r="D431" s="87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9" t="s">
        <v>16</v>
      </c>
      <c r="AC431" s="399"/>
      <c r="AD431" s="399"/>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idden="1" x14ac:dyDescent="0.15">
      <c r="A432" s="879"/>
      <c r="B432" s="874"/>
      <c r="C432" s="150"/>
      <c r="D432" s="874"/>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idden="1" x14ac:dyDescent="0.15">
      <c r="A433" s="879"/>
      <c r="B433" s="874"/>
      <c r="C433" s="150"/>
      <c r="D433" s="87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idden="1" x14ac:dyDescent="0.15">
      <c r="A434" s="879"/>
      <c r="B434" s="874"/>
      <c r="C434" s="150"/>
      <c r="D434" s="87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idden="1" x14ac:dyDescent="0.15">
      <c r="A435" s="879"/>
      <c r="B435" s="874"/>
      <c r="C435" s="150"/>
      <c r="D435" s="87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idden="1" x14ac:dyDescent="0.15">
      <c r="A436" s="879"/>
      <c r="B436" s="874"/>
      <c r="C436" s="150"/>
      <c r="D436" s="87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72" t="s">
        <v>16</v>
      </c>
      <c r="AC436" s="872"/>
      <c r="AD436" s="87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x14ac:dyDescent="0.15">
      <c r="A437" s="879"/>
      <c r="B437" s="874"/>
      <c r="C437" s="150"/>
      <c r="D437" s="874"/>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x14ac:dyDescent="0.15">
      <c r="A438" s="879"/>
      <c r="B438" s="874"/>
      <c r="C438" s="150"/>
      <c r="D438" s="87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505</v>
      </c>
      <c r="AF438" s="137"/>
      <c r="AG438" s="138" t="s">
        <v>324</v>
      </c>
      <c r="AH438" s="139"/>
      <c r="AI438" s="133"/>
      <c r="AJ438" s="133"/>
      <c r="AK438" s="133"/>
      <c r="AL438" s="134"/>
      <c r="AM438" s="133"/>
      <c r="AN438" s="133"/>
      <c r="AO438" s="133"/>
      <c r="AP438" s="134"/>
      <c r="AQ438" s="188" t="s">
        <v>508</v>
      </c>
      <c r="AR438" s="137"/>
      <c r="AS438" s="138" t="s">
        <v>324</v>
      </c>
      <c r="AT438" s="139"/>
      <c r="AU438" s="137" t="s">
        <v>508</v>
      </c>
      <c r="AV438" s="137"/>
      <c r="AW438" s="138" t="s">
        <v>310</v>
      </c>
      <c r="AX438" s="189"/>
    </row>
    <row r="439" spans="1:50" x14ac:dyDescent="0.15">
      <c r="A439" s="879"/>
      <c r="B439" s="874"/>
      <c r="C439" s="150"/>
      <c r="D439" s="874"/>
      <c r="E439" s="140"/>
      <c r="F439" s="141"/>
      <c r="G439" s="116" t="s">
        <v>506</v>
      </c>
      <c r="H439" s="97"/>
      <c r="I439" s="97"/>
      <c r="J439" s="97"/>
      <c r="K439" s="97"/>
      <c r="L439" s="97"/>
      <c r="M439" s="97"/>
      <c r="N439" s="97"/>
      <c r="O439" s="97"/>
      <c r="P439" s="97"/>
      <c r="Q439" s="97"/>
      <c r="R439" s="97"/>
      <c r="S439" s="97"/>
      <c r="T439" s="97"/>
      <c r="U439" s="97"/>
      <c r="V439" s="97"/>
      <c r="W439" s="97"/>
      <c r="X439" s="117"/>
      <c r="Y439" s="190" t="s">
        <v>14</v>
      </c>
      <c r="Z439" s="191"/>
      <c r="AA439" s="192"/>
      <c r="AB439" s="199" t="s">
        <v>509</v>
      </c>
      <c r="AC439" s="199"/>
      <c r="AD439" s="199"/>
      <c r="AE439" s="258" t="s">
        <v>503</v>
      </c>
      <c r="AF439" s="194"/>
      <c r="AG439" s="194"/>
      <c r="AH439" s="194"/>
      <c r="AI439" s="258" t="s">
        <v>508</v>
      </c>
      <c r="AJ439" s="194"/>
      <c r="AK439" s="194"/>
      <c r="AL439" s="194"/>
      <c r="AM439" s="258" t="s">
        <v>510</v>
      </c>
      <c r="AN439" s="194"/>
      <c r="AO439" s="194"/>
      <c r="AP439" s="259"/>
      <c r="AQ439" s="258" t="s">
        <v>509</v>
      </c>
      <c r="AR439" s="194"/>
      <c r="AS439" s="194"/>
      <c r="AT439" s="259"/>
      <c r="AU439" s="194" t="s">
        <v>509</v>
      </c>
      <c r="AV439" s="194"/>
      <c r="AW439" s="194"/>
      <c r="AX439" s="195"/>
    </row>
    <row r="440" spans="1:50" x14ac:dyDescent="0.15">
      <c r="A440" s="879"/>
      <c r="B440" s="874"/>
      <c r="C440" s="150"/>
      <c r="D440" s="87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508</v>
      </c>
      <c r="AC440" s="193"/>
      <c r="AD440" s="193"/>
      <c r="AE440" s="258" t="s">
        <v>503</v>
      </c>
      <c r="AF440" s="194"/>
      <c r="AG440" s="194"/>
      <c r="AH440" s="259"/>
      <c r="AI440" s="258" t="s">
        <v>506</v>
      </c>
      <c r="AJ440" s="194"/>
      <c r="AK440" s="194"/>
      <c r="AL440" s="194"/>
      <c r="AM440" s="258" t="s">
        <v>509</v>
      </c>
      <c r="AN440" s="194"/>
      <c r="AO440" s="194"/>
      <c r="AP440" s="259"/>
      <c r="AQ440" s="258" t="s">
        <v>508</v>
      </c>
      <c r="AR440" s="194"/>
      <c r="AS440" s="194"/>
      <c r="AT440" s="259"/>
      <c r="AU440" s="194" t="s">
        <v>509</v>
      </c>
      <c r="AV440" s="194"/>
      <c r="AW440" s="194"/>
      <c r="AX440" s="195"/>
    </row>
    <row r="441" spans="1:50" x14ac:dyDescent="0.15">
      <c r="A441" s="879"/>
      <c r="B441" s="874"/>
      <c r="C441" s="150"/>
      <c r="D441" s="87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9" t="s">
        <v>16</v>
      </c>
      <c r="AC441" s="399"/>
      <c r="AD441" s="399"/>
      <c r="AE441" s="258" t="s">
        <v>511</v>
      </c>
      <c r="AF441" s="194"/>
      <c r="AG441" s="194"/>
      <c r="AH441" s="259"/>
      <c r="AI441" s="258" t="s">
        <v>509</v>
      </c>
      <c r="AJ441" s="194"/>
      <c r="AK441" s="194"/>
      <c r="AL441" s="194"/>
      <c r="AM441" s="258" t="s">
        <v>508</v>
      </c>
      <c r="AN441" s="194"/>
      <c r="AO441" s="194"/>
      <c r="AP441" s="259"/>
      <c r="AQ441" s="258" t="s">
        <v>509</v>
      </c>
      <c r="AR441" s="194"/>
      <c r="AS441" s="194"/>
      <c r="AT441" s="259"/>
      <c r="AU441" s="194" t="s">
        <v>506</v>
      </c>
      <c r="AV441" s="194"/>
      <c r="AW441" s="194"/>
      <c r="AX441" s="195"/>
    </row>
    <row r="442" spans="1:50" hidden="1" x14ac:dyDescent="0.15">
      <c r="A442" s="879"/>
      <c r="B442" s="874"/>
      <c r="C442" s="150"/>
      <c r="D442" s="874"/>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idden="1" x14ac:dyDescent="0.15">
      <c r="A443" s="879"/>
      <c r="B443" s="874"/>
      <c r="C443" s="150"/>
      <c r="D443" s="87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idden="1" x14ac:dyDescent="0.15">
      <c r="A444" s="879"/>
      <c r="B444" s="874"/>
      <c r="C444" s="150"/>
      <c r="D444" s="87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idden="1" x14ac:dyDescent="0.15">
      <c r="A445" s="879"/>
      <c r="B445" s="874"/>
      <c r="C445" s="150"/>
      <c r="D445" s="87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idden="1" x14ac:dyDescent="0.15">
      <c r="A446" s="879"/>
      <c r="B446" s="874"/>
      <c r="C446" s="150"/>
      <c r="D446" s="87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9" t="s">
        <v>16</v>
      </c>
      <c r="AC446" s="399"/>
      <c r="AD446" s="399"/>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idden="1" x14ac:dyDescent="0.15">
      <c r="A447" s="879"/>
      <c r="B447" s="874"/>
      <c r="C447" s="150"/>
      <c r="D447" s="874"/>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idden="1" x14ac:dyDescent="0.15">
      <c r="A448" s="879"/>
      <c r="B448" s="874"/>
      <c r="C448" s="150"/>
      <c r="D448" s="87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idden="1" x14ac:dyDescent="0.15">
      <c r="A449" s="879"/>
      <c r="B449" s="874"/>
      <c r="C449" s="150"/>
      <c r="D449" s="87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idden="1" x14ac:dyDescent="0.15">
      <c r="A450" s="879"/>
      <c r="B450" s="874"/>
      <c r="C450" s="150"/>
      <c r="D450" s="87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idden="1" x14ac:dyDescent="0.15">
      <c r="A451" s="879"/>
      <c r="B451" s="874"/>
      <c r="C451" s="150"/>
      <c r="D451" s="87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9" t="s">
        <v>16</v>
      </c>
      <c r="AC451" s="399"/>
      <c r="AD451" s="399"/>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idden="1" x14ac:dyDescent="0.15">
      <c r="A452" s="879"/>
      <c r="B452" s="874"/>
      <c r="C452" s="150"/>
      <c r="D452" s="874"/>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idden="1" x14ac:dyDescent="0.15">
      <c r="A453" s="879"/>
      <c r="B453" s="874"/>
      <c r="C453" s="150"/>
      <c r="D453" s="87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idden="1" x14ac:dyDescent="0.15">
      <c r="A454" s="879"/>
      <c r="B454" s="874"/>
      <c r="C454" s="150"/>
      <c r="D454" s="87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idden="1" x14ac:dyDescent="0.15">
      <c r="A455" s="879"/>
      <c r="B455" s="874"/>
      <c r="C455" s="150"/>
      <c r="D455" s="87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idden="1" x14ac:dyDescent="0.15">
      <c r="A456" s="879"/>
      <c r="B456" s="874"/>
      <c r="C456" s="150"/>
      <c r="D456" s="87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9" t="s">
        <v>16</v>
      </c>
      <c r="AC456" s="399"/>
      <c r="AD456" s="399"/>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idden="1" x14ac:dyDescent="0.15">
      <c r="A457" s="879"/>
      <c r="B457" s="874"/>
      <c r="C457" s="150"/>
      <c r="D457" s="874"/>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idden="1" x14ac:dyDescent="0.15">
      <c r="A458" s="879"/>
      <c r="B458" s="874"/>
      <c r="C458" s="150"/>
      <c r="D458" s="87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idden="1" x14ac:dyDescent="0.15">
      <c r="A459" s="879"/>
      <c r="B459" s="874"/>
      <c r="C459" s="150"/>
      <c r="D459" s="87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idden="1" x14ac:dyDescent="0.15">
      <c r="A460" s="879"/>
      <c r="B460" s="874"/>
      <c r="C460" s="150"/>
      <c r="D460" s="87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idden="1" x14ac:dyDescent="0.15">
      <c r="A461" s="879"/>
      <c r="B461" s="874"/>
      <c r="C461" s="150"/>
      <c r="D461" s="87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9" t="s">
        <v>16</v>
      </c>
      <c r="AC461" s="399"/>
      <c r="AD461" s="399"/>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x14ac:dyDescent="0.15">
      <c r="A462" s="879"/>
      <c r="B462" s="874"/>
      <c r="C462" s="150"/>
      <c r="D462" s="874"/>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x14ac:dyDescent="0.15">
      <c r="A463" s="879"/>
      <c r="B463" s="874"/>
      <c r="C463" s="150"/>
      <c r="D463" s="874"/>
      <c r="E463" s="96" t="s">
        <v>503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14.25" thickBot="1" x14ac:dyDescent="0.2">
      <c r="A464" s="879"/>
      <c r="B464" s="874"/>
      <c r="C464" s="150"/>
      <c r="D464" s="87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idden="1" x14ac:dyDescent="0.15">
      <c r="A465" s="879"/>
      <c r="B465" s="874"/>
      <c r="C465" s="150"/>
      <c r="D465" s="874"/>
      <c r="E465" s="172" t="s">
        <v>322</v>
      </c>
      <c r="F465" s="177"/>
      <c r="G465" s="794" t="s">
        <v>362</v>
      </c>
      <c r="H465" s="146"/>
      <c r="I465" s="146"/>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idden="1" x14ac:dyDescent="0.15">
      <c r="A466" s="879"/>
      <c r="B466" s="874"/>
      <c r="C466" s="150"/>
      <c r="D466" s="874"/>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idden="1" x14ac:dyDescent="0.15">
      <c r="A467" s="879"/>
      <c r="B467" s="874"/>
      <c r="C467" s="150"/>
      <c r="D467" s="87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idden="1" x14ac:dyDescent="0.15">
      <c r="A468" s="879"/>
      <c r="B468" s="874"/>
      <c r="C468" s="150"/>
      <c r="D468" s="87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idden="1" x14ac:dyDescent="0.15">
      <c r="A469" s="879"/>
      <c r="B469" s="874"/>
      <c r="C469" s="150"/>
      <c r="D469" s="87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idden="1" x14ac:dyDescent="0.15">
      <c r="A470" s="879"/>
      <c r="B470" s="874"/>
      <c r="C470" s="150"/>
      <c r="D470" s="87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9" t="s">
        <v>16</v>
      </c>
      <c r="AC470" s="399"/>
      <c r="AD470" s="399"/>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idden="1" x14ac:dyDescent="0.15">
      <c r="A471" s="879"/>
      <c r="B471" s="874"/>
      <c r="C471" s="150"/>
      <c r="D471" s="874"/>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idden="1" x14ac:dyDescent="0.15">
      <c r="A472" s="879"/>
      <c r="B472" s="874"/>
      <c r="C472" s="150"/>
      <c r="D472" s="87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idden="1" x14ac:dyDescent="0.15">
      <c r="A473" s="879"/>
      <c r="B473" s="874"/>
      <c r="C473" s="150"/>
      <c r="D473" s="87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idden="1" x14ac:dyDescent="0.15">
      <c r="A474" s="879"/>
      <c r="B474" s="874"/>
      <c r="C474" s="150"/>
      <c r="D474" s="87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idden="1" x14ac:dyDescent="0.15">
      <c r="A475" s="879"/>
      <c r="B475" s="874"/>
      <c r="C475" s="150"/>
      <c r="D475" s="87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9" t="s">
        <v>16</v>
      </c>
      <c r="AC475" s="399"/>
      <c r="AD475" s="399"/>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idden="1" x14ac:dyDescent="0.15">
      <c r="A476" s="879"/>
      <c r="B476" s="874"/>
      <c r="C476" s="150"/>
      <c r="D476" s="874"/>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idden="1" x14ac:dyDescent="0.15">
      <c r="A477" s="879"/>
      <c r="B477" s="874"/>
      <c r="C477" s="150"/>
      <c r="D477" s="87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idden="1" x14ac:dyDescent="0.15">
      <c r="A478" s="879"/>
      <c r="B478" s="874"/>
      <c r="C478" s="150"/>
      <c r="D478" s="87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idden="1" x14ac:dyDescent="0.15">
      <c r="A479" s="879"/>
      <c r="B479" s="874"/>
      <c r="C479" s="150"/>
      <c r="D479" s="87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idden="1" x14ac:dyDescent="0.15">
      <c r="A480" s="879"/>
      <c r="B480" s="874"/>
      <c r="C480" s="150"/>
      <c r="D480" s="87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72" t="s">
        <v>16</v>
      </c>
      <c r="AC480" s="872"/>
      <c r="AD480" s="87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idden="1" x14ac:dyDescent="0.15">
      <c r="A481" s="879"/>
      <c r="B481" s="874"/>
      <c r="C481" s="150"/>
      <c r="D481" s="874"/>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idden="1" x14ac:dyDescent="0.15">
      <c r="A482" s="879"/>
      <c r="B482" s="874"/>
      <c r="C482" s="150"/>
      <c r="D482" s="87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idden="1" x14ac:dyDescent="0.15">
      <c r="A483" s="879"/>
      <c r="B483" s="874"/>
      <c r="C483" s="150"/>
      <c r="D483" s="87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idden="1" x14ac:dyDescent="0.15">
      <c r="A484" s="879"/>
      <c r="B484" s="874"/>
      <c r="C484" s="150"/>
      <c r="D484" s="87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idden="1" x14ac:dyDescent="0.15">
      <c r="A485" s="879"/>
      <c r="B485" s="874"/>
      <c r="C485" s="150"/>
      <c r="D485" s="87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9" t="s">
        <v>16</v>
      </c>
      <c r="AC485" s="399"/>
      <c r="AD485" s="399"/>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idden="1" x14ac:dyDescent="0.15">
      <c r="A486" s="879"/>
      <c r="B486" s="874"/>
      <c r="C486" s="150"/>
      <c r="D486" s="874"/>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idden="1" x14ac:dyDescent="0.15">
      <c r="A487" s="879"/>
      <c r="B487" s="874"/>
      <c r="C487" s="150"/>
      <c r="D487" s="87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idden="1" x14ac:dyDescent="0.15">
      <c r="A488" s="879"/>
      <c r="B488" s="874"/>
      <c r="C488" s="150"/>
      <c r="D488" s="87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idden="1" x14ac:dyDescent="0.15">
      <c r="A489" s="879"/>
      <c r="B489" s="874"/>
      <c r="C489" s="150"/>
      <c r="D489" s="87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idden="1" x14ac:dyDescent="0.15">
      <c r="A490" s="879"/>
      <c r="B490" s="874"/>
      <c r="C490" s="150"/>
      <c r="D490" s="87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9" t="s">
        <v>16</v>
      </c>
      <c r="AC490" s="399"/>
      <c r="AD490" s="399"/>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idden="1" x14ac:dyDescent="0.15">
      <c r="A491" s="879"/>
      <c r="B491" s="874"/>
      <c r="C491" s="150"/>
      <c r="D491" s="874"/>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idden="1" x14ac:dyDescent="0.15">
      <c r="A492" s="879"/>
      <c r="B492" s="874"/>
      <c r="C492" s="150"/>
      <c r="D492" s="87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idden="1" x14ac:dyDescent="0.15">
      <c r="A493" s="879"/>
      <c r="B493" s="874"/>
      <c r="C493" s="150"/>
      <c r="D493" s="87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idden="1" x14ac:dyDescent="0.15">
      <c r="A494" s="879"/>
      <c r="B494" s="874"/>
      <c r="C494" s="150"/>
      <c r="D494" s="87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idden="1" x14ac:dyDescent="0.15">
      <c r="A495" s="879"/>
      <c r="B495" s="874"/>
      <c r="C495" s="150"/>
      <c r="D495" s="87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9" t="s">
        <v>16</v>
      </c>
      <c r="AC495" s="399"/>
      <c r="AD495" s="399"/>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idden="1" x14ac:dyDescent="0.15">
      <c r="A496" s="879"/>
      <c r="B496" s="874"/>
      <c r="C496" s="150"/>
      <c r="D496" s="874"/>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idden="1" x14ac:dyDescent="0.15">
      <c r="A497" s="879"/>
      <c r="B497" s="874"/>
      <c r="C497" s="150"/>
      <c r="D497" s="87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idden="1" x14ac:dyDescent="0.15">
      <c r="A498" s="879"/>
      <c r="B498" s="874"/>
      <c r="C498" s="150"/>
      <c r="D498" s="87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idden="1" x14ac:dyDescent="0.15">
      <c r="A499" s="879"/>
      <c r="B499" s="874"/>
      <c r="C499" s="150"/>
      <c r="D499" s="87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idden="1" x14ac:dyDescent="0.15">
      <c r="A500" s="879"/>
      <c r="B500" s="874"/>
      <c r="C500" s="150"/>
      <c r="D500" s="87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9" t="s">
        <v>16</v>
      </c>
      <c r="AC500" s="399"/>
      <c r="AD500" s="399"/>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idden="1" x14ac:dyDescent="0.15">
      <c r="A501" s="879"/>
      <c r="B501" s="874"/>
      <c r="C501" s="150"/>
      <c r="D501" s="874"/>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idden="1" x14ac:dyDescent="0.15">
      <c r="A502" s="879"/>
      <c r="B502" s="874"/>
      <c r="C502" s="150"/>
      <c r="D502" s="87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idden="1" x14ac:dyDescent="0.15">
      <c r="A503" s="879"/>
      <c r="B503" s="874"/>
      <c r="C503" s="150"/>
      <c r="D503" s="87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idden="1" x14ac:dyDescent="0.15">
      <c r="A504" s="879"/>
      <c r="B504" s="874"/>
      <c r="C504" s="150"/>
      <c r="D504" s="87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idden="1" x14ac:dyDescent="0.15">
      <c r="A505" s="879"/>
      <c r="B505" s="874"/>
      <c r="C505" s="150"/>
      <c r="D505" s="87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9" t="s">
        <v>16</v>
      </c>
      <c r="AC505" s="399"/>
      <c r="AD505" s="399"/>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idden="1" x14ac:dyDescent="0.15">
      <c r="A506" s="879"/>
      <c r="B506" s="874"/>
      <c r="C506" s="150"/>
      <c r="D506" s="874"/>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idden="1" x14ac:dyDescent="0.15">
      <c r="A507" s="879"/>
      <c r="B507" s="874"/>
      <c r="C507" s="150"/>
      <c r="D507" s="87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idden="1" x14ac:dyDescent="0.15">
      <c r="A508" s="879"/>
      <c r="B508" s="874"/>
      <c r="C508" s="150"/>
      <c r="D508" s="87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idden="1" x14ac:dyDescent="0.15">
      <c r="A509" s="879"/>
      <c r="B509" s="874"/>
      <c r="C509" s="150"/>
      <c r="D509" s="87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idden="1" x14ac:dyDescent="0.15">
      <c r="A510" s="879"/>
      <c r="B510" s="874"/>
      <c r="C510" s="150"/>
      <c r="D510" s="87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9" t="s">
        <v>16</v>
      </c>
      <c r="AC510" s="399"/>
      <c r="AD510" s="399"/>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idden="1" x14ac:dyDescent="0.15">
      <c r="A511" s="879"/>
      <c r="B511" s="874"/>
      <c r="C511" s="150"/>
      <c r="D511" s="874"/>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idden="1" x14ac:dyDescent="0.15">
      <c r="A512" s="879"/>
      <c r="B512" s="874"/>
      <c r="C512" s="150"/>
      <c r="D512" s="87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idden="1" x14ac:dyDescent="0.15">
      <c r="A513" s="879"/>
      <c r="B513" s="874"/>
      <c r="C513" s="150"/>
      <c r="D513" s="87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idden="1" x14ac:dyDescent="0.15">
      <c r="A514" s="879"/>
      <c r="B514" s="874"/>
      <c r="C514" s="150"/>
      <c r="D514" s="87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idden="1" x14ac:dyDescent="0.15">
      <c r="A515" s="879"/>
      <c r="B515" s="874"/>
      <c r="C515" s="150"/>
      <c r="D515" s="87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9" t="s">
        <v>16</v>
      </c>
      <c r="AC515" s="399"/>
      <c r="AD515" s="399"/>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idden="1" x14ac:dyDescent="0.15">
      <c r="A516" s="879"/>
      <c r="B516" s="874"/>
      <c r="C516" s="150"/>
      <c r="D516" s="874"/>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idden="1" x14ac:dyDescent="0.15">
      <c r="A517" s="879"/>
      <c r="B517" s="874"/>
      <c r="C517" s="150"/>
      <c r="D517" s="87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idden="1" x14ac:dyDescent="0.15">
      <c r="A518" s="879"/>
      <c r="B518" s="874"/>
      <c r="C518" s="150"/>
      <c r="D518" s="87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idden="1" x14ac:dyDescent="0.15">
      <c r="A519" s="879"/>
      <c r="B519" s="874"/>
      <c r="C519" s="150"/>
      <c r="D519" s="874"/>
      <c r="E519" s="172" t="s">
        <v>322</v>
      </c>
      <c r="F519" s="177"/>
      <c r="G519" s="794" t="s">
        <v>362</v>
      </c>
      <c r="H519" s="146"/>
      <c r="I519" s="146"/>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idden="1" x14ac:dyDescent="0.15">
      <c r="A520" s="879"/>
      <c r="B520" s="874"/>
      <c r="C520" s="150"/>
      <c r="D520" s="874"/>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idden="1" x14ac:dyDescent="0.15">
      <c r="A521" s="879"/>
      <c r="B521" s="874"/>
      <c r="C521" s="150"/>
      <c r="D521" s="87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idden="1" x14ac:dyDescent="0.15">
      <c r="A522" s="879"/>
      <c r="B522" s="874"/>
      <c r="C522" s="150"/>
      <c r="D522" s="87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idden="1" x14ac:dyDescent="0.15">
      <c r="A523" s="879"/>
      <c r="B523" s="874"/>
      <c r="C523" s="150"/>
      <c r="D523" s="87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idden="1" x14ac:dyDescent="0.15">
      <c r="A524" s="879"/>
      <c r="B524" s="874"/>
      <c r="C524" s="150"/>
      <c r="D524" s="87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9" t="s">
        <v>16</v>
      </c>
      <c r="AC524" s="399"/>
      <c r="AD524" s="399"/>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idden="1" x14ac:dyDescent="0.15">
      <c r="A525" s="879"/>
      <c r="B525" s="874"/>
      <c r="C525" s="150"/>
      <c r="D525" s="874"/>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idden="1" x14ac:dyDescent="0.15">
      <c r="A526" s="879"/>
      <c r="B526" s="874"/>
      <c r="C526" s="150"/>
      <c r="D526" s="87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idden="1" x14ac:dyDescent="0.15">
      <c r="A527" s="879"/>
      <c r="B527" s="874"/>
      <c r="C527" s="150"/>
      <c r="D527" s="87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idden="1" x14ac:dyDescent="0.15">
      <c r="A528" s="879"/>
      <c r="B528" s="874"/>
      <c r="C528" s="150"/>
      <c r="D528" s="87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idden="1" x14ac:dyDescent="0.15">
      <c r="A529" s="879"/>
      <c r="B529" s="874"/>
      <c r="C529" s="150"/>
      <c r="D529" s="87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9" t="s">
        <v>16</v>
      </c>
      <c r="AC529" s="399"/>
      <c r="AD529" s="399"/>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idden="1" x14ac:dyDescent="0.15">
      <c r="A530" s="879"/>
      <c r="B530" s="874"/>
      <c r="C530" s="150"/>
      <c r="D530" s="874"/>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idden="1" x14ac:dyDescent="0.15">
      <c r="A531" s="879"/>
      <c r="B531" s="874"/>
      <c r="C531" s="150"/>
      <c r="D531" s="87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idden="1" x14ac:dyDescent="0.15">
      <c r="A532" s="879"/>
      <c r="B532" s="874"/>
      <c r="C532" s="150"/>
      <c r="D532" s="87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idden="1" x14ac:dyDescent="0.15">
      <c r="A533" s="879"/>
      <c r="B533" s="874"/>
      <c r="C533" s="150"/>
      <c r="D533" s="87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idden="1" x14ac:dyDescent="0.15">
      <c r="A534" s="879"/>
      <c r="B534" s="874"/>
      <c r="C534" s="150"/>
      <c r="D534" s="87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9" t="s">
        <v>16</v>
      </c>
      <c r="AC534" s="399"/>
      <c r="AD534" s="399"/>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idden="1" x14ac:dyDescent="0.15">
      <c r="A535" s="879"/>
      <c r="B535" s="874"/>
      <c r="C535" s="150"/>
      <c r="D535" s="874"/>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idden="1" x14ac:dyDescent="0.15">
      <c r="A536" s="879"/>
      <c r="B536" s="874"/>
      <c r="C536" s="150"/>
      <c r="D536" s="87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idden="1" x14ac:dyDescent="0.15">
      <c r="A537" s="879"/>
      <c r="B537" s="874"/>
      <c r="C537" s="150"/>
      <c r="D537" s="87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idden="1" x14ac:dyDescent="0.15">
      <c r="A538" s="879"/>
      <c r="B538" s="874"/>
      <c r="C538" s="150"/>
      <c r="D538" s="87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idden="1" x14ac:dyDescent="0.15">
      <c r="A539" s="879"/>
      <c r="B539" s="874"/>
      <c r="C539" s="150"/>
      <c r="D539" s="87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9" t="s">
        <v>16</v>
      </c>
      <c r="AC539" s="399"/>
      <c r="AD539" s="399"/>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idden="1" x14ac:dyDescent="0.15">
      <c r="A540" s="879"/>
      <c r="B540" s="874"/>
      <c r="C540" s="150"/>
      <c r="D540" s="874"/>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idden="1" x14ac:dyDescent="0.15">
      <c r="A541" s="879"/>
      <c r="B541" s="874"/>
      <c r="C541" s="150"/>
      <c r="D541" s="87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idden="1" x14ac:dyDescent="0.15">
      <c r="A542" s="879"/>
      <c r="B542" s="874"/>
      <c r="C542" s="150"/>
      <c r="D542" s="87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idden="1" x14ac:dyDescent="0.15">
      <c r="A543" s="879"/>
      <c r="B543" s="874"/>
      <c r="C543" s="150"/>
      <c r="D543" s="87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idden="1" x14ac:dyDescent="0.15">
      <c r="A544" s="879"/>
      <c r="B544" s="874"/>
      <c r="C544" s="150"/>
      <c r="D544" s="87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9" t="s">
        <v>16</v>
      </c>
      <c r="AC544" s="399"/>
      <c r="AD544" s="399"/>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idden="1" x14ac:dyDescent="0.15">
      <c r="A545" s="879"/>
      <c r="B545" s="874"/>
      <c r="C545" s="150"/>
      <c r="D545" s="874"/>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idden="1" x14ac:dyDescent="0.15">
      <c r="A546" s="879"/>
      <c r="B546" s="874"/>
      <c r="C546" s="150"/>
      <c r="D546" s="87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idden="1" x14ac:dyDescent="0.15">
      <c r="A547" s="879"/>
      <c r="B547" s="874"/>
      <c r="C547" s="150"/>
      <c r="D547" s="87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idden="1" x14ac:dyDescent="0.15">
      <c r="A548" s="879"/>
      <c r="B548" s="874"/>
      <c r="C548" s="150"/>
      <c r="D548" s="87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idden="1" x14ac:dyDescent="0.15">
      <c r="A549" s="879"/>
      <c r="B549" s="874"/>
      <c r="C549" s="150"/>
      <c r="D549" s="87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9" t="s">
        <v>16</v>
      </c>
      <c r="AC549" s="399"/>
      <c r="AD549" s="399"/>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idden="1" x14ac:dyDescent="0.15">
      <c r="A550" s="879"/>
      <c r="B550" s="874"/>
      <c r="C550" s="150"/>
      <c r="D550" s="874"/>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idden="1" x14ac:dyDescent="0.15">
      <c r="A551" s="879"/>
      <c r="B551" s="874"/>
      <c r="C551" s="150"/>
      <c r="D551" s="87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idden="1" x14ac:dyDescent="0.15">
      <c r="A552" s="879"/>
      <c r="B552" s="874"/>
      <c r="C552" s="150"/>
      <c r="D552" s="87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idden="1" x14ac:dyDescent="0.15">
      <c r="A553" s="879"/>
      <c r="B553" s="874"/>
      <c r="C553" s="150"/>
      <c r="D553" s="87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idden="1" x14ac:dyDescent="0.15">
      <c r="A554" s="879"/>
      <c r="B554" s="874"/>
      <c r="C554" s="150"/>
      <c r="D554" s="87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9" t="s">
        <v>16</v>
      </c>
      <c r="AC554" s="399"/>
      <c r="AD554" s="399"/>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idden="1" x14ac:dyDescent="0.15">
      <c r="A555" s="879"/>
      <c r="B555" s="874"/>
      <c r="C555" s="150"/>
      <c r="D555" s="874"/>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idden="1" x14ac:dyDescent="0.15">
      <c r="A556" s="879"/>
      <c r="B556" s="874"/>
      <c r="C556" s="150"/>
      <c r="D556" s="87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idden="1" x14ac:dyDescent="0.15">
      <c r="A557" s="879"/>
      <c r="B557" s="874"/>
      <c r="C557" s="150"/>
      <c r="D557" s="87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idden="1" x14ac:dyDescent="0.15">
      <c r="A558" s="879"/>
      <c r="B558" s="874"/>
      <c r="C558" s="150"/>
      <c r="D558" s="87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idden="1" x14ac:dyDescent="0.15">
      <c r="A559" s="879"/>
      <c r="B559" s="874"/>
      <c r="C559" s="150"/>
      <c r="D559" s="87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72" t="s">
        <v>16</v>
      </c>
      <c r="AC559" s="872"/>
      <c r="AD559" s="87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idden="1" x14ac:dyDescent="0.15">
      <c r="A560" s="879"/>
      <c r="B560" s="874"/>
      <c r="C560" s="150"/>
      <c r="D560" s="874"/>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idden="1" x14ac:dyDescent="0.15">
      <c r="A561" s="879"/>
      <c r="B561" s="874"/>
      <c r="C561" s="150"/>
      <c r="D561" s="87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idden="1" x14ac:dyDescent="0.15">
      <c r="A562" s="879"/>
      <c r="B562" s="874"/>
      <c r="C562" s="150"/>
      <c r="D562" s="87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idden="1" x14ac:dyDescent="0.15">
      <c r="A563" s="879"/>
      <c r="B563" s="874"/>
      <c r="C563" s="150"/>
      <c r="D563" s="87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idden="1" x14ac:dyDescent="0.15">
      <c r="A564" s="879"/>
      <c r="B564" s="874"/>
      <c r="C564" s="150"/>
      <c r="D564" s="87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9" t="s">
        <v>16</v>
      </c>
      <c r="AC564" s="399"/>
      <c r="AD564" s="399"/>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idden="1" x14ac:dyDescent="0.15">
      <c r="A565" s="879"/>
      <c r="B565" s="874"/>
      <c r="C565" s="150"/>
      <c r="D565" s="874"/>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idden="1" x14ac:dyDescent="0.15">
      <c r="A566" s="879"/>
      <c r="B566" s="874"/>
      <c r="C566" s="150"/>
      <c r="D566" s="87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idden="1" x14ac:dyDescent="0.15">
      <c r="A567" s="879"/>
      <c r="B567" s="874"/>
      <c r="C567" s="150"/>
      <c r="D567" s="87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idden="1" x14ac:dyDescent="0.15">
      <c r="A568" s="879"/>
      <c r="B568" s="874"/>
      <c r="C568" s="150"/>
      <c r="D568" s="87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idden="1" x14ac:dyDescent="0.15">
      <c r="A569" s="879"/>
      <c r="B569" s="874"/>
      <c r="C569" s="150"/>
      <c r="D569" s="87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9" t="s">
        <v>16</v>
      </c>
      <c r="AC569" s="399"/>
      <c r="AD569" s="399"/>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idden="1" x14ac:dyDescent="0.15">
      <c r="A570" s="879"/>
      <c r="B570" s="874"/>
      <c r="C570" s="150"/>
      <c r="D570" s="874"/>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idden="1" x14ac:dyDescent="0.15">
      <c r="A571" s="879"/>
      <c r="B571" s="874"/>
      <c r="C571" s="150"/>
      <c r="D571" s="87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idden="1" x14ac:dyDescent="0.15">
      <c r="A572" s="879"/>
      <c r="B572" s="874"/>
      <c r="C572" s="150"/>
      <c r="D572" s="87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idden="1" x14ac:dyDescent="0.15">
      <c r="A573" s="879"/>
      <c r="B573" s="874"/>
      <c r="C573" s="150"/>
      <c r="D573" s="874"/>
      <c r="E573" s="172" t="s">
        <v>322</v>
      </c>
      <c r="F573" s="177"/>
      <c r="G573" s="794" t="s">
        <v>362</v>
      </c>
      <c r="H573" s="146"/>
      <c r="I573" s="146"/>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idden="1" x14ac:dyDescent="0.15">
      <c r="A574" s="879"/>
      <c r="B574" s="874"/>
      <c r="C574" s="150"/>
      <c r="D574" s="874"/>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idden="1" x14ac:dyDescent="0.15">
      <c r="A575" s="879"/>
      <c r="B575" s="874"/>
      <c r="C575" s="150"/>
      <c r="D575" s="87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idden="1" x14ac:dyDescent="0.15">
      <c r="A576" s="879"/>
      <c r="B576" s="874"/>
      <c r="C576" s="150"/>
      <c r="D576" s="87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idden="1" x14ac:dyDescent="0.15">
      <c r="A577" s="879"/>
      <c r="B577" s="874"/>
      <c r="C577" s="150"/>
      <c r="D577" s="87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idden="1" x14ac:dyDescent="0.15">
      <c r="A578" s="879"/>
      <c r="B578" s="874"/>
      <c r="C578" s="150"/>
      <c r="D578" s="87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9" t="s">
        <v>16</v>
      </c>
      <c r="AC578" s="399"/>
      <c r="AD578" s="399"/>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idden="1" x14ac:dyDescent="0.15">
      <c r="A579" s="879"/>
      <c r="B579" s="874"/>
      <c r="C579" s="150"/>
      <c r="D579" s="874"/>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idden="1" x14ac:dyDescent="0.15">
      <c r="A580" s="879"/>
      <c r="B580" s="874"/>
      <c r="C580" s="150"/>
      <c r="D580" s="87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idden="1" x14ac:dyDescent="0.15">
      <c r="A581" s="879"/>
      <c r="B581" s="874"/>
      <c r="C581" s="150"/>
      <c r="D581" s="87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idden="1" x14ac:dyDescent="0.15">
      <c r="A582" s="879"/>
      <c r="B582" s="874"/>
      <c r="C582" s="150"/>
      <c r="D582" s="87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idden="1" x14ac:dyDescent="0.15">
      <c r="A583" s="879"/>
      <c r="B583" s="874"/>
      <c r="C583" s="150"/>
      <c r="D583" s="87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9" t="s">
        <v>16</v>
      </c>
      <c r="AC583" s="399"/>
      <c r="AD583" s="399"/>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idden="1" x14ac:dyDescent="0.15">
      <c r="A584" s="879"/>
      <c r="B584" s="874"/>
      <c r="C584" s="150"/>
      <c r="D584" s="874"/>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idden="1" x14ac:dyDescent="0.15">
      <c r="A585" s="879"/>
      <c r="B585" s="874"/>
      <c r="C585" s="150"/>
      <c r="D585" s="87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idden="1" x14ac:dyDescent="0.15">
      <c r="A586" s="879"/>
      <c r="B586" s="874"/>
      <c r="C586" s="150"/>
      <c r="D586" s="87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idden="1" x14ac:dyDescent="0.15">
      <c r="A587" s="879"/>
      <c r="B587" s="874"/>
      <c r="C587" s="150"/>
      <c r="D587" s="87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idden="1" x14ac:dyDescent="0.15">
      <c r="A588" s="879"/>
      <c r="B588" s="874"/>
      <c r="C588" s="150"/>
      <c r="D588" s="87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9" t="s">
        <v>16</v>
      </c>
      <c r="AC588" s="399"/>
      <c r="AD588" s="399"/>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idden="1" x14ac:dyDescent="0.15">
      <c r="A589" s="879"/>
      <c r="B589" s="874"/>
      <c r="C589" s="150"/>
      <c r="D589" s="874"/>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idden="1" x14ac:dyDescent="0.15">
      <c r="A590" s="879"/>
      <c r="B590" s="874"/>
      <c r="C590" s="150"/>
      <c r="D590" s="87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idden="1" x14ac:dyDescent="0.15">
      <c r="A591" s="879"/>
      <c r="B591" s="874"/>
      <c r="C591" s="150"/>
      <c r="D591" s="87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idden="1" x14ac:dyDescent="0.15">
      <c r="A592" s="879"/>
      <c r="B592" s="874"/>
      <c r="C592" s="150"/>
      <c r="D592" s="87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idden="1" x14ac:dyDescent="0.15">
      <c r="A593" s="879"/>
      <c r="B593" s="874"/>
      <c r="C593" s="150"/>
      <c r="D593" s="87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9" t="s">
        <v>16</v>
      </c>
      <c r="AC593" s="399"/>
      <c r="AD593" s="399"/>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idden="1" x14ac:dyDescent="0.15">
      <c r="A594" s="879"/>
      <c r="B594" s="874"/>
      <c r="C594" s="150"/>
      <c r="D594" s="874"/>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idden="1" x14ac:dyDescent="0.15">
      <c r="A595" s="879"/>
      <c r="B595" s="874"/>
      <c r="C595" s="150"/>
      <c r="D595" s="87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idden="1" x14ac:dyDescent="0.15">
      <c r="A596" s="879"/>
      <c r="B596" s="874"/>
      <c r="C596" s="150"/>
      <c r="D596" s="87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idden="1" x14ac:dyDescent="0.15">
      <c r="A597" s="879"/>
      <c r="B597" s="874"/>
      <c r="C597" s="150"/>
      <c r="D597" s="87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idden="1" x14ac:dyDescent="0.15">
      <c r="A598" s="879"/>
      <c r="B598" s="874"/>
      <c r="C598" s="150"/>
      <c r="D598" s="87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72" t="s">
        <v>16</v>
      </c>
      <c r="AC598" s="872"/>
      <c r="AD598" s="87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idden="1" x14ac:dyDescent="0.15">
      <c r="A599" s="879"/>
      <c r="B599" s="874"/>
      <c r="C599" s="150"/>
      <c r="D599" s="874"/>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idden="1" x14ac:dyDescent="0.15">
      <c r="A600" s="879"/>
      <c r="B600" s="874"/>
      <c r="C600" s="150"/>
      <c r="D600" s="87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idden="1" x14ac:dyDescent="0.15">
      <c r="A601" s="879"/>
      <c r="B601" s="874"/>
      <c r="C601" s="150"/>
      <c r="D601" s="87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idden="1" x14ac:dyDescent="0.15">
      <c r="A602" s="879"/>
      <c r="B602" s="874"/>
      <c r="C602" s="150"/>
      <c r="D602" s="87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idden="1" x14ac:dyDescent="0.15">
      <c r="A603" s="879"/>
      <c r="B603" s="874"/>
      <c r="C603" s="150"/>
      <c r="D603" s="87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9" t="s">
        <v>16</v>
      </c>
      <c r="AC603" s="399"/>
      <c r="AD603" s="399"/>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idden="1" x14ac:dyDescent="0.15">
      <c r="A604" s="879"/>
      <c r="B604" s="874"/>
      <c r="C604" s="150"/>
      <c r="D604" s="874"/>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idden="1" x14ac:dyDescent="0.15">
      <c r="A605" s="879"/>
      <c r="B605" s="874"/>
      <c r="C605" s="150"/>
      <c r="D605" s="87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idden="1" x14ac:dyDescent="0.15">
      <c r="A606" s="879"/>
      <c r="B606" s="874"/>
      <c r="C606" s="150"/>
      <c r="D606" s="87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idden="1" x14ac:dyDescent="0.15">
      <c r="A607" s="879"/>
      <c r="B607" s="874"/>
      <c r="C607" s="150"/>
      <c r="D607" s="87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idden="1" x14ac:dyDescent="0.15">
      <c r="A608" s="879"/>
      <c r="B608" s="874"/>
      <c r="C608" s="150"/>
      <c r="D608" s="87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9" t="s">
        <v>16</v>
      </c>
      <c r="AC608" s="399"/>
      <c r="AD608" s="399"/>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idden="1" x14ac:dyDescent="0.15">
      <c r="A609" s="879"/>
      <c r="B609" s="874"/>
      <c r="C609" s="150"/>
      <c r="D609" s="874"/>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idden="1" x14ac:dyDescent="0.15">
      <c r="A610" s="879"/>
      <c r="B610" s="874"/>
      <c r="C610" s="150"/>
      <c r="D610" s="87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idden="1" x14ac:dyDescent="0.15">
      <c r="A611" s="879"/>
      <c r="B611" s="874"/>
      <c r="C611" s="150"/>
      <c r="D611" s="87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idden="1" x14ac:dyDescent="0.15">
      <c r="A612" s="879"/>
      <c r="B612" s="874"/>
      <c r="C612" s="150"/>
      <c r="D612" s="87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idden="1" x14ac:dyDescent="0.15">
      <c r="A613" s="879"/>
      <c r="B613" s="874"/>
      <c r="C613" s="150"/>
      <c r="D613" s="87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9" t="s">
        <v>16</v>
      </c>
      <c r="AC613" s="399"/>
      <c r="AD613" s="399"/>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idden="1" x14ac:dyDescent="0.15">
      <c r="A614" s="879"/>
      <c r="B614" s="874"/>
      <c r="C614" s="150"/>
      <c r="D614" s="874"/>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idden="1" x14ac:dyDescent="0.15">
      <c r="A615" s="879"/>
      <c r="B615" s="874"/>
      <c r="C615" s="150"/>
      <c r="D615" s="87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idden="1" x14ac:dyDescent="0.15">
      <c r="A616" s="879"/>
      <c r="B616" s="874"/>
      <c r="C616" s="150"/>
      <c r="D616" s="87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idden="1" x14ac:dyDescent="0.15">
      <c r="A617" s="879"/>
      <c r="B617" s="874"/>
      <c r="C617" s="150"/>
      <c r="D617" s="87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idden="1" x14ac:dyDescent="0.15">
      <c r="A618" s="879"/>
      <c r="B618" s="874"/>
      <c r="C618" s="150"/>
      <c r="D618" s="87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9" t="s">
        <v>16</v>
      </c>
      <c r="AC618" s="399"/>
      <c r="AD618" s="399"/>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idden="1" x14ac:dyDescent="0.15">
      <c r="A619" s="879"/>
      <c r="B619" s="874"/>
      <c r="C619" s="150"/>
      <c r="D619" s="874"/>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idden="1" x14ac:dyDescent="0.15">
      <c r="A620" s="879"/>
      <c r="B620" s="874"/>
      <c r="C620" s="150"/>
      <c r="D620" s="87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idden="1" x14ac:dyDescent="0.15">
      <c r="A621" s="879"/>
      <c r="B621" s="874"/>
      <c r="C621" s="150"/>
      <c r="D621" s="87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idden="1" x14ac:dyDescent="0.15">
      <c r="A622" s="879"/>
      <c r="B622" s="874"/>
      <c r="C622" s="150"/>
      <c r="D622" s="87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idden="1" x14ac:dyDescent="0.15">
      <c r="A623" s="879"/>
      <c r="B623" s="874"/>
      <c r="C623" s="150"/>
      <c r="D623" s="87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9" t="s">
        <v>16</v>
      </c>
      <c r="AC623" s="399"/>
      <c r="AD623" s="399"/>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idden="1" x14ac:dyDescent="0.15">
      <c r="A624" s="879"/>
      <c r="B624" s="874"/>
      <c r="C624" s="150"/>
      <c r="D624" s="874"/>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idden="1" x14ac:dyDescent="0.15">
      <c r="A625" s="879"/>
      <c r="B625" s="874"/>
      <c r="C625" s="150"/>
      <c r="D625" s="87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idden="1" x14ac:dyDescent="0.15">
      <c r="A626" s="879"/>
      <c r="B626" s="874"/>
      <c r="C626" s="150"/>
      <c r="D626" s="87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idden="1" x14ac:dyDescent="0.15">
      <c r="A627" s="879"/>
      <c r="B627" s="874"/>
      <c r="C627" s="150"/>
      <c r="D627" s="874"/>
      <c r="E627" s="172" t="s">
        <v>322</v>
      </c>
      <c r="F627" s="177"/>
      <c r="G627" s="794" t="s">
        <v>362</v>
      </c>
      <c r="H627" s="146"/>
      <c r="I627" s="146"/>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idden="1" x14ac:dyDescent="0.15">
      <c r="A628" s="879"/>
      <c r="B628" s="874"/>
      <c r="C628" s="150"/>
      <c r="D628" s="874"/>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idden="1" x14ac:dyDescent="0.15">
      <c r="A629" s="879"/>
      <c r="B629" s="874"/>
      <c r="C629" s="150"/>
      <c r="D629" s="87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idden="1" x14ac:dyDescent="0.15">
      <c r="A630" s="879"/>
      <c r="B630" s="874"/>
      <c r="C630" s="150"/>
      <c r="D630" s="87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idden="1" x14ac:dyDescent="0.15">
      <c r="A631" s="879"/>
      <c r="B631" s="874"/>
      <c r="C631" s="150"/>
      <c r="D631" s="87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idden="1" x14ac:dyDescent="0.15">
      <c r="A632" s="879"/>
      <c r="B632" s="874"/>
      <c r="C632" s="150"/>
      <c r="D632" s="87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9" t="s">
        <v>16</v>
      </c>
      <c r="AC632" s="399"/>
      <c r="AD632" s="399"/>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idden="1" x14ac:dyDescent="0.15">
      <c r="A633" s="879"/>
      <c r="B633" s="874"/>
      <c r="C633" s="150"/>
      <c r="D633" s="874"/>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idden="1" x14ac:dyDescent="0.15">
      <c r="A634" s="879"/>
      <c r="B634" s="874"/>
      <c r="C634" s="150"/>
      <c r="D634" s="87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idden="1" x14ac:dyDescent="0.15">
      <c r="A635" s="879"/>
      <c r="B635" s="874"/>
      <c r="C635" s="150"/>
      <c r="D635" s="87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idden="1" x14ac:dyDescent="0.15">
      <c r="A636" s="879"/>
      <c r="B636" s="874"/>
      <c r="C636" s="150"/>
      <c r="D636" s="87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idden="1" x14ac:dyDescent="0.15">
      <c r="A637" s="879"/>
      <c r="B637" s="874"/>
      <c r="C637" s="150"/>
      <c r="D637" s="87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72" t="s">
        <v>16</v>
      </c>
      <c r="AC637" s="872"/>
      <c r="AD637" s="87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idden="1" x14ac:dyDescent="0.15">
      <c r="A638" s="879"/>
      <c r="B638" s="874"/>
      <c r="C638" s="150"/>
      <c r="D638" s="874"/>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idden="1" x14ac:dyDescent="0.15">
      <c r="A639" s="879"/>
      <c r="B639" s="874"/>
      <c r="C639" s="150"/>
      <c r="D639" s="87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idden="1" x14ac:dyDescent="0.15">
      <c r="A640" s="879"/>
      <c r="B640" s="874"/>
      <c r="C640" s="150"/>
      <c r="D640" s="87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idden="1" x14ac:dyDescent="0.15">
      <c r="A641" s="879"/>
      <c r="B641" s="874"/>
      <c r="C641" s="150"/>
      <c r="D641" s="87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idden="1" x14ac:dyDescent="0.15">
      <c r="A642" s="879"/>
      <c r="B642" s="874"/>
      <c r="C642" s="150"/>
      <c r="D642" s="87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9" t="s">
        <v>16</v>
      </c>
      <c r="AC642" s="399"/>
      <c r="AD642" s="399"/>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idden="1" x14ac:dyDescent="0.15">
      <c r="A643" s="879"/>
      <c r="B643" s="874"/>
      <c r="C643" s="150"/>
      <c r="D643" s="874"/>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idden="1" x14ac:dyDescent="0.15">
      <c r="A644" s="879"/>
      <c r="B644" s="874"/>
      <c r="C644" s="150"/>
      <c r="D644" s="87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idden="1" x14ac:dyDescent="0.15">
      <c r="A645" s="879"/>
      <c r="B645" s="874"/>
      <c r="C645" s="150"/>
      <c r="D645" s="87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idden="1" x14ac:dyDescent="0.15">
      <c r="A646" s="879"/>
      <c r="B646" s="874"/>
      <c r="C646" s="150"/>
      <c r="D646" s="87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idden="1" x14ac:dyDescent="0.15">
      <c r="A647" s="879"/>
      <c r="B647" s="874"/>
      <c r="C647" s="150"/>
      <c r="D647" s="87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9" t="s">
        <v>16</v>
      </c>
      <c r="AC647" s="399"/>
      <c r="AD647" s="399"/>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idden="1" x14ac:dyDescent="0.15">
      <c r="A648" s="879"/>
      <c r="B648" s="874"/>
      <c r="C648" s="150"/>
      <c r="D648" s="874"/>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idden="1" x14ac:dyDescent="0.15">
      <c r="A649" s="879"/>
      <c r="B649" s="874"/>
      <c r="C649" s="150"/>
      <c r="D649" s="87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idden="1" x14ac:dyDescent="0.15">
      <c r="A650" s="879"/>
      <c r="B650" s="874"/>
      <c r="C650" s="150"/>
      <c r="D650" s="87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idden="1" x14ac:dyDescent="0.15">
      <c r="A651" s="879"/>
      <c r="B651" s="874"/>
      <c r="C651" s="150"/>
      <c r="D651" s="87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idden="1" x14ac:dyDescent="0.15">
      <c r="A652" s="879"/>
      <c r="B652" s="874"/>
      <c r="C652" s="150"/>
      <c r="D652" s="87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9" t="s">
        <v>16</v>
      </c>
      <c r="AC652" s="399"/>
      <c r="AD652" s="399"/>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idden="1" x14ac:dyDescent="0.15">
      <c r="A653" s="879"/>
      <c r="B653" s="874"/>
      <c r="C653" s="150"/>
      <c r="D653" s="874"/>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idden="1" x14ac:dyDescent="0.15">
      <c r="A654" s="879"/>
      <c r="B654" s="874"/>
      <c r="C654" s="150"/>
      <c r="D654" s="87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idden="1" x14ac:dyDescent="0.15">
      <c r="A655" s="879"/>
      <c r="B655" s="874"/>
      <c r="C655" s="150"/>
      <c r="D655" s="87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idden="1" x14ac:dyDescent="0.15">
      <c r="A656" s="879"/>
      <c r="B656" s="874"/>
      <c r="C656" s="150"/>
      <c r="D656" s="87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idden="1" x14ac:dyDescent="0.15">
      <c r="A657" s="879"/>
      <c r="B657" s="874"/>
      <c r="C657" s="150"/>
      <c r="D657" s="87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9" t="s">
        <v>16</v>
      </c>
      <c r="AC657" s="399"/>
      <c r="AD657" s="399"/>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idden="1" x14ac:dyDescent="0.15">
      <c r="A658" s="879"/>
      <c r="B658" s="874"/>
      <c r="C658" s="150"/>
      <c r="D658" s="874"/>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idden="1" x14ac:dyDescent="0.15">
      <c r="A659" s="879"/>
      <c r="B659" s="874"/>
      <c r="C659" s="150"/>
      <c r="D659" s="87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idden="1" x14ac:dyDescent="0.15">
      <c r="A660" s="879"/>
      <c r="B660" s="874"/>
      <c r="C660" s="150"/>
      <c r="D660" s="87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idden="1" x14ac:dyDescent="0.15">
      <c r="A661" s="879"/>
      <c r="B661" s="874"/>
      <c r="C661" s="150"/>
      <c r="D661" s="87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idden="1" x14ac:dyDescent="0.15">
      <c r="A662" s="879"/>
      <c r="B662" s="874"/>
      <c r="C662" s="150"/>
      <c r="D662" s="87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9" t="s">
        <v>16</v>
      </c>
      <c r="AC662" s="399"/>
      <c r="AD662" s="399"/>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idden="1" x14ac:dyDescent="0.15">
      <c r="A663" s="879"/>
      <c r="B663" s="874"/>
      <c r="C663" s="150"/>
      <c r="D663" s="874"/>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idden="1" x14ac:dyDescent="0.15">
      <c r="A664" s="879"/>
      <c r="B664" s="874"/>
      <c r="C664" s="150"/>
      <c r="D664" s="87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idden="1" x14ac:dyDescent="0.15">
      <c r="A665" s="879"/>
      <c r="B665" s="874"/>
      <c r="C665" s="150"/>
      <c r="D665" s="87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idden="1" x14ac:dyDescent="0.15">
      <c r="A666" s="879"/>
      <c r="B666" s="874"/>
      <c r="C666" s="150"/>
      <c r="D666" s="87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idden="1" x14ac:dyDescent="0.15">
      <c r="A667" s="879"/>
      <c r="B667" s="874"/>
      <c r="C667" s="150"/>
      <c r="D667" s="87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9" t="s">
        <v>16</v>
      </c>
      <c r="AC667" s="399"/>
      <c r="AD667" s="399"/>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idden="1" x14ac:dyDescent="0.15">
      <c r="A668" s="879"/>
      <c r="B668" s="874"/>
      <c r="C668" s="150"/>
      <c r="D668" s="874"/>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idden="1" x14ac:dyDescent="0.15">
      <c r="A669" s="879"/>
      <c r="B669" s="874"/>
      <c r="C669" s="150"/>
      <c r="D669" s="87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idden="1" x14ac:dyDescent="0.15">
      <c r="A670" s="879"/>
      <c r="B670" s="874"/>
      <c r="C670" s="150"/>
      <c r="D670" s="87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idden="1" x14ac:dyDescent="0.15">
      <c r="A671" s="879"/>
      <c r="B671" s="874"/>
      <c r="C671" s="150"/>
      <c r="D671" s="87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idden="1" x14ac:dyDescent="0.15">
      <c r="A672" s="879"/>
      <c r="B672" s="874"/>
      <c r="C672" s="150"/>
      <c r="D672" s="87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9" t="s">
        <v>16</v>
      </c>
      <c r="AC672" s="399"/>
      <c r="AD672" s="399"/>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idden="1" x14ac:dyDescent="0.15">
      <c r="A673" s="879"/>
      <c r="B673" s="874"/>
      <c r="C673" s="150"/>
      <c r="D673" s="874"/>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idden="1" x14ac:dyDescent="0.15">
      <c r="A674" s="879"/>
      <c r="B674" s="874"/>
      <c r="C674" s="150"/>
      <c r="D674" s="87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idden="1" x14ac:dyDescent="0.15">
      <c r="A675" s="879"/>
      <c r="B675" s="874"/>
      <c r="C675" s="150"/>
      <c r="D675" s="87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idden="1" x14ac:dyDescent="0.15">
      <c r="A676" s="879"/>
      <c r="B676" s="874"/>
      <c r="C676" s="150"/>
      <c r="D676" s="87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idden="1" x14ac:dyDescent="0.15">
      <c r="A677" s="879"/>
      <c r="B677" s="874"/>
      <c r="C677" s="150"/>
      <c r="D677" s="87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9" t="s">
        <v>16</v>
      </c>
      <c r="AC677" s="399"/>
      <c r="AD677" s="399"/>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idden="1" x14ac:dyDescent="0.15">
      <c r="A678" s="879"/>
      <c r="B678" s="874"/>
      <c r="C678" s="150"/>
      <c r="D678" s="874"/>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idden="1" x14ac:dyDescent="0.15">
      <c r="A679" s="879"/>
      <c r="B679" s="874"/>
      <c r="C679" s="150"/>
      <c r="D679" s="87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hidden="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14.25"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92" t="s">
        <v>36</v>
      </c>
      <c r="AH682" s="231"/>
      <c r="AI682" s="231"/>
      <c r="AJ682" s="231"/>
      <c r="AK682" s="231"/>
      <c r="AL682" s="231"/>
      <c r="AM682" s="231"/>
      <c r="AN682" s="231"/>
      <c r="AO682" s="231"/>
      <c r="AP682" s="231"/>
      <c r="AQ682" s="231"/>
      <c r="AR682" s="231"/>
      <c r="AS682" s="231"/>
      <c r="AT682" s="231"/>
      <c r="AU682" s="231"/>
      <c r="AV682" s="231"/>
      <c r="AW682" s="231"/>
      <c r="AX682" s="793"/>
    </row>
    <row r="683" spans="1:50" ht="78.75" customHeight="1" x14ac:dyDescent="0.15">
      <c r="A683" s="744" t="s">
        <v>269</v>
      </c>
      <c r="B683" s="745"/>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41" t="s">
        <v>443</v>
      </c>
      <c r="AE683" s="242"/>
      <c r="AF683" s="242"/>
      <c r="AG683" s="234" t="s">
        <v>469</v>
      </c>
      <c r="AH683" s="235"/>
      <c r="AI683" s="235"/>
      <c r="AJ683" s="235"/>
      <c r="AK683" s="235"/>
      <c r="AL683" s="235"/>
      <c r="AM683" s="235"/>
      <c r="AN683" s="235"/>
      <c r="AO683" s="235"/>
      <c r="AP683" s="235"/>
      <c r="AQ683" s="235"/>
      <c r="AR683" s="235"/>
      <c r="AS683" s="235"/>
      <c r="AT683" s="235"/>
      <c r="AU683" s="235"/>
      <c r="AV683" s="235"/>
      <c r="AW683" s="235"/>
      <c r="AX683" s="236"/>
    </row>
    <row r="684" spans="1:50" ht="44.25"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53"/>
      <c r="AD684" s="129" t="s">
        <v>443</v>
      </c>
      <c r="AE684" s="130"/>
      <c r="AF684" s="130"/>
      <c r="AG684" s="126" t="s">
        <v>470</v>
      </c>
      <c r="AH684" s="127"/>
      <c r="AI684" s="127"/>
      <c r="AJ684" s="127"/>
      <c r="AK684" s="127"/>
      <c r="AL684" s="127"/>
      <c r="AM684" s="127"/>
      <c r="AN684" s="127"/>
      <c r="AO684" s="127"/>
      <c r="AP684" s="127"/>
      <c r="AQ684" s="127"/>
      <c r="AR684" s="127"/>
      <c r="AS684" s="127"/>
      <c r="AT684" s="127"/>
      <c r="AU684" s="127"/>
      <c r="AV684" s="127"/>
      <c r="AW684" s="127"/>
      <c r="AX684" s="128"/>
    </row>
    <row r="685" spans="1:50" ht="4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68" t="s">
        <v>443</v>
      </c>
      <c r="AE685" s="669"/>
      <c r="AF685" s="669"/>
      <c r="AG685" s="99" t="s">
        <v>471</v>
      </c>
      <c r="AH685" s="379"/>
      <c r="AI685" s="379"/>
      <c r="AJ685" s="379"/>
      <c r="AK685" s="379"/>
      <c r="AL685" s="379"/>
      <c r="AM685" s="379"/>
      <c r="AN685" s="379"/>
      <c r="AO685" s="379"/>
      <c r="AP685" s="379"/>
      <c r="AQ685" s="379"/>
      <c r="AR685" s="379"/>
      <c r="AS685" s="379"/>
      <c r="AT685" s="379"/>
      <c r="AU685" s="379"/>
      <c r="AV685" s="379"/>
      <c r="AW685" s="379"/>
      <c r="AX685" s="421"/>
    </row>
    <row r="686" spans="1:50" ht="19.350000000000001" customHeight="1" x14ac:dyDescent="0.15">
      <c r="A686" s="496" t="s">
        <v>44</v>
      </c>
      <c r="B686" s="497"/>
      <c r="C686" s="789" t="s">
        <v>46</v>
      </c>
      <c r="D686" s="790"/>
      <c r="E686" s="703"/>
      <c r="F686" s="703"/>
      <c r="G686" s="703"/>
      <c r="H686" s="703"/>
      <c r="I686" s="703"/>
      <c r="J686" s="703"/>
      <c r="K686" s="703"/>
      <c r="L686" s="703"/>
      <c r="M686" s="703"/>
      <c r="N686" s="703"/>
      <c r="O686" s="703"/>
      <c r="P686" s="703"/>
      <c r="Q686" s="703"/>
      <c r="R686" s="703"/>
      <c r="S686" s="703"/>
      <c r="T686" s="703"/>
      <c r="U686" s="703"/>
      <c r="V686" s="703"/>
      <c r="W686" s="703"/>
      <c r="X686" s="703"/>
      <c r="Y686" s="703"/>
      <c r="Z686" s="703"/>
      <c r="AA686" s="703"/>
      <c r="AB686" s="703"/>
      <c r="AC686" s="791"/>
      <c r="AD686" s="440" t="s">
        <v>443</v>
      </c>
      <c r="AE686" s="441"/>
      <c r="AF686" s="441"/>
      <c r="AG686" s="96" t="s">
        <v>472</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8"/>
      <c r="B687" s="499"/>
      <c r="C687" s="685"/>
      <c r="D687" s="686"/>
      <c r="E687" s="672" t="s">
        <v>412</v>
      </c>
      <c r="F687" s="673"/>
      <c r="G687" s="673"/>
      <c r="H687" s="673"/>
      <c r="I687" s="673"/>
      <c r="J687" s="673"/>
      <c r="K687" s="673"/>
      <c r="L687" s="673"/>
      <c r="M687" s="673"/>
      <c r="N687" s="673"/>
      <c r="O687" s="673"/>
      <c r="P687" s="673"/>
      <c r="Q687" s="673"/>
      <c r="R687" s="673"/>
      <c r="S687" s="673"/>
      <c r="T687" s="673"/>
      <c r="U687" s="673"/>
      <c r="V687" s="673"/>
      <c r="W687" s="673"/>
      <c r="X687" s="673"/>
      <c r="Y687" s="673"/>
      <c r="Z687" s="673"/>
      <c r="AA687" s="673"/>
      <c r="AB687" s="673"/>
      <c r="AC687" s="674"/>
      <c r="AD687" s="520"/>
      <c r="AE687" s="521"/>
      <c r="AF687" s="522"/>
      <c r="AG687" s="442"/>
      <c r="AH687" s="119"/>
      <c r="AI687" s="119"/>
      <c r="AJ687" s="119"/>
      <c r="AK687" s="119"/>
      <c r="AL687" s="119"/>
      <c r="AM687" s="119"/>
      <c r="AN687" s="119"/>
      <c r="AO687" s="119"/>
      <c r="AP687" s="119"/>
      <c r="AQ687" s="119"/>
      <c r="AR687" s="119"/>
      <c r="AS687" s="119"/>
      <c r="AT687" s="119"/>
      <c r="AU687" s="119"/>
      <c r="AV687" s="119"/>
      <c r="AW687" s="119"/>
      <c r="AX687" s="443"/>
    </row>
    <row r="688" spans="1:50" ht="52.5" customHeight="1" x14ac:dyDescent="0.15">
      <c r="A688" s="498"/>
      <c r="B688" s="499"/>
      <c r="C688" s="687"/>
      <c r="D688" s="688"/>
      <c r="E688" s="675" t="s">
        <v>413</v>
      </c>
      <c r="F688" s="676"/>
      <c r="G688" s="676"/>
      <c r="H688" s="676"/>
      <c r="I688" s="676"/>
      <c r="J688" s="676"/>
      <c r="K688" s="676"/>
      <c r="L688" s="676"/>
      <c r="M688" s="676"/>
      <c r="N688" s="676"/>
      <c r="O688" s="676"/>
      <c r="P688" s="676"/>
      <c r="Q688" s="676"/>
      <c r="R688" s="676"/>
      <c r="S688" s="676"/>
      <c r="T688" s="676"/>
      <c r="U688" s="676"/>
      <c r="V688" s="676"/>
      <c r="W688" s="676"/>
      <c r="X688" s="676"/>
      <c r="Y688" s="676"/>
      <c r="Z688" s="676"/>
      <c r="AA688" s="676"/>
      <c r="AB688" s="676"/>
      <c r="AC688" s="677"/>
      <c r="AD688" s="666"/>
      <c r="AE688" s="667"/>
      <c r="AF688" s="667"/>
      <c r="AG688" s="442"/>
      <c r="AH688" s="119"/>
      <c r="AI688" s="119"/>
      <c r="AJ688" s="119"/>
      <c r="AK688" s="119"/>
      <c r="AL688" s="119"/>
      <c r="AM688" s="119"/>
      <c r="AN688" s="119"/>
      <c r="AO688" s="119"/>
      <c r="AP688" s="119"/>
      <c r="AQ688" s="119"/>
      <c r="AR688" s="119"/>
      <c r="AS688" s="119"/>
      <c r="AT688" s="119"/>
      <c r="AU688" s="119"/>
      <c r="AV688" s="119"/>
      <c r="AW688" s="119"/>
      <c r="AX688" s="443"/>
    </row>
    <row r="689" spans="1:64" ht="51.75" customHeight="1" x14ac:dyDescent="0.15">
      <c r="A689" s="498"/>
      <c r="B689" s="500"/>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10" t="s">
        <v>443</v>
      </c>
      <c r="AE689" s="411"/>
      <c r="AF689" s="411"/>
      <c r="AG689" s="634" t="s">
        <v>473</v>
      </c>
      <c r="AH689" s="742"/>
      <c r="AI689" s="742"/>
      <c r="AJ689" s="742"/>
      <c r="AK689" s="742"/>
      <c r="AL689" s="742"/>
      <c r="AM689" s="742"/>
      <c r="AN689" s="742"/>
      <c r="AO689" s="742"/>
      <c r="AP689" s="742"/>
      <c r="AQ689" s="742"/>
      <c r="AR689" s="742"/>
      <c r="AS689" s="742"/>
      <c r="AT689" s="742"/>
      <c r="AU689" s="742"/>
      <c r="AV689" s="742"/>
      <c r="AW689" s="742"/>
      <c r="AX689" s="743"/>
    </row>
    <row r="690" spans="1:64" ht="51.75" customHeight="1" x14ac:dyDescent="0.15">
      <c r="A690" s="498"/>
      <c r="B690" s="500"/>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474</v>
      </c>
      <c r="AH690" s="127"/>
      <c r="AI690" s="127"/>
      <c r="AJ690" s="127"/>
      <c r="AK690" s="127"/>
      <c r="AL690" s="127"/>
      <c r="AM690" s="127"/>
      <c r="AN690" s="127"/>
      <c r="AO690" s="127"/>
      <c r="AP690" s="127"/>
      <c r="AQ690" s="127"/>
      <c r="AR690" s="127"/>
      <c r="AS690" s="127"/>
      <c r="AT690" s="127"/>
      <c r="AU690" s="127"/>
      <c r="AV690" s="127"/>
      <c r="AW690" s="127"/>
      <c r="AX690" s="128"/>
    </row>
    <row r="691" spans="1:64" ht="47.25" customHeight="1" x14ac:dyDescent="0.15">
      <c r="A691" s="498"/>
      <c r="B691" s="500"/>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443</v>
      </c>
      <c r="AE691" s="130"/>
      <c r="AF691" s="130"/>
      <c r="AG691" s="126" t="s">
        <v>475</v>
      </c>
      <c r="AH691" s="127"/>
      <c r="AI691" s="127"/>
      <c r="AJ691" s="127"/>
      <c r="AK691" s="127"/>
      <c r="AL691" s="127"/>
      <c r="AM691" s="127"/>
      <c r="AN691" s="127"/>
      <c r="AO691" s="127"/>
      <c r="AP691" s="127"/>
      <c r="AQ691" s="127"/>
      <c r="AR691" s="127"/>
      <c r="AS691" s="127"/>
      <c r="AT691" s="127"/>
      <c r="AU691" s="127"/>
      <c r="AV691" s="127"/>
      <c r="AW691" s="127"/>
      <c r="AX691" s="128"/>
    </row>
    <row r="692" spans="1:64" ht="32.25" customHeight="1" x14ac:dyDescent="0.15">
      <c r="A692" s="498"/>
      <c r="B692" s="500"/>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46"/>
      <c r="AD692" s="129" t="s">
        <v>443</v>
      </c>
      <c r="AE692" s="130"/>
      <c r="AF692" s="130"/>
      <c r="AG692" s="126" t="s">
        <v>476</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8"/>
      <c r="B693" s="500"/>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46"/>
      <c r="AD693" s="644" t="s">
        <v>477</v>
      </c>
      <c r="AE693" s="645"/>
      <c r="AF693" s="645"/>
      <c r="AG693" s="705" t="s">
        <v>478</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20.25" customHeight="1" x14ac:dyDescent="0.15">
      <c r="A694" s="501"/>
      <c r="B694" s="502"/>
      <c r="C694" s="503" t="s">
        <v>423</v>
      </c>
      <c r="D694" s="504"/>
      <c r="E694" s="504"/>
      <c r="F694" s="504"/>
      <c r="G694" s="504"/>
      <c r="H694" s="504"/>
      <c r="I694" s="504"/>
      <c r="J694" s="504"/>
      <c r="K694" s="504"/>
      <c r="L694" s="504"/>
      <c r="M694" s="504"/>
      <c r="N694" s="504"/>
      <c r="O694" s="504"/>
      <c r="P694" s="504"/>
      <c r="Q694" s="504"/>
      <c r="R694" s="504"/>
      <c r="S694" s="504"/>
      <c r="T694" s="504"/>
      <c r="U694" s="504"/>
      <c r="V694" s="504"/>
      <c r="W694" s="504"/>
      <c r="X694" s="504"/>
      <c r="Y694" s="504"/>
      <c r="Z694" s="504"/>
      <c r="AA694" s="504"/>
      <c r="AB694" s="504"/>
      <c r="AC694" s="505"/>
      <c r="AD694" s="668" t="s">
        <v>477</v>
      </c>
      <c r="AE694" s="669"/>
      <c r="AF694" s="704"/>
      <c r="AG694" s="698" t="s">
        <v>478</v>
      </c>
      <c r="AH694" s="699"/>
      <c r="AI694" s="699"/>
      <c r="AJ694" s="699"/>
      <c r="AK694" s="699"/>
      <c r="AL694" s="699"/>
      <c r="AM694" s="699"/>
      <c r="AN694" s="699"/>
      <c r="AO694" s="699"/>
      <c r="AP694" s="699"/>
      <c r="AQ694" s="699"/>
      <c r="AR694" s="699"/>
      <c r="AS694" s="699"/>
      <c r="AT694" s="699"/>
      <c r="AU694" s="699"/>
      <c r="AV694" s="699"/>
      <c r="AW694" s="699"/>
      <c r="AX694" s="700"/>
      <c r="BG694" s="10"/>
      <c r="BH694" s="10"/>
      <c r="BI694" s="10"/>
      <c r="BJ694" s="10"/>
    </row>
    <row r="695" spans="1:64" ht="21" customHeight="1" x14ac:dyDescent="0.15">
      <c r="A695" s="496" t="s">
        <v>45</v>
      </c>
      <c r="B695" s="649"/>
      <c r="C695" s="650" t="s">
        <v>424</v>
      </c>
      <c r="D695" s="651"/>
      <c r="E695" s="651"/>
      <c r="F695" s="651"/>
      <c r="G695" s="651"/>
      <c r="H695" s="651"/>
      <c r="I695" s="651"/>
      <c r="J695" s="651"/>
      <c r="K695" s="651"/>
      <c r="L695" s="651"/>
      <c r="M695" s="651"/>
      <c r="N695" s="651"/>
      <c r="O695" s="651"/>
      <c r="P695" s="651"/>
      <c r="Q695" s="651"/>
      <c r="R695" s="651"/>
      <c r="S695" s="651"/>
      <c r="T695" s="651"/>
      <c r="U695" s="651"/>
      <c r="V695" s="651"/>
      <c r="W695" s="651"/>
      <c r="X695" s="651"/>
      <c r="Y695" s="651"/>
      <c r="Z695" s="651"/>
      <c r="AA695" s="651"/>
      <c r="AB695" s="651"/>
      <c r="AC695" s="652"/>
      <c r="AD695" s="663" t="s">
        <v>477</v>
      </c>
      <c r="AE695" s="664"/>
      <c r="AF695" s="665"/>
      <c r="AG695" s="634" t="s">
        <v>478</v>
      </c>
      <c r="AH695" s="635"/>
      <c r="AI695" s="635"/>
      <c r="AJ695" s="635"/>
      <c r="AK695" s="635"/>
      <c r="AL695" s="635"/>
      <c r="AM695" s="635"/>
      <c r="AN695" s="635"/>
      <c r="AO695" s="635"/>
      <c r="AP695" s="635"/>
      <c r="AQ695" s="635"/>
      <c r="AR695" s="635"/>
      <c r="AS695" s="635"/>
      <c r="AT695" s="635"/>
      <c r="AU695" s="635"/>
      <c r="AV695" s="635"/>
      <c r="AW695" s="635"/>
      <c r="AX695" s="636"/>
    </row>
    <row r="696" spans="1:64" ht="30" customHeight="1" x14ac:dyDescent="0.15">
      <c r="A696" s="498"/>
      <c r="B696" s="500"/>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81" t="s">
        <v>477</v>
      </c>
      <c r="AE696" s="482"/>
      <c r="AF696" s="482"/>
      <c r="AG696" s="126" t="s">
        <v>478</v>
      </c>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8"/>
      <c r="B697" s="500"/>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477</v>
      </c>
      <c r="AE697" s="130"/>
      <c r="AF697" s="130"/>
      <c r="AG697" s="126" t="s">
        <v>478</v>
      </c>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501"/>
      <c r="B698" s="502"/>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477</v>
      </c>
      <c r="AE698" s="130"/>
      <c r="AF698" s="130"/>
      <c r="AG698" s="99" t="s">
        <v>478</v>
      </c>
      <c r="AH698" s="379"/>
      <c r="AI698" s="379"/>
      <c r="AJ698" s="379"/>
      <c r="AK698" s="379"/>
      <c r="AL698" s="379"/>
      <c r="AM698" s="379"/>
      <c r="AN698" s="379"/>
      <c r="AO698" s="379"/>
      <c r="AP698" s="379"/>
      <c r="AQ698" s="379"/>
      <c r="AR698" s="379"/>
      <c r="AS698" s="379"/>
      <c r="AT698" s="379"/>
      <c r="AU698" s="379"/>
      <c r="AV698" s="379"/>
      <c r="AW698" s="379"/>
      <c r="AX698" s="421"/>
    </row>
    <row r="699" spans="1:64" ht="33.6" customHeight="1" x14ac:dyDescent="0.15">
      <c r="A699" s="638" t="s">
        <v>65</v>
      </c>
      <c r="B699" s="639"/>
      <c r="C699" s="701" t="s">
        <v>273</v>
      </c>
      <c r="D699" s="702"/>
      <c r="E699" s="702"/>
      <c r="F699" s="702"/>
      <c r="G699" s="702"/>
      <c r="H699" s="702"/>
      <c r="I699" s="702"/>
      <c r="J699" s="702"/>
      <c r="K699" s="702"/>
      <c r="L699" s="702"/>
      <c r="M699" s="702"/>
      <c r="N699" s="702"/>
      <c r="O699" s="702"/>
      <c r="P699" s="702"/>
      <c r="Q699" s="702"/>
      <c r="R699" s="702"/>
      <c r="S699" s="702"/>
      <c r="T699" s="702"/>
      <c r="U699" s="702"/>
      <c r="V699" s="702"/>
      <c r="W699" s="702"/>
      <c r="X699" s="702"/>
      <c r="Y699" s="702"/>
      <c r="Z699" s="702"/>
      <c r="AA699" s="702"/>
      <c r="AB699" s="702"/>
      <c r="AC699" s="703"/>
      <c r="AD699" s="410" t="s">
        <v>477</v>
      </c>
      <c r="AE699" s="411"/>
      <c r="AF699" s="411"/>
      <c r="AG699" s="96" t="s">
        <v>512</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40"/>
      <c r="B700" s="641"/>
      <c r="C700" s="681" t="s">
        <v>70</v>
      </c>
      <c r="D700" s="682"/>
      <c r="E700" s="682"/>
      <c r="F700" s="682"/>
      <c r="G700" s="682"/>
      <c r="H700" s="682"/>
      <c r="I700" s="682"/>
      <c r="J700" s="682"/>
      <c r="K700" s="682"/>
      <c r="L700" s="682"/>
      <c r="M700" s="682"/>
      <c r="N700" s="682"/>
      <c r="O700" s="683"/>
      <c r="P700" s="405" t="s">
        <v>0</v>
      </c>
      <c r="Q700" s="405"/>
      <c r="R700" s="405"/>
      <c r="S700" s="637"/>
      <c r="T700" s="404" t="s">
        <v>29</v>
      </c>
      <c r="U700" s="405"/>
      <c r="V700" s="405"/>
      <c r="W700" s="405"/>
      <c r="X700" s="405"/>
      <c r="Y700" s="405"/>
      <c r="Z700" s="405"/>
      <c r="AA700" s="405"/>
      <c r="AB700" s="405"/>
      <c r="AC700" s="405"/>
      <c r="AD700" s="405"/>
      <c r="AE700" s="405"/>
      <c r="AF700" s="406"/>
      <c r="AG700" s="442"/>
      <c r="AH700" s="119"/>
      <c r="AI700" s="119"/>
      <c r="AJ700" s="119"/>
      <c r="AK700" s="119"/>
      <c r="AL700" s="119"/>
      <c r="AM700" s="119"/>
      <c r="AN700" s="119"/>
      <c r="AO700" s="119"/>
      <c r="AP700" s="119"/>
      <c r="AQ700" s="119"/>
      <c r="AR700" s="119"/>
      <c r="AS700" s="119"/>
      <c r="AT700" s="119"/>
      <c r="AU700" s="119"/>
      <c r="AV700" s="119"/>
      <c r="AW700" s="119"/>
      <c r="AX700" s="443"/>
    </row>
    <row r="701" spans="1:64" x14ac:dyDescent="0.15">
      <c r="A701" s="640"/>
      <c r="B701" s="641"/>
      <c r="C701" s="238"/>
      <c r="D701" s="239"/>
      <c r="E701" s="239"/>
      <c r="F701" s="239"/>
      <c r="G701" s="239"/>
      <c r="H701" s="239"/>
      <c r="I701" s="239"/>
      <c r="J701" s="239"/>
      <c r="K701" s="239"/>
      <c r="L701" s="239"/>
      <c r="M701" s="239"/>
      <c r="N701" s="239"/>
      <c r="O701" s="240"/>
      <c r="P701" s="444"/>
      <c r="Q701" s="444"/>
      <c r="R701" s="444"/>
      <c r="S701" s="445"/>
      <c r="T701" s="446"/>
      <c r="U701" s="447"/>
      <c r="V701" s="447"/>
      <c r="W701" s="447"/>
      <c r="X701" s="447"/>
      <c r="Y701" s="447"/>
      <c r="Z701" s="447"/>
      <c r="AA701" s="447"/>
      <c r="AB701" s="447"/>
      <c r="AC701" s="447"/>
      <c r="AD701" s="447"/>
      <c r="AE701" s="447"/>
      <c r="AF701" s="448"/>
      <c r="AG701" s="442"/>
      <c r="AH701" s="119"/>
      <c r="AI701" s="119"/>
      <c r="AJ701" s="119"/>
      <c r="AK701" s="119"/>
      <c r="AL701" s="119"/>
      <c r="AM701" s="119"/>
      <c r="AN701" s="119"/>
      <c r="AO701" s="119"/>
      <c r="AP701" s="119"/>
      <c r="AQ701" s="119"/>
      <c r="AR701" s="119"/>
      <c r="AS701" s="119"/>
      <c r="AT701" s="119"/>
      <c r="AU701" s="119"/>
      <c r="AV701" s="119"/>
      <c r="AW701" s="119"/>
      <c r="AX701" s="443"/>
    </row>
    <row r="702" spans="1:64" x14ac:dyDescent="0.15">
      <c r="A702" s="640"/>
      <c r="B702" s="641"/>
      <c r="C702" s="238"/>
      <c r="D702" s="239"/>
      <c r="E702" s="239"/>
      <c r="F702" s="239"/>
      <c r="G702" s="239"/>
      <c r="H702" s="239"/>
      <c r="I702" s="239"/>
      <c r="J702" s="239"/>
      <c r="K702" s="239"/>
      <c r="L702" s="239"/>
      <c r="M702" s="239"/>
      <c r="N702" s="239"/>
      <c r="O702" s="240"/>
      <c r="P702" s="444"/>
      <c r="Q702" s="444"/>
      <c r="R702" s="444"/>
      <c r="S702" s="445"/>
      <c r="T702" s="446"/>
      <c r="U702" s="447"/>
      <c r="V702" s="447"/>
      <c r="W702" s="447"/>
      <c r="X702" s="447"/>
      <c r="Y702" s="447"/>
      <c r="Z702" s="447"/>
      <c r="AA702" s="447"/>
      <c r="AB702" s="447"/>
      <c r="AC702" s="447"/>
      <c r="AD702" s="447"/>
      <c r="AE702" s="447"/>
      <c r="AF702" s="448"/>
      <c r="AG702" s="442"/>
      <c r="AH702" s="119"/>
      <c r="AI702" s="119"/>
      <c r="AJ702" s="119"/>
      <c r="AK702" s="119"/>
      <c r="AL702" s="119"/>
      <c r="AM702" s="119"/>
      <c r="AN702" s="119"/>
      <c r="AO702" s="119"/>
      <c r="AP702" s="119"/>
      <c r="AQ702" s="119"/>
      <c r="AR702" s="119"/>
      <c r="AS702" s="119"/>
      <c r="AT702" s="119"/>
      <c r="AU702" s="119"/>
      <c r="AV702" s="119"/>
      <c r="AW702" s="119"/>
      <c r="AX702" s="443"/>
    </row>
    <row r="703" spans="1:64" x14ac:dyDescent="0.15">
      <c r="A703" s="640"/>
      <c r="B703" s="641"/>
      <c r="C703" s="238"/>
      <c r="D703" s="239"/>
      <c r="E703" s="239"/>
      <c r="F703" s="239"/>
      <c r="G703" s="239"/>
      <c r="H703" s="239"/>
      <c r="I703" s="239"/>
      <c r="J703" s="239"/>
      <c r="K703" s="239"/>
      <c r="L703" s="239"/>
      <c r="M703" s="239"/>
      <c r="N703" s="239"/>
      <c r="O703" s="240"/>
      <c r="P703" s="444"/>
      <c r="Q703" s="444"/>
      <c r="R703" s="444"/>
      <c r="S703" s="445"/>
      <c r="T703" s="446"/>
      <c r="U703" s="447"/>
      <c r="V703" s="447"/>
      <c r="W703" s="447"/>
      <c r="X703" s="447"/>
      <c r="Y703" s="447"/>
      <c r="Z703" s="447"/>
      <c r="AA703" s="447"/>
      <c r="AB703" s="447"/>
      <c r="AC703" s="447"/>
      <c r="AD703" s="447"/>
      <c r="AE703" s="447"/>
      <c r="AF703" s="448"/>
      <c r="AG703" s="442"/>
      <c r="AH703" s="119"/>
      <c r="AI703" s="119"/>
      <c r="AJ703" s="119"/>
      <c r="AK703" s="119"/>
      <c r="AL703" s="119"/>
      <c r="AM703" s="119"/>
      <c r="AN703" s="119"/>
      <c r="AO703" s="119"/>
      <c r="AP703" s="119"/>
      <c r="AQ703" s="119"/>
      <c r="AR703" s="119"/>
      <c r="AS703" s="119"/>
      <c r="AT703" s="119"/>
      <c r="AU703" s="119"/>
      <c r="AV703" s="119"/>
      <c r="AW703" s="119"/>
      <c r="AX703" s="443"/>
    </row>
    <row r="704" spans="1:64" x14ac:dyDescent="0.15">
      <c r="A704" s="640"/>
      <c r="B704" s="641"/>
      <c r="C704" s="238"/>
      <c r="D704" s="239"/>
      <c r="E704" s="239"/>
      <c r="F704" s="239"/>
      <c r="G704" s="239"/>
      <c r="H704" s="239"/>
      <c r="I704" s="239"/>
      <c r="J704" s="239"/>
      <c r="K704" s="239"/>
      <c r="L704" s="239"/>
      <c r="M704" s="239"/>
      <c r="N704" s="239"/>
      <c r="O704" s="240"/>
      <c r="P704" s="444"/>
      <c r="Q704" s="444"/>
      <c r="R704" s="444"/>
      <c r="S704" s="445"/>
      <c r="T704" s="446"/>
      <c r="U704" s="447"/>
      <c r="V704" s="447"/>
      <c r="W704" s="447"/>
      <c r="X704" s="447"/>
      <c r="Y704" s="447"/>
      <c r="Z704" s="447"/>
      <c r="AA704" s="447"/>
      <c r="AB704" s="447"/>
      <c r="AC704" s="447"/>
      <c r="AD704" s="447"/>
      <c r="AE704" s="447"/>
      <c r="AF704" s="448"/>
      <c r="AG704" s="442"/>
      <c r="AH704" s="119"/>
      <c r="AI704" s="119"/>
      <c r="AJ704" s="119"/>
      <c r="AK704" s="119"/>
      <c r="AL704" s="119"/>
      <c r="AM704" s="119"/>
      <c r="AN704" s="119"/>
      <c r="AO704" s="119"/>
      <c r="AP704" s="119"/>
      <c r="AQ704" s="119"/>
      <c r="AR704" s="119"/>
      <c r="AS704" s="119"/>
      <c r="AT704" s="119"/>
      <c r="AU704" s="119"/>
      <c r="AV704" s="119"/>
      <c r="AW704" s="119"/>
      <c r="AX704" s="443"/>
    </row>
    <row r="705" spans="1:50" x14ac:dyDescent="0.15">
      <c r="A705" s="642"/>
      <c r="B705" s="643"/>
      <c r="C705" s="454"/>
      <c r="D705" s="455"/>
      <c r="E705" s="455"/>
      <c r="F705" s="455"/>
      <c r="G705" s="455"/>
      <c r="H705" s="455"/>
      <c r="I705" s="455"/>
      <c r="J705" s="455"/>
      <c r="K705" s="455"/>
      <c r="L705" s="455"/>
      <c r="M705" s="455"/>
      <c r="N705" s="455"/>
      <c r="O705" s="456"/>
      <c r="P705" s="471"/>
      <c r="Q705" s="471"/>
      <c r="R705" s="471"/>
      <c r="S705" s="472"/>
      <c r="T705" s="407"/>
      <c r="U705" s="408"/>
      <c r="V705" s="408"/>
      <c r="W705" s="408"/>
      <c r="X705" s="408"/>
      <c r="Y705" s="408"/>
      <c r="Z705" s="408"/>
      <c r="AA705" s="408"/>
      <c r="AB705" s="408"/>
      <c r="AC705" s="408"/>
      <c r="AD705" s="408"/>
      <c r="AE705" s="408"/>
      <c r="AF705" s="409"/>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96" t="s">
        <v>54</v>
      </c>
      <c r="B706" s="693"/>
      <c r="C706" s="449" t="s">
        <v>60</v>
      </c>
      <c r="D706" s="450"/>
      <c r="E706" s="450"/>
      <c r="F706" s="451"/>
      <c r="G706" s="465" t="s">
        <v>479</v>
      </c>
      <c r="H706" s="466"/>
      <c r="I706" s="466"/>
      <c r="J706" s="466"/>
      <c r="K706" s="466"/>
      <c r="L706" s="466"/>
      <c r="M706" s="466"/>
      <c r="N706" s="466"/>
      <c r="O706" s="466"/>
      <c r="P706" s="466"/>
      <c r="Q706" s="466"/>
      <c r="R706" s="466"/>
      <c r="S706" s="466"/>
      <c r="T706" s="466"/>
      <c r="U706" s="466"/>
      <c r="V706" s="466"/>
      <c r="W706" s="466"/>
      <c r="X706" s="466"/>
      <c r="Y706" s="466"/>
      <c r="Z706" s="466"/>
      <c r="AA706" s="466"/>
      <c r="AB706" s="466"/>
      <c r="AC706" s="466"/>
      <c r="AD706" s="466"/>
      <c r="AE706" s="466"/>
      <c r="AF706" s="466"/>
      <c r="AG706" s="466"/>
      <c r="AH706" s="466"/>
      <c r="AI706" s="466"/>
      <c r="AJ706" s="466"/>
      <c r="AK706" s="466"/>
      <c r="AL706" s="466"/>
      <c r="AM706" s="466"/>
      <c r="AN706" s="466"/>
      <c r="AO706" s="466"/>
      <c r="AP706" s="466"/>
      <c r="AQ706" s="466"/>
      <c r="AR706" s="466"/>
      <c r="AS706" s="466"/>
      <c r="AT706" s="466"/>
      <c r="AU706" s="466"/>
      <c r="AV706" s="466"/>
      <c r="AW706" s="466"/>
      <c r="AX706" s="467"/>
    </row>
    <row r="707" spans="1:50" ht="66.75" customHeight="1" thickBot="1" x14ac:dyDescent="0.2">
      <c r="A707" s="694"/>
      <c r="B707" s="695"/>
      <c r="C707" s="460" t="s">
        <v>64</v>
      </c>
      <c r="D707" s="461"/>
      <c r="E707" s="461"/>
      <c r="F707" s="462"/>
      <c r="G707" s="463" t="s">
        <v>480</v>
      </c>
      <c r="H707" s="463"/>
      <c r="I707" s="463"/>
      <c r="J707" s="463"/>
      <c r="K707" s="463"/>
      <c r="L707" s="463"/>
      <c r="M707" s="463"/>
      <c r="N707" s="463"/>
      <c r="O707" s="463"/>
      <c r="P707" s="463"/>
      <c r="Q707" s="463"/>
      <c r="R707" s="463"/>
      <c r="S707" s="463"/>
      <c r="T707" s="463"/>
      <c r="U707" s="463"/>
      <c r="V707" s="463"/>
      <c r="W707" s="463"/>
      <c r="X707" s="463"/>
      <c r="Y707" s="463"/>
      <c r="Z707" s="463"/>
      <c r="AA707" s="463"/>
      <c r="AB707" s="463"/>
      <c r="AC707" s="463"/>
      <c r="AD707" s="463"/>
      <c r="AE707" s="463"/>
      <c r="AF707" s="463"/>
      <c r="AG707" s="463"/>
      <c r="AH707" s="463"/>
      <c r="AI707" s="463"/>
      <c r="AJ707" s="463"/>
      <c r="AK707" s="463"/>
      <c r="AL707" s="463"/>
      <c r="AM707" s="463"/>
      <c r="AN707" s="463"/>
      <c r="AO707" s="463"/>
      <c r="AP707" s="463"/>
      <c r="AQ707" s="463"/>
      <c r="AR707" s="463"/>
      <c r="AS707" s="463"/>
      <c r="AT707" s="463"/>
      <c r="AU707" s="463"/>
      <c r="AV707" s="463"/>
      <c r="AW707" s="463"/>
      <c r="AX707" s="464"/>
    </row>
    <row r="708" spans="1:50" ht="21" customHeight="1" x14ac:dyDescent="0.15">
      <c r="A708" s="457" t="s">
        <v>38</v>
      </c>
      <c r="B708" s="458"/>
      <c r="C708" s="458"/>
      <c r="D708" s="458"/>
      <c r="E708" s="458"/>
      <c r="F708" s="458"/>
      <c r="G708" s="458"/>
      <c r="H708" s="458"/>
      <c r="I708" s="458"/>
      <c r="J708" s="458"/>
      <c r="K708" s="458"/>
      <c r="L708" s="458"/>
      <c r="M708" s="458"/>
      <c r="N708" s="458"/>
      <c r="O708" s="458"/>
      <c r="P708" s="458"/>
      <c r="Q708" s="458"/>
      <c r="R708" s="458"/>
      <c r="S708" s="458"/>
      <c r="T708" s="458"/>
      <c r="U708" s="458"/>
      <c r="V708" s="458"/>
      <c r="W708" s="458"/>
      <c r="X708" s="458"/>
      <c r="Y708" s="458"/>
      <c r="Z708" s="458"/>
      <c r="AA708" s="458"/>
      <c r="AB708" s="458"/>
      <c r="AC708" s="458"/>
      <c r="AD708" s="458"/>
      <c r="AE708" s="458"/>
      <c r="AF708" s="458"/>
      <c r="AG708" s="458"/>
      <c r="AH708" s="458"/>
      <c r="AI708" s="458"/>
      <c r="AJ708" s="458"/>
      <c r="AK708" s="458"/>
      <c r="AL708" s="458"/>
      <c r="AM708" s="458"/>
      <c r="AN708" s="458"/>
      <c r="AO708" s="458"/>
      <c r="AP708" s="458"/>
      <c r="AQ708" s="458"/>
      <c r="AR708" s="458"/>
      <c r="AS708" s="458"/>
      <c r="AT708" s="458"/>
      <c r="AU708" s="458"/>
      <c r="AV708" s="458"/>
      <c r="AW708" s="458"/>
      <c r="AX708" s="459"/>
    </row>
    <row r="709" spans="1:50" ht="26.25" customHeight="1" thickBot="1" x14ac:dyDescent="0.2">
      <c r="A709" s="490" t="s">
        <v>517</v>
      </c>
      <c r="B709" s="491"/>
      <c r="C709" s="491"/>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1"/>
      <c r="AE709" s="491"/>
      <c r="AF709" s="491"/>
      <c r="AG709" s="491"/>
      <c r="AH709" s="491"/>
      <c r="AI709" s="491"/>
      <c r="AJ709" s="491"/>
      <c r="AK709" s="491"/>
      <c r="AL709" s="491"/>
      <c r="AM709" s="491"/>
      <c r="AN709" s="491"/>
      <c r="AO709" s="491"/>
      <c r="AP709" s="491"/>
      <c r="AQ709" s="491"/>
      <c r="AR709" s="491"/>
      <c r="AS709" s="491"/>
      <c r="AT709" s="491"/>
      <c r="AU709" s="491"/>
      <c r="AV709" s="491"/>
      <c r="AW709" s="491"/>
      <c r="AX709" s="492"/>
    </row>
    <row r="710" spans="1:50" ht="21" customHeight="1" x14ac:dyDescent="0.15">
      <c r="A710" s="631" t="s">
        <v>39</v>
      </c>
      <c r="B710" s="632"/>
      <c r="C710" s="632"/>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2"/>
      <c r="AE710" s="632"/>
      <c r="AF710" s="632"/>
      <c r="AG710" s="632"/>
      <c r="AH710" s="632"/>
      <c r="AI710" s="632"/>
      <c r="AJ710" s="632"/>
      <c r="AK710" s="632"/>
      <c r="AL710" s="632"/>
      <c r="AM710" s="632"/>
      <c r="AN710" s="632"/>
      <c r="AO710" s="632"/>
      <c r="AP710" s="632"/>
      <c r="AQ710" s="632"/>
      <c r="AR710" s="632"/>
      <c r="AS710" s="632"/>
      <c r="AT710" s="632"/>
      <c r="AU710" s="632"/>
      <c r="AV710" s="632"/>
      <c r="AW710" s="632"/>
      <c r="AX710" s="633"/>
    </row>
    <row r="711" spans="1:50" ht="93" customHeight="1" thickBot="1" x14ac:dyDescent="0.2">
      <c r="A711" s="690"/>
      <c r="B711" s="691"/>
      <c r="C711" s="691"/>
      <c r="D711" s="691"/>
      <c r="E711" s="692"/>
      <c r="F711" s="627" t="s">
        <v>518</v>
      </c>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491"/>
      <c r="AD711" s="491"/>
      <c r="AE711" s="491"/>
      <c r="AF711" s="491"/>
      <c r="AG711" s="491"/>
      <c r="AH711" s="491"/>
      <c r="AI711" s="491"/>
      <c r="AJ711" s="491"/>
      <c r="AK711" s="491"/>
      <c r="AL711" s="491"/>
      <c r="AM711" s="491"/>
      <c r="AN711" s="491"/>
      <c r="AO711" s="491"/>
      <c r="AP711" s="491"/>
      <c r="AQ711" s="491"/>
      <c r="AR711" s="491"/>
      <c r="AS711" s="491"/>
      <c r="AT711" s="491"/>
      <c r="AU711" s="491"/>
      <c r="AV711" s="491"/>
      <c r="AW711" s="491"/>
      <c r="AX711" s="492"/>
    </row>
    <row r="712" spans="1:50" ht="21" customHeight="1" x14ac:dyDescent="0.15">
      <c r="A712" s="631" t="s">
        <v>51</v>
      </c>
      <c r="B712" s="632"/>
      <c r="C712" s="632"/>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32"/>
      <c r="AD712" s="632"/>
      <c r="AE712" s="632"/>
      <c r="AF712" s="632"/>
      <c r="AG712" s="632"/>
      <c r="AH712" s="632"/>
      <c r="AI712" s="632"/>
      <c r="AJ712" s="632"/>
      <c r="AK712" s="632"/>
      <c r="AL712" s="632"/>
      <c r="AM712" s="632"/>
      <c r="AN712" s="632"/>
      <c r="AO712" s="632"/>
      <c r="AP712" s="632"/>
      <c r="AQ712" s="632"/>
      <c r="AR712" s="632"/>
      <c r="AS712" s="632"/>
      <c r="AT712" s="632"/>
      <c r="AU712" s="632"/>
      <c r="AV712" s="632"/>
      <c r="AW712" s="632"/>
      <c r="AX712" s="633"/>
    </row>
    <row r="713" spans="1:50" ht="67.5" customHeight="1" thickBot="1" x14ac:dyDescent="0.2">
      <c r="A713" s="533"/>
      <c r="B713" s="534"/>
      <c r="C713" s="534"/>
      <c r="D713" s="534"/>
      <c r="E713" s="535"/>
      <c r="F713" s="493"/>
      <c r="G713" s="494"/>
      <c r="H713" s="494"/>
      <c r="I713" s="494"/>
      <c r="J713" s="494"/>
      <c r="K713" s="494"/>
      <c r="L713" s="494"/>
      <c r="M713" s="494"/>
      <c r="N713" s="494"/>
      <c r="O713" s="494"/>
      <c r="P713" s="494"/>
      <c r="Q713" s="494"/>
      <c r="R713" s="494"/>
      <c r="S713" s="494"/>
      <c r="T713" s="494"/>
      <c r="U713" s="494"/>
      <c r="V713" s="494"/>
      <c r="W713" s="494"/>
      <c r="X713" s="494"/>
      <c r="Y713" s="494"/>
      <c r="Z713" s="494"/>
      <c r="AA713" s="494"/>
      <c r="AB713" s="494"/>
      <c r="AC713" s="494"/>
      <c r="AD713" s="494"/>
      <c r="AE713" s="494"/>
      <c r="AF713" s="494"/>
      <c r="AG713" s="494"/>
      <c r="AH713" s="494"/>
      <c r="AI713" s="494"/>
      <c r="AJ713" s="494"/>
      <c r="AK713" s="494"/>
      <c r="AL713" s="494"/>
      <c r="AM713" s="494"/>
      <c r="AN713" s="494"/>
      <c r="AO713" s="494"/>
      <c r="AP713" s="494"/>
      <c r="AQ713" s="494"/>
      <c r="AR713" s="494"/>
      <c r="AS713" s="494"/>
      <c r="AT713" s="494"/>
      <c r="AU713" s="494"/>
      <c r="AV713" s="494"/>
      <c r="AW713" s="494"/>
      <c r="AX713" s="495"/>
    </row>
    <row r="714" spans="1:50" ht="21" customHeight="1" x14ac:dyDescent="0.15">
      <c r="A714" s="628" t="s">
        <v>40</v>
      </c>
      <c r="B714" s="629"/>
      <c r="C714" s="629"/>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29"/>
      <c r="AD714" s="629"/>
      <c r="AE714" s="629"/>
      <c r="AF714" s="629"/>
      <c r="AG714" s="629"/>
      <c r="AH714" s="629"/>
      <c r="AI714" s="629"/>
      <c r="AJ714" s="629"/>
      <c r="AK714" s="629"/>
      <c r="AL714" s="629"/>
      <c r="AM714" s="629"/>
      <c r="AN714" s="629"/>
      <c r="AO714" s="629"/>
      <c r="AP714" s="629"/>
      <c r="AQ714" s="629"/>
      <c r="AR714" s="629"/>
      <c r="AS714" s="629"/>
      <c r="AT714" s="629"/>
      <c r="AU714" s="629"/>
      <c r="AV714" s="629"/>
      <c r="AW714" s="629"/>
      <c r="AX714" s="630"/>
    </row>
    <row r="715" spans="1:50" ht="21" customHeight="1" thickBot="1" x14ac:dyDescent="0.2">
      <c r="A715" s="678"/>
      <c r="B715" s="679"/>
      <c r="C715" s="679"/>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79"/>
      <c r="AD715" s="679"/>
      <c r="AE715" s="679"/>
      <c r="AF715" s="679"/>
      <c r="AG715" s="679"/>
      <c r="AH715" s="679"/>
      <c r="AI715" s="679"/>
      <c r="AJ715" s="679"/>
      <c r="AK715" s="679"/>
      <c r="AL715" s="679"/>
      <c r="AM715" s="679"/>
      <c r="AN715" s="679"/>
      <c r="AO715" s="679"/>
      <c r="AP715" s="679"/>
      <c r="AQ715" s="679"/>
      <c r="AR715" s="679"/>
      <c r="AS715" s="679"/>
      <c r="AT715" s="679"/>
      <c r="AU715" s="679"/>
      <c r="AV715" s="679"/>
      <c r="AW715" s="679"/>
      <c r="AX715" s="680"/>
    </row>
    <row r="716" spans="1:50" ht="19.7" customHeight="1" x14ac:dyDescent="0.15">
      <c r="A716" s="506" t="s">
        <v>35</v>
      </c>
      <c r="B716" s="507"/>
      <c r="C716" s="507"/>
      <c r="D716" s="507"/>
      <c r="E716" s="507"/>
      <c r="F716" s="507"/>
      <c r="G716" s="507"/>
      <c r="H716" s="507"/>
      <c r="I716" s="507"/>
      <c r="J716" s="507"/>
      <c r="K716" s="507"/>
      <c r="L716" s="507"/>
      <c r="M716" s="507"/>
      <c r="N716" s="507"/>
      <c r="O716" s="507"/>
      <c r="P716" s="507"/>
      <c r="Q716" s="507"/>
      <c r="R716" s="507"/>
      <c r="S716" s="507"/>
      <c r="T716" s="507"/>
      <c r="U716" s="507"/>
      <c r="V716" s="507"/>
      <c r="W716" s="507"/>
      <c r="X716" s="507"/>
      <c r="Y716" s="507"/>
      <c r="Z716" s="507"/>
      <c r="AA716" s="507"/>
      <c r="AB716" s="507"/>
      <c r="AC716" s="507"/>
      <c r="AD716" s="507"/>
      <c r="AE716" s="507"/>
      <c r="AF716" s="507"/>
      <c r="AG716" s="507"/>
      <c r="AH716" s="507"/>
      <c r="AI716" s="507"/>
      <c r="AJ716" s="507"/>
      <c r="AK716" s="507"/>
      <c r="AL716" s="507"/>
      <c r="AM716" s="507"/>
      <c r="AN716" s="507"/>
      <c r="AO716" s="507"/>
      <c r="AP716" s="507"/>
      <c r="AQ716" s="507"/>
      <c r="AR716" s="507"/>
      <c r="AS716" s="507"/>
      <c r="AT716" s="507"/>
      <c r="AU716" s="507"/>
      <c r="AV716" s="507"/>
      <c r="AW716" s="507"/>
      <c r="AX716" s="508"/>
    </row>
    <row r="717" spans="1:50" ht="19.899999999999999" customHeight="1" x14ac:dyDescent="0.15">
      <c r="A717" s="697" t="s">
        <v>388</v>
      </c>
      <c r="B717" s="430"/>
      <c r="C717" s="430"/>
      <c r="D717" s="430"/>
      <c r="E717" s="430"/>
      <c r="F717" s="430"/>
      <c r="G717" s="426" t="s">
        <v>468</v>
      </c>
      <c r="H717" s="427"/>
      <c r="I717" s="427"/>
      <c r="J717" s="427"/>
      <c r="K717" s="427"/>
      <c r="L717" s="427"/>
      <c r="M717" s="427"/>
      <c r="N717" s="427"/>
      <c r="O717" s="427"/>
      <c r="P717" s="427"/>
      <c r="Q717" s="430" t="s">
        <v>329</v>
      </c>
      <c r="R717" s="430"/>
      <c r="S717" s="430"/>
      <c r="T717" s="430"/>
      <c r="U717" s="430"/>
      <c r="V717" s="430"/>
      <c r="W717" s="426" t="s">
        <v>468</v>
      </c>
      <c r="X717" s="427"/>
      <c r="Y717" s="427"/>
      <c r="Z717" s="427"/>
      <c r="AA717" s="427"/>
      <c r="AB717" s="427"/>
      <c r="AC717" s="427"/>
      <c r="AD717" s="427"/>
      <c r="AE717" s="427"/>
      <c r="AF717" s="427"/>
      <c r="AG717" s="430" t="s">
        <v>330</v>
      </c>
      <c r="AH717" s="430"/>
      <c r="AI717" s="430"/>
      <c r="AJ717" s="430"/>
      <c r="AK717" s="430"/>
      <c r="AL717" s="430"/>
      <c r="AM717" s="426" t="s">
        <v>468</v>
      </c>
      <c r="AN717" s="427"/>
      <c r="AO717" s="427"/>
      <c r="AP717" s="427"/>
      <c r="AQ717" s="427"/>
      <c r="AR717" s="427"/>
      <c r="AS717" s="427"/>
      <c r="AT717" s="427"/>
      <c r="AU717" s="427"/>
      <c r="AV717" s="427"/>
      <c r="AW717" s="51"/>
      <c r="AX717" s="52"/>
    </row>
    <row r="718" spans="1:50" ht="19.899999999999999" customHeight="1" thickBot="1" x14ac:dyDescent="0.2">
      <c r="A718" s="523" t="s">
        <v>331</v>
      </c>
      <c r="B718" s="489"/>
      <c r="C718" s="489"/>
      <c r="D718" s="489"/>
      <c r="E718" s="489"/>
      <c r="F718" s="489"/>
      <c r="G718" s="428" t="s">
        <v>468</v>
      </c>
      <c r="H718" s="429"/>
      <c r="I718" s="429"/>
      <c r="J718" s="429"/>
      <c r="K718" s="429"/>
      <c r="L718" s="429"/>
      <c r="M718" s="429"/>
      <c r="N718" s="429"/>
      <c r="O718" s="429"/>
      <c r="P718" s="429"/>
      <c r="Q718" s="489" t="s">
        <v>332</v>
      </c>
      <c r="R718" s="489"/>
      <c r="S718" s="489"/>
      <c r="T718" s="489"/>
      <c r="U718" s="489"/>
      <c r="V718" s="489"/>
      <c r="W718" s="610" t="s">
        <v>468</v>
      </c>
      <c r="X718" s="611"/>
      <c r="Y718" s="611"/>
      <c r="Z718" s="611"/>
      <c r="AA718" s="611"/>
      <c r="AB718" s="611"/>
      <c r="AC718" s="611"/>
      <c r="AD718" s="611"/>
      <c r="AE718" s="611"/>
      <c r="AF718" s="611"/>
      <c r="AG718" s="489" t="s">
        <v>333</v>
      </c>
      <c r="AH718" s="489"/>
      <c r="AI718" s="489"/>
      <c r="AJ718" s="489"/>
      <c r="AK718" s="489"/>
      <c r="AL718" s="489"/>
      <c r="AM718" s="452" t="s">
        <v>481</v>
      </c>
      <c r="AN718" s="453"/>
      <c r="AO718" s="453"/>
      <c r="AP718" s="453"/>
      <c r="AQ718" s="453"/>
      <c r="AR718" s="453"/>
      <c r="AS718" s="453"/>
      <c r="AT718" s="453"/>
      <c r="AU718" s="453"/>
      <c r="AV718" s="453"/>
      <c r="AW718" s="53"/>
      <c r="AX718" s="54"/>
    </row>
    <row r="719" spans="1:50" ht="23.65" customHeight="1" x14ac:dyDescent="0.15">
      <c r="A719" s="601" t="s">
        <v>27</v>
      </c>
      <c r="B719" s="602"/>
      <c r="C719" s="602"/>
      <c r="D719" s="602"/>
      <c r="E719" s="602"/>
      <c r="F719" s="603"/>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4"/>
      <c r="B720" s="605"/>
      <c r="C720" s="605"/>
      <c r="D720" s="605"/>
      <c r="E720" s="605"/>
      <c r="F720" s="60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4"/>
      <c r="B721" s="605"/>
      <c r="C721" s="605"/>
      <c r="D721" s="605"/>
      <c r="E721" s="605"/>
      <c r="F721" s="60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4"/>
      <c r="B722" s="605"/>
      <c r="C722" s="605"/>
      <c r="D722" s="605"/>
      <c r="E722" s="605"/>
      <c r="F722" s="60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4"/>
      <c r="B723" s="605"/>
      <c r="C723" s="605"/>
      <c r="D723" s="605"/>
      <c r="E723" s="605"/>
      <c r="F723" s="60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4"/>
      <c r="B724" s="605"/>
      <c r="C724" s="605"/>
      <c r="D724" s="605"/>
      <c r="E724" s="605"/>
      <c r="F724" s="60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4"/>
      <c r="B725" s="605"/>
      <c r="C725" s="605"/>
      <c r="D725" s="605"/>
      <c r="E725" s="605"/>
      <c r="F725" s="60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4"/>
      <c r="B726" s="605"/>
      <c r="C726" s="605"/>
      <c r="D726" s="605"/>
      <c r="E726" s="605"/>
      <c r="F726" s="60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4"/>
      <c r="B727" s="605"/>
      <c r="C727" s="605"/>
      <c r="D727" s="605"/>
      <c r="E727" s="605"/>
      <c r="F727" s="60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4"/>
      <c r="B728" s="605"/>
      <c r="C728" s="605"/>
      <c r="D728" s="605"/>
      <c r="E728" s="605"/>
      <c r="F728" s="60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4"/>
      <c r="B729" s="605"/>
      <c r="C729" s="605"/>
      <c r="D729" s="605"/>
      <c r="E729" s="605"/>
      <c r="F729" s="60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4"/>
      <c r="B730" s="605"/>
      <c r="C730" s="605"/>
      <c r="D730" s="605"/>
      <c r="E730" s="605"/>
      <c r="F730" s="60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4"/>
      <c r="B731" s="605"/>
      <c r="C731" s="605"/>
      <c r="D731" s="605"/>
      <c r="E731" s="605"/>
      <c r="F731" s="60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4"/>
      <c r="B732" s="605"/>
      <c r="C732" s="605"/>
      <c r="D732" s="605"/>
      <c r="E732" s="605"/>
      <c r="F732" s="60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4"/>
      <c r="B733" s="605"/>
      <c r="C733" s="605"/>
      <c r="D733" s="605"/>
      <c r="E733" s="605"/>
      <c r="F733" s="60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4"/>
      <c r="B734" s="605"/>
      <c r="C734" s="605"/>
      <c r="D734" s="605"/>
      <c r="E734" s="605"/>
      <c r="F734" s="60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4"/>
      <c r="B735" s="605"/>
      <c r="C735" s="605"/>
      <c r="D735" s="605"/>
      <c r="E735" s="605"/>
      <c r="F735" s="60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4"/>
      <c r="B736" s="605"/>
      <c r="C736" s="605"/>
      <c r="D736" s="605"/>
      <c r="E736" s="605"/>
      <c r="F736" s="60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4"/>
      <c r="B737" s="605"/>
      <c r="C737" s="605"/>
      <c r="D737" s="605"/>
      <c r="E737" s="605"/>
      <c r="F737" s="60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4"/>
      <c r="B738" s="605"/>
      <c r="C738" s="605"/>
      <c r="D738" s="605"/>
      <c r="E738" s="605"/>
      <c r="F738" s="60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4"/>
      <c r="B739" s="605"/>
      <c r="C739" s="605"/>
      <c r="D739" s="605"/>
      <c r="E739" s="605"/>
      <c r="F739" s="60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4"/>
      <c r="B740" s="605"/>
      <c r="C740" s="605"/>
      <c r="D740" s="605"/>
      <c r="E740" s="605"/>
      <c r="F740" s="60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604"/>
      <c r="B741" s="605"/>
      <c r="C741" s="605"/>
      <c r="D741" s="605"/>
      <c r="E741" s="605"/>
      <c r="F741" s="60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604"/>
      <c r="B742" s="605"/>
      <c r="C742" s="605"/>
      <c r="D742" s="605"/>
      <c r="E742" s="605"/>
      <c r="F742" s="60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604"/>
      <c r="B743" s="605"/>
      <c r="C743" s="605"/>
      <c r="D743" s="605"/>
      <c r="E743" s="605"/>
      <c r="F743" s="60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604"/>
      <c r="B744" s="605"/>
      <c r="C744" s="605"/>
      <c r="D744" s="605"/>
      <c r="E744" s="605"/>
      <c r="F744" s="60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604"/>
      <c r="B745" s="605"/>
      <c r="C745" s="605"/>
      <c r="D745" s="605"/>
      <c r="E745" s="605"/>
      <c r="F745" s="60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604"/>
      <c r="B746" s="605"/>
      <c r="C746" s="605"/>
      <c r="D746" s="605"/>
      <c r="E746" s="605"/>
      <c r="F746" s="60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604"/>
      <c r="B747" s="605"/>
      <c r="C747" s="605"/>
      <c r="D747" s="605"/>
      <c r="E747" s="605"/>
      <c r="F747" s="60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604"/>
      <c r="B748" s="605"/>
      <c r="C748" s="605"/>
      <c r="D748" s="605"/>
      <c r="E748" s="605"/>
      <c r="F748" s="60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604"/>
      <c r="B749" s="605"/>
      <c r="C749" s="605"/>
      <c r="D749" s="605"/>
      <c r="E749" s="605"/>
      <c r="F749" s="60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604"/>
      <c r="B750" s="605"/>
      <c r="C750" s="605"/>
      <c r="D750" s="605"/>
      <c r="E750" s="605"/>
      <c r="F750" s="60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604"/>
      <c r="B751" s="605"/>
      <c r="C751" s="605"/>
      <c r="D751" s="605"/>
      <c r="E751" s="605"/>
      <c r="F751" s="60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04"/>
      <c r="B752" s="605"/>
      <c r="C752" s="605"/>
      <c r="D752" s="605"/>
      <c r="E752" s="605"/>
      <c r="F752" s="60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04"/>
      <c r="B753" s="605"/>
      <c r="C753" s="605"/>
      <c r="D753" s="605"/>
      <c r="E753" s="605"/>
      <c r="F753" s="60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04"/>
      <c r="B754" s="605"/>
      <c r="C754" s="605"/>
      <c r="D754" s="605"/>
      <c r="E754" s="605"/>
      <c r="F754" s="60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604"/>
      <c r="B755" s="605"/>
      <c r="C755" s="605"/>
      <c r="D755" s="605"/>
      <c r="E755" s="605"/>
      <c r="F755" s="60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604"/>
      <c r="B756" s="605"/>
      <c r="C756" s="605"/>
      <c r="D756" s="605"/>
      <c r="E756" s="605"/>
      <c r="F756" s="60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7"/>
      <c r="B757" s="608"/>
      <c r="C757" s="608"/>
      <c r="D757" s="608"/>
      <c r="E757" s="608"/>
      <c r="F757" s="60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3" t="s">
        <v>32</v>
      </c>
      <c r="B758" s="484"/>
      <c r="C758" s="484"/>
      <c r="D758" s="484"/>
      <c r="E758" s="484"/>
      <c r="F758" s="485"/>
      <c r="G758" s="473" t="s">
        <v>499</v>
      </c>
      <c r="H758" s="474"/>
      <c r="I758" s="474"/>
      <c r="J758" s="474"/>
      <c r="K758" s="474"/>
      <c r="L758" s="474"/>
      <c r="M758" s="474"/>
      <c r="N758" s="474"/>
      <c r="O758" s="474"/>
      <c r="P758" s="474"/>
      <c r="Q758" s="474"/>
      <c r="R758" s="474"/>
      <c r="S758" s="474"/>
      <c r="T758" s="474"/>
      <c r="U758" s="474"/>
      <c r="V758" s="474"/>
      <c r="W758" s="474"/>
      <c r="X758" s="474"/>
      <c r="Y758" s="474"/>
      <c r="Z758" s="474"/>
      <c r="AA758" s="474"/>
      <c r="AB758" s="475"/>
      <c r="AC758" s="473" t="s">
        <v>416</v>
      </c>
      <c r="AD758" s="474"/>
      <c r="AE758" s="474"/>
      <c r="AF758" s="474"/>
      <c r="AG758" s="474"/>
      <c r="AH758" s="474"/>
      <c r="AI758" s="474"/>
      <c r="AJ758" s="474"/>
      <c r="AK758" s="474"/>
      <c r="AL758" s="474"/>
      <c r="AM758" s="474"/>
      <c r="AN758" s="474"/>
      <c r="AO758" s="474"/>
      <c r="AP758" s="474"/>
      <c r="AQ758" s="474"/>
      <c r="AR758" s="474"/>
      <c r="AS758" s="474"/>
      <c r="AT758" s="474"/>
      <c r="AU758" s="474"/>
      <c r="AV758" s="474"/>
      <c r="AW758" s="474"/>
      <c r="AX758" s="684"/>
    </row>
    <row r="759" spans="1:50" ht="24.75" customHeight="1" x14ac:dyDescent="0.15">
      <c r="A759" s="486"/>
      <c r="B759" s="487"/>
      <c r="C759" s="487"/>
      <c r="D759" s="487"/>
      <c r="E759" s="487"/>
      <c r="F759" s="488"/>
      <c r="G759" s="449" t="s">
        <v>19</v>
      </c>
      <c r="H759" s="528"/>
      <c r="I759" s="528"/>
      <c r="J759" s="528"/>
      <c r="K759" s="528"/>
      <c r="L759" s="527" t="s">
        <v>20</v>
      </c>
      <c r="M759" s="528"/>
      <c r="N759" s="528"/>
      <c r="O759" s="528"/>
      <c r="P759" s="528"/>
      <c r="Q759" s="528"/>
      <c r="R759" s="528"/>
      <c r="S759" s="528"/>
      <c r="T759" s="528"/>
      <c r="U759" s="528"/>
      <c r="V759" s="528"/>
      <c r="W759" s="528"/>
      <c r="X759" s="529"/>
      <c r="Y759" s="468" t="s">
        <v>21</v>
      </c>
      <c r="Z759" s="469"/>
      <c r="AA759" s="469"/>
      <c r="AB759" s="689"/>
      <c r="AC759" s="449" t="s">
        <v>19</v>
      </c>
      <c r="AD759" s="528"/>
      <c r="AE759" s="528"/>
      <c r="AF759" s="528"/>
      <c r="AG759" s="528"/>
      <c r="AH759" s="527" t="s">
        <v>20</v>
      </c>
      <c r="AI759" s="528"/>
      <c r="AJ759" s="528"/>
      <c r="AK759" s="528"/>
      <c r="AL759" s="528"/>
      <c r="AM759" s="528"/>
      <c r="AN759" s="528"/>
      <c r="AO759" s="528"/>
      <c r="AP759" s="528"/>
      <c r="AQ759" s="528"/>
      <c r="AR759" s="528"/>
      <c r="AS759" s="528"/>
      <c r="AT759" s="529"/>
      <c r="AU759" s="468" t="s">
        <v>21</v>
      </c>
      <c r="AV759" s="469"/>
      <c r="AW759" s="469"/>
      <c r="AX759" s="470"/>
    </row>
    <row r="760" spans="1:50" ht="39.75" customHeight="1" x14ac:dyDescent="0.15">
      <c r="A760" s="486"/>
      <c r="B760" s="487"/>
      <c r="C760" s="487"/>
      <c r="D760" s="487"/>
      <c r="E760" s="487"/>
      <c r="F760" s="488"/>
      <c r="G760" s="530" t="s">
        <v>500</v>
      </c>
      <c r="H760" s="531"/>
      <c r="I760" s="531"/>
      <c r="J760" s="531"/>
      <c r="K760" s="532"/>
      <c r="L760" s="524" t="s">
        <v>501</v>
      </c>
      <c r="M760" s="525"/>
      <c r="N760" s="525"/>
      <c r="O760" s="525"/>
      <c r="P760" s="525"/>
      <c r="Q760" s="525"/>
      <c r="R760" s="525"/>
      <c r="S760" s="525"/>
      <c r="T760" s="525"/>
      <c r="U760" s="525"/>
      <c r="V760" s="525"/>
      <c r="W760" s="525"/>
      <c r="X760" s="526"/>
      <c r="Y760" s="476">
        <v>668.5</v>
      </c>
      <c r="Z760" s="477"/>
      <c r="AA760" s="477"/>
      <c r="AB760" s="696"/>
      <c r="AC760" s="530"/>
      <c r="AD760" s="531"/>
      <c r="AE760" s="531"/>
      <c r="AF760" s="531"/>
      <c r="AG760" s="532"/>
      <c r="AH760" s="524"/>
      <c r="AI760" s="525"/>
      <c r="AJ760" s="525"/>
      <c r="AK760" s="525"/>
      <c r="AL760" s="525"/>
      <c r="AM760" s="525"/>
      <c r="AN760" s="525"/>
      <c r="AO760" s="525"/>
      <c r="AP760" s="525"/>
      <c r="AQ760" s="525"/>
      <c r="AR760" s="525"/>
      <c r="AS760" s="525"/>
      <c r="AT760" s="526"/>
      <c r="AU760" s="476"/>
      <c r="AV760" s="477"/>
      <c r="AW760" s="477"/>
      <c r="AX760" s="478"/>
    </row>
    <row r="761" spans="1:50" ht="24.75" hidden="1" customHeight="1" x14ac:dyDescent="0.15">
      <c r="A761" s="486"/>
      <c r="B761" s="487"/>
      <c r="C761" s="487"/>
      <c r="D761" s="487"/>
      <c r="E761" s="487"/>
      <c r="F761" s="488"/>
      <c r="G761" s="418"/>
      <c r="H761" s="419"/>
      <c r="I761" s="419"/>
      <c r="J761" s="419"/>
      <c r="K761" s="420"/>
      <c r="L761" s="412"/>
      <c r="M761" s="413"/>
      <c r="N761" s="413"/>
      <c r="O761" s="413"/>
      <c r="P761" s="413"/>
      <c r="Q761" s="413"/>
      <c r="R761" s="413"/>
      <c r="S761" s="413"/>
      <c r="T761" s="413"/>
      <c r="U761" s="413"/>
      <c r="V761" s="413"/>
      <c r="W761" s="413"/>
      <c r="X761" s="414"/>
      <c r="Y761" s="415"/>
      <c r="Z761" s="416"/>
      <c r="AA761" s="416"/>
      <c r="AB761" s="425"/>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hidden="1" customHeight="1" x14ac:dyDescent="0.15">
      <c r="A762" s="486"/>
      <c r="B762" s="487"/>
      <c r="C762" s="487"/>
      <c r="D762" s="487"/>
      <c r="E762" s="487"/>
      <c r="F762" s="488"/>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5"/>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hidden="1" customHeight="1" x14ac:dyDescent="0.15">
      <c r="A763" s="486"/>
      <c r="B763" s="487"/>
      <c r="C763" s="487"/>
      <c r="D763" s="487"/>
      <c r="E763" s="487"/>
      <c r="F763" s="488"/>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5"/>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hidden="1" customHeight="1" x14ac:dyDescent="0.15">
      <c r="A764" s="486"/>
      <c r="B764" s="487"/>
      <c r="C764" s="487"/>
      <c r="D764" s="487"/>
      <c r="E764" s="487"/>
      <c r="F764" s="488"/>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5"/>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hidden="1" customHeight="1" x14ac:dyDescent="0.15">
      <c r="A765" s="486"/>
      <c r="B765" s="487"/>
      <c r="C765" s="487"/>
      <c r="D765" s="487"/>
      <c r="E765" s="487"/>
      <c r="F765" s="488"/>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5"/>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hidden="1" customHeight="1" x14ac:dyDescent="0.15">
      <c r="A766" s="486"/>
      <c r="B766" s="487"/>
      <c r="C766" s="487"/>
      <c r="D766" s="487"/>
      <c r="E766" s="487"/>
      <c r="F766" s="488"/>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5"/>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hidden="1" customHeight="1" x14ac:dyDescent="0.15">
      <c r="A767" s="486"/>
      <c r="B767" s="487"/>
      <c r="C767" s="487"/>
      <c r="D767" s="487"/>
      <c r="E767" s="487"/>
      <c r="F767" s="488"/>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5"/>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6"/>
      <c r="B768" s="487"/>
      <c r="C768" s="487"/>
      <c r="D768" s="487"/>
      <c r="E768" s="487"/>
      <c r="F768" s="488"/>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5"/>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6"/>
      <c r="B769" s="487"/>
      <c r="C769" s="487"/>
      <c r="D769" s="487"/>
      <c r="E769" s="487"/>
      <c r="F769" s="488"/>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5"/>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x14ac:dyDescent="0.15">
      <c r="A770" s="486"/>
      <c r="B770" s="487"/>
      <c r="C770" s="487"/>
      <c r="D770" s="487"/>
      <c r="E770" s="487"/>
      <c r="F770" s="488"/>
      <c r="G770" s="713" t="s">
        <v>22</v>
      </c>
      <c r="H770" s="714"/>
      <c r="I770" s="714"/>
      <c r="J770" s="714"/>
      <c r="K770" s="714"/>
      <c r="L770" s="715"/>
      <c r="M770" s="716"/>
      <c r="N770" s="716"/>
      <c r="O770" s="716"/>
      <c r="P770" s="716"/>
      <c r="Q770" s="716"/>
      <c r="R770" s="716"/>
      <c r="S770" s="716"/>
      <c r="T770" s="716"/>
      <c r="U770" s="716"/>
      <c r="V770" s="716"/>
      <c r="W770" s="716"/>
      <c r="X770" s="717"/>
      <c r="Y770" s="718">
        <f>SUM(Y760:AB769)</f>
        <v>668.5</v>
      </c>
      <c r="Z770" s="719"/>
      <c r="AA770" s="719"/>
      <c r="AB770" s="720"/>
      <c r="AC770" s="713" t="s">
        <v>22</v>
      </c>
      <c r="AD770" s="714"/>
      <c r="AE770" s="714"/>
      <c r="AF770" s="714"/>
      <c r="AG770" s="714"/>
      <c r="AH770" s="715"/>
      <c r="AI770" s="716"/>
      <c r="AJ770" s="716"/>
      <c r="AK770" s="716"/>
      <c r="AL770" s="716"/>
      <c r="AM770" s="716"/>
      <c r="AN770" s="716"/>
      <c r="AO770" s="716"/>
      <c r="AP770" s="716"/>
      <c r="AQ770" s="716"/>
      <c r="AR770" s="716"/>
      <c r="AS770" s="716"/>
      <c r="AT770" s="717"/>
      <c r="AU770" s="718">
        <f>SUM(AU760:AX769)</f>
        <v>0</v>
      </c>
      <c r="AV770" s="719"/>
      <c r="AW770" s="719"/>
      <c r="AX770" s="721"/>
    </row>
    <row r="771" spans="1:50" ht="30" hidden="1" customHeight="1" x14ac:dyDescent="0.15">
      <c r="A771" s="486"/>
      <c r="B771" s="487"/>
      <c r="C771" s="487"/>
      <c r="D771" s="487"/>
      <c r="E771" s="487"/>
      <c r="F771" s="488"/>
      <c r="G771" s="473" t="s">
        <v>418</v>
      </c>
      <c r="H771" s="474"/>
      <c r="I771" s="474"/>
      <c r="J771" s="474"/>
      <c r="K771" s="474"/>
      <c r="L771" s="474"/>
      <c r="M771" s="474"/>
      <c r="N771" s="474"/>
      <c r="O771" s="474"/>
      <c r="P771" s="474"/>
      <c r="Q771" s="474"/>
      <c r="R771" s="474"/>
      <c r="S771" s="474"/>
      <c r="T771" s="474"/>
      <c r="U771" s="474"/>
      <c r="V771" s="474"/>
      <c r="W771" s="474"/>
      <c r="X771" s="474"/>
      <c r="Y771" s="474"/>
      <c r="Z771" s="474"/>
      <c r="AA771" s="474"/>
      <c r="AB771" s="475"/>
      <c r="AC771" s="473" t="s">
        <v>417</v>
      </c>
      <c r="AD771" s="474"/>
      <c r="AE771" s="474"/>
      <c r="AF771" s="474"/>
      <c r="AG771" s="474"/>
      <c r="AH771" s="474"/>
      <c r="AI771" s="474"/>
      <c r="AJ771" s="474"/>
      <c r="AK771" s="474"/>
      <c r="AL771" s="474"/>
      <c r="AM771" s="474"/>
      <c r="AN771" s="474"/>
      <c r="AO771" s="474"/>
      <c r="AP771" s="474"/>
      <c r="AQ771" s="474"/>
      <c r="AR771" s="474"/>
      <c r="AS771" s="474"/>
      <c r="AT771" s="474"/>
      <c r="AU771" s="474"/>
      <c r="AV771" s="474"/>
      <c r="AW771" s="474"/>
      <c r="AX771" s="684"/>
    </row>
    <row r="772" spans="1:50" ht="25.5" hidden="1" customHeight="1" x14ac:dyDescent="0.15">
      <c r="A772" s="486"/>
      <c r="B772" s="487"/>
      <c r="C772" s="487"/>
      <c r="D772" s="487"/>
      <c r="E772" s="487"/>
      <c r="F772" s="488"/>
      <c r="G772" s="449" t="s">
        <v>19</v>
      </c>
      <c r="H772" s="528"/>
      <c r="I772" s="528"/>
      <c r="J772" s="528"/>
      <c r="K772" s="528"/>
      <c r="L772" s="527" t="s">
        <v>20</v>
      </c>
      <c r="M772" s="528"/>
      <c r="N772" s="528"/>
      <c r="O772" s="528"/>
      <c r="P772" s="528"/>
      <c r="Q772" s="528"/>
      <c r="R772" s="528"/>
      <c r="S772" s="528"/>
      <c r="T772" s="528"/>
      <c r="U772" s="528"/>
      <c r="V772" s="528"/>
      <c r="W772" s="528"/>
      <c r="X772" s="529"/>
      <c r="Y772" s="468" t="s">
        <v>21</v>
      </c>
      <c r="Z772" s="469"/>
      <c r="AA772" s="469"/>
      <c r="AB772" s="689"/>
      <c r="AC772" s="449" t="s">
        <v>19</v>
      </c>
      <c r="AD772" s="528"/>
      <c r="AE772" s="528"/>
      <c r="AF772" s="528"/>
      <c r="AG772" s="528"/>
      <c r="AH772" s="527" t="s">
        <v>20</v>
      </c>
      <c r="AI772" s="528"/>
      <c r="AJ772" s="528"/>
      <c r="AK772" s="528"/>
      <c r="AL772" s="528"/>
      <c r="AM772" s="528"/>
      <c r="AN772" s="528"/>
      <c r="AO772" s="528"/>
      <c r="AP772" s="528"/>
      <c r="AQ772" s="528"/>
      <c r="AR772" s="528"/>
      <c r="AS772" s="528"/>
      <c r="AT772" s="529"/>
      <c r="AU772" s="468" t="s">
        <v>21</v>
      </c>
      <c r="AV772" s="469"/>
      <c r="AW772" s="469"/>
      <c r="AX772" s="470"/>
    </row>
    <row r="773" spans="1:50" ht="24.75" hidden="1" customHeight="1" x14ac:dyDescent="0.15">
      <c r="A773" s="486"/>
      <c r="B773" s="487"/>
      <c r="C773" s="487"/>
      <c r="D773" s="487"/>
      <c r="E773" s="487"/>
      <c r="F773" s="488"/>
      <c r="G773" s="530"/>
      <c r="H773" s="531"/>
      <c r="I773" s="531"/>
      <c r="J773" s="531"/>
      <c r="K773" s="532"/>
      <c r="L773" s="524"/>
      <c r="M773" s="525"/>
      <c r="N773" s="525"/>
      <c r="O773" s="525"/>
      <c r="P773" s="525"/>
      <c r="Q773" s="525"/>
      <c r="R773" s="525"/>
      <c r="S773" s="525"/>
      <c r="T773" s="525"/>
      <c r="U773" s="525"/>
      <c r="V773" s="525"/>
      <c r="W773" s="525"/>
      <c r="X773" s="526"/>
      <c r="Y773" s="476"/>
      <c r="Z773" s="477"/>
      <c r="AA773" s="477"/>
      <c r="AB773" s="696"/>
      <c r="AC773" s="530"/>
      <c r="AD773" s="531"/>
      <c r="AE773" s="531"/>
      <c r="AF773" s="531"/>
      <c r="AG773" s="532"/>
      <c r="AH773" s="524"/>
      <c r="AI773" s="525"/>
      <c r="AJ773" s="525"/>
      <c r="AK773" s="525"/>
      <c r="AL773" s="525"/>
      <c r="AM773" s="525"/>
      <c r="AN773" s="525"/>
      <c r="AO773" s="525"/>
      <c r="AP773" s="525"/>
      <c r="AQ773" s="525"/>
      <c r="AR773" s="525"/>
      <c r="AS773" s="525"/>
      <c r="AT773" s="526"/>
      <c r="AU773" s="476"/>
      <c r="AV773" s="477"/>
      <c r="AW773" s="477"/>
      <c r="AX773" s="478"/>
    </row>
    <row r="774" spans="1:50" ht="24.75" hidden="1" customHeight="1" x14ac:dyDescent="0.15">
      <c r="A774" s="486"/>
      <c r="B774" s="487"/>
      <c r="C774" s="487"/>
      <c r="D774" s="487"/>
      <c r="E774" s="487"/>
      <c r="F774" s="488"/>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5"/>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hidden="1" customHeight="1" x14ac:dyDescent="0.15">
      <c r="A775" s="486"/>
      <c r="B775" s="487"/>
      <c r="C775" s="487"/>
      <c r="D775" s="487"/>
      <c r="E775" s="487"/>
      <c r="F775" s="488"/>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5"/>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6"/>
      <c r="B776" s="487"/>
      <c r="C776" s="487"/>
      <c r="D776" s="487"/>
      <c r="E776" s="487"/>
      <c r="F776" s="488"/>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5"/>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6"/>
      <c r="B777" s="487"/>
      <c r="C777" s="487"/>
      <c r="D777" s="487"/>
      <c r="E777" s="487"/>
      <c r="F777" s="488"/>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5"/>
      <c r="AC777" s="418"/>
      <c r="AD777" s="419"/>
      <c r="AE777" s="419"/>
      <c r="AF777" s="419"/>
      <c r="AG777" s="420"/>
      <c r="AH777" s="412"/>
      <c r="AI777" s="413"/>
      <c r="AJ777" s="413"/>
      <c r="AK777" s="413"/>
      <c r="AL777" s="413"/>
      <c r="AM777" s="413"/>
      <c r="AN777" s="413"/>
      <c r="AO777" s="413"/>
      <c r="AP777" s="413"/>
      <c r="AQ777" s="413"/>
      <c r="AR777" s="413"/>
      <c r="AS777" s="413"/>
      <c r="AT777" s="414"/>
      <c r="AU777" s="415">
        <v>2</v>
      </c>
      <c r="AV777" s="416"/>
      <c r="AW777" s="416"/>
      <c r="AX777" s="417"/>
    </row>
    <row r="778" spans="1:50" ht="24.75" hidden="1" customHeight="1" x14ac:dyDescent="0.15">
      <c r="A778" s="486"/>
      <c r="B778" s="487"/>
      <c r="C778" s="487"/>
      <c r="D778" s="487"/>
      <c r="E778" s="487"/>
      <c r="F778" s="488"/>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5"/>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hidden="1" customHeight="1" x14ac:dyDescent="0.15">
      <c r="A779" s="486"/>
      <c r="B779" s="487"/>
      <c r="C779" s="487"/>
      <c r="D779" s="487"/>
      <c r="E779" s="487"/>
      <c r="F779" s="488"/>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5"/>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hidden="1" customHeight="1" x14ac:dyDescent="0.15">
      <c r="A780" s="486"/>
      <c r="B780" s="487"/>
      <c r="C780" s="487"/>
      <c r="D780" s="487"/>
      <c r="E780" s="487"/>
      <c r="F780" s="488"/>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5"/>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hidden="1" customHeight="1" x14ac:dyDescent="0.15">
      <c r="A781" s="486"/>
      <c r="B781" s="487"/>
      <c r="C781" s="487"/>
      <c r="D781" s="487"/>
      <c r="E781" s="487"/>
      <c r="F781" s="488"/>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5"/>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hidden="1" customHeight="1" x14ac:dyDescent="0.15">
      <c r="A782" s="486"/>
      <c r="B782" s="487"/>
      <c r="C782" s="487"/>
      <c r="D782" s="487"/>
      <c r="E782" s="487"/>
      <c r="F782" s="488"/>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5"/>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hidden="1" customHeight="1" thickBot="1" x14ac:dyDescent="0.2">
      <c r="A783" s="486"/>
      <c r="B783" s="487"/>
      <c r="C783" s="487"/>
      <c r="D783" s="487"/>
      <c r="E783" s="487"/>
      <c r="F783" s="488"/>
      <c r="G783" s="713" t="s">
        <v>22</v>
      </c>
      <c r="H783" s="714"/>
      <c r="I783" s="714"/>
      <c r="J783" s="714"/>
      <c r="K783" s="714"/>
      <c r="L783" s="715"/>
      <c r="M783" s="716"/>
      <c r="N783" s="716"/>
      <c r="O783" s="716"/>
      <c r="P783" s="716"/>
      <c r="Q783" s="716"/>
      <c r="R783" s="716"/>
      <c r="S783" s="716"/>
      <c r="T783" s="716"/>
      <c r="U783" s="716"/>
      <c r="V783" s="716"/>
      <c r="W783" s="716"/>
      <c r="X783" s="717"/>
      <c r="Y783" s="718">
        <f>SUM(Y773:AB782)</f>
        <v>0</v>
      </c>
      <c r="Z783" s="719"/>
      <c r="AA783" s="719"/>
      <c r="AB783" s="720"/>
      <c r="AC783" s="713" t="s">
        <v>22</v>
      </c>
      <c r="AD783" s="714"/>
      <c r="AE783" s="714"/>
      <c r="AF783" s="714"/>
      <c r="AG783" s="714"/>
      <c r="AH783" s="715"/>
      <c r="AI783" s="716"/>
      <c r="AJ783" s="716"/>
      <c r="AK783" s="716"/>
      <c r="AL783" s="716"/>
      <c r="AM783" s="716"/>
      <c r="AN783" s="716"/>
      <c r="AO783" s="716"/>
      <c r="AP783" s="716"/>
      <c r="AQ783" s="716"/>
      <c r="AR783" s="716"/>
      <c r="AS783" s="716"/>
      <c r="AT783" s="717"/>
      <c r="AU783" s="718">
        <f>SUM(AU773:AX782)</f>
        <v>2</v>
      </c>
      <c r="AV783" s="719"/>
      <c r="AW783" s="719"/>
      <c r="AX783" s="721"/>
    </row>
    <row r="784" spans="1:50" ht="30" hidden="1" customHeight="1" x14ac:dyDescent="0.15">
      <c r="A784" s="486"/>
      <c r="B784" s="487"/>
      <c r="C784" s="487"/>
      <c r="D784" s="487"/>
      <c r="E784" s="487"/>
      <c r="F784" s="488"/>
      <c r="G784" s="473" t="s">
        <v>419</v>
      </c>
      <c r="H784" s="474"/>
      <c r="I784" s="474"/>
      <c r="J784" s="474"/>
      <c r="K784" s="474"/>
      <c r="L784" s="474"/>
      <c r="M784" s="474"/>
      <c r="N784" s="474"/>
      <c r="O784" s="474"/>
      <c r="P784" s="474"/>
      <c r="Q784" s="474"/>
      <c r="R784" s="474"/>
      <c r="S784" s="474"/>
      <c r="T784" s="474"/>
      <c r="U784" s="474"/>
      <c r="V784" s="474"/>
      <c r="W784" s="474"/>
      <c r="X784" s="474"/>
      <c r="Y784" s="474"/>
      <c r="Z784" s="474"/>
      <c r="AA784" s="474"/>
      <c r="AB784" s="475"/>
      <c r="AC784" s="473" t="s">
        <v>420</v>
      </c>
      <c r="AD784" s="474"/>
      <c r="AE784" s="474"/>
      <c r="AF784" s="474"/>
      <c r="AG784" s="474"/>
      <c r="AH784" s="474"/>
      <c r="AI784" s="474"/>
      <c r="AJ784" s="474"/>
      <c r="AK784" s="474"/>
      <c r="AL784" s="474"/>
      <c r="AM784" s="474"/>
      <c r="AN784" s="474"/>
      <c r="AO784" s="474"/>
      <c r="AP784" s="474"/>
      <c r="AQ784" s="474"/>
      <c r="AR784" s="474"/>
      <c r="AS784" s="474"/>
      <c r="AT784" s="474"/>
      <c r="AU784" s="474"/>
      <c r="AV784" s="474"/>
      <c r="AW784" s="474"/>
      <c r="AX784" s="684"/>
    </row>
    <row r="785" spans="1:50" ht="24.75" hidden="1" customHeight="1" x14ac:dyDescent="0.15">
      <c r="A785" s="486"/>
      <c r="B785" s="487"/>
      <c r="C785" s="487"/>
      <c r="D785" s="487"/>
      <c r="E785" s="487"/>
      <c r="F785" s="488"/>
      <c r="G785" s="449" t="s">
        <v>19</v>
      </c>
      <c r="H785" s="528"/>
      <c r="I785" s="528"/>
      <c r="J785" s="528"/>
      <c r="K785" s="528"/>
      <c r="L785" s="527" t="s">
        <v>20</v>
      </c>
      <c r="M785" s="528"/>
      <c r="N785" s="528"/>
      <c r="O785" s="528"/>
      <c r="P785" s="528"/>
      <c r="Q785" s="528"/>
      <c r="R785" s="528"/>
      <c r="S785" s="528"/>
      <c r="T785" s="528"/>
      <c r="U785" s="528"/>
      <c r="V785" s="528"/>
      <c r="W785" s="528"/>
      <c r="X785" s="529"/>
      <c r="Y785" s="468" t="s">
        <v>21</v>
      </c>
      <c r="Z785" s="469"/>
      <c r="AA785" s="469"/>
      <c r="AB785" s="689"/>
      <c r="AC785" s="449" t="s">
        <v>19</v>
      </c>
      <c r="AD785" s="528"/>
      <c r="AE785" s="528"/>
      <c r="AF785" s="528"/>
      <c r="AG785" s="528"/>
      <c r="AH785" s="527" t="s">
        <v>20</v>
      </c>
      <c r="AI785" s="528"/>
      <c r="AJ785" s="528"/>
      <c r="AK785" s="528"/>
      <c r="AL785" s="528"/>
      <c r="AM785" s="528"/>
      <c r="AN785" s="528"/>
      <c r="AO785" s="528"/>
      <c r="AP785" s="528"/>
      <c r="AQ785" s="528"/>
      <c r="AR785" s="528"/>
      <c r="AS785" s="528"/>
      <c r="AT785" s="529"/>
      <c r="AU785" s="468" t="s">
        <v>21</v>
      </c>
      <c r="AV785" s="469"/>
      <c r="AW785" s="469"/>
      <c r="AX785" s="470"/>
    </row>
    <row r="786" spans="1:50" ht="24.75" hidden="1" customHeight="1" x14ac:dyDescent="0.15">
      <c r="A786" s="486"/>
      <c r="B786" s="487"/>
      <c r="C786" s="487"/>
      <c r="D786" s="487"/>
      <c r="E786" s="487"/>
      <c r="F786" s="488"/>
      <c r="G786" s="530"/>
      <c r="H786" s="531"/>
      <c r="I786" s="531"/>
      <c r="J786" s="531"/>
      <c r="K786" s="532"/>
      <c r="L786" s="524"/>
      <c r="M786" s="525"/>
      <c r="N786" s="525"/>
      <c r="O786" s="525"/>
      <c r="P786" s="525"/>
      <c r="Q786" s="525"/>
      <c r="R786" s="525"/>
      <c r="S786" s="525"/>
      <c r="T786" s="525"/>
      <c r="U786" s="525"/>
      <c r="V786" s="525"/>
      <c r="W786" s="525"/>
      <c r="X786" s="526"/>
      <c r="Y786" s="476"/>
      <c r="Z786" s="477"/>
      <c r="AA786" s="477"/>
      <c r="AB786" s="696"/>
      <c r="AC786" s="530"/>
      <c r="AD786" s="531"/>
      <c r="AE786" s="531"/>
      <c r="AF786" s="531"/>
      <c r="AG786" s="532"/>
      <c r="AH786" s="524"/>
      <c r="AI786" s="525"/>
      <c r="AJ786" s="525"/>
      <c r="AK786" s="525"/>
      <c r="AL786" s="525"/>
      <c r="AM786" s="525"/>
      <c r="AN786" s="525"/>
      <c r="AO786" s="525"/>
      <c r="AP786" s="525"/>
      <c r="AQ786" s="525"/>
      <c r="AR786" s="525"/>
      <c r="AS786" s="525"/>
      <c r="AT786" s="526"/>
      <c r="AU786" s="476"/>
      <c r="AV786" s="477"/>
      <c r="AW786" s="477"/>
      <c r="AX786" s="478"/>
    </row>
    <row r="787" spans="1:50" ht="24.75" hidden="1" customHeight="1" x14ac:dyDescent="0.15">
      <c r="A787" s="486"/>
      <c r="B787" s="487"/>
      <c r="C787" s="487"/>
      <c r="D787" s="487"/>
      <c r="E787" s="487"/>
      <c r="F787" s="488"/>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5"/>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6"/>
      <c r="B788" s="487"/>
      <c r="C788" s="487"/>
      <c r="D788" s="487"/>
      <c r="E788" s="487"/>
      <c r="F788" s="488"/>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5"/>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6"/>
      <c r="B789" s="487"/>
      <c r="C789" s="487"/>
      <c r="D789" s="487"/>
      <c r="E789" s="487"/>
      <c r="F789" s="488"/>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5"/>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hidden="1" customHeight="1" x14ac:dyDescent="0.15">
      <c r="A790" s="486"/>
      <c r="B790" s="487"/>
      <c r="C790" s="487"/>
      <c r="D790" s="487"/>
      <c r="E790" s="487"/>
      <c r="F790" s="488"/>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5"/>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hidden="1" customHeight="1" x14ac:dyDescent="0.15">
      <c r="A791" s="486"/>
      <c r="B791" s="487"/>
      <c r="C791" s="487"/>
      <c r="D791" s="487"/>
      <c r="E791" s="487"/>
      <c r="F791" s="488"/>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5"/>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hidden="1" customHeight="1" x14ac:dyDescent="0.15">
      <c r="A792" s="486"/>
      <c r="B792" s="487"/>
      <c r="C792" s="487"/>
      <c r="D792" s="487"/>
      <c r="E792" s="487"/>
      <c r="F792" s="488"/>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5"/>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hidden="1" customHeight="1" x14ac:dyDescent="0.15">
      <c r="A793" s="486"/>
      <c r="B793" s="487"/>
      <c r="C793" s="487"/>
      <c r="D793" s="487"/>
      <c r="E793" s="487"/>
      <c r="F793" s="488"/>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5"/>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hidden="1" customHeight="1" x14ac:dyDescent="0.15">
      <c r="A794" s="486"/>
      <c r="B794" s="487"/>
      <c r="C794" s="487"/>
      <c r="D794" s="487"/>
      <c r="E794" s="487"/>
      <c r="F794" s="488"/>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5"/>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hidden="1" customHeight="1" x14ac:dyDescent="0.15">
      <c r="A795" s="486"/>
      <c r="B795" s="487"/>
      <c r="C795" s="487"/>
      <c r="D795" s="487"/>
      <c r="E795" s="487"/>
      <c r="F795" s="488"/>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5"/>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hidden="1" customHeight="1" thickBot="1" x14ac:dyDescent="0.2">
      <c r="A796" s="486"/>
      <c r="B796" s="487"/>
      <c r="C796" s="487"/>
      <c r="D796" s="487"/>
      <c r="E796" s="487"/>
      <c r="F796" s="488"/>
      <c r="G796" s="713" t="s">
        <v>22</v>
      </c>
      <c r="H796" s="714"/>
      <c r="I796" s="714"/>
      <c r="J796" s="714"/>
      <c r="K796" s="714"/>
      <c r="L796" s="715"/>
      <c r="M796" s="716"/>
      <c r="N796" s="716"/>
      <c r="O796" s="716"/>
      <c r="P796" s="716"/>
      <c r="Q796" s="716"/>
      <c r="R796" s="716"/>
      <c r="S796" s="716"/>
      <c r="T796" s="716"/>
      <c r="U796" s="716"/>
      <c r="V796" s="716"/>
      <c r="W796" s="716"/>
      <c r="X796" s="717"/>
      <c r="Y796" s="718">
        <f>SUM(Y786:AB795)</f>
        <v>0</v>
      </c>
      <c r="Z796" s="719"/>
      <c r="AA796" s="719"/>
      <c r="AB796" s="720"/>
      <c r="AC796" s="713" t="s">
        <v>22</v>
      </c>
      <c r="AD796" s="714"/>
      <c r="AE796" s="714"/>
      <c r="AF796" s="714"/>
      <c r="AG796" s="714"/>
      <c r="AH796" s="715"/>
      <c r="AI796" s="716"/>
      <c r="AJ796" s="716"/>
      <c r="AK796" s="716"/>
      <c r="AL796" s="716"/>
      <c r="AM796" s="716"/>
      <c r="AN796" s="716"/>
      <c r="AO796" s="716"/>
      <c r="AP796" s="716"/>
      <c r="AQ796" s="716"/>
      <c r="AR796" s="716"/>
      <c r="AS796" s="716"/>
      <c r="AT796" s="717"/>
      <c r="AU796" s="718">
        <f>SUM(AU786:AX795)</f>
        <v>0</v>
      </c>
      <c r="AV796" s="719"/>
      <c r="AW796" s="719"/>
      <c r="AX796" s="721"/>
    </row>
    <row r="797" spans="1:50" ht="30" hidden="1" customHeight="1" x14ac:dyDescent="0.15">
      <c r="A797" s="486"/>
      <c r="B797" s="487"/>
      <c r="C797" s="487"/>
      <c r="D797" s="487"/>
      <c r="E797" s="487"/>
      <c r="F797" s="488"/>
      <c r="G797" s="473" t="s">
        <v>383</v>
      </c>
      <c r="H797" s="474"/>
      <c r="I797" s="474"/>
      <c r="J797" s="474"/>
      <c r="K797" s="474"/>
      <c r="L797" s="474"/>
      <c r="M797" s="474"/>
      <c r="N797" s="474"/>
      <c r="O797" s="474"/>
      <c r="P797" s="474"/>
      <c r="Q797" s="474"/>
      <c r="R797" s="474"/>
      <c r="S797" s="474"/>
      <c r="T797" s="474"/>
      <c r="U797" s="474"/>
      <c r="V797" s="474"/>
      <c r="W797" s="474"/>
      <c r="X797" s="474"/>
      <c r="Y797" s="474"/>
      <c r="Z797" s="474"/>
      <c r="AA797" s="474"/>
      <c r="AB797" s="475"/>
      <c r="AC797" s="473" t="s">
        <v>313</v>
      </c>
      <c r="AD797" s="474"/>
      <c r="AE797" s="474"/>
      <c r="AF797" s="474"/>
      <c r="AG797" s="474"/>
      <c r="AH797" s="474"/>
      <c r="AI797" s="474"/>
      <c r="AJ797" s="474"/>
      <c r="AK797" s="474"/>
      <c r="AL797" s="474"/>
      <c r="AM797" s="474"/>
      <c r="AN797" s="474"/>
      <c r="AO797" s="474"/>
      <c r="AP797" s="474"/>
      <c r="AQ797" s="474"/>
      <c r="AR797" s="474"/>
      <c r="AS797" s="474"/>
      <c r="AT797" s="474"/>
      <c r="AU797" s="474"/>
      <c r="AV797" s="474"/>
      <c r="AW797" s="474"/>
      <c r="AX797" s="684"/>
    </row>
    <row r="798" spans="1:50" ht="24.75" hidden="1" customHeight="1" x14ac:dyDescent="0.15">
      <c r="A798" s="486"/>
      <c r="B798" s="487"/>
      <c r="C798" s="487"/>
      <c r="D798" s="487"/>
      <c r="E798" s="487"/>
      <c r="F798" s="488"/>
      <c r="G798" s="449" t="s">
        <v>19</v>
      </c>
      <c r="H798" s="528"/>
      <c r="I798" s="528"/>
      <c r="J798" s="528"/>
      <c r="K798" s="528"/>
      <c r="L798" s="527" t="s">
        <v>20</v>
      </c>
      <c r="M798" s="528"/>
      <c r="N798" s="528"/>
      <c r="O798" s="528"/>
      <c r="P798" s="528"/>
      <c r="Q798" s="528"/>
      <c r="R798" s="528"/>
      <c r="S798" s="528"/>
      <c r="T798" s="528"/>
      <c r="U798" s="528"/>
      <c r="V798" s="528"/>
      <c r="W798" s="528"/>
      <c r="X798" s="529"/>
      <c r="Y798" s="468" t="s">
        <v>21</v>
      </c>
      <c r="Z798" s="469"/>
      <c r="AA798" s="469"/>
      <c r="AB798" s="689"/>
      <c r="AC798" s="449" t="s">
        <v>19</v>
      </c>
      <c r="AD798" s="528"/>
      <c r="AE798" s="528"/>
      <c r="AF798" s="528"/>
      <c r="AG798" s="528"/>
      <c r="AH798" s="527" t="s">
        <v>20</v>
      </c>
      <c r="AI798" s="528"/>
      <c r="AJ798" s="528"/>
      <c r="AK798" s="528"/>
      <c r="AL798" s="528"/>
      <c r="AM798" s="528"/>
      <c r="AN798" s="528"/>
      <c r="AO798" s="528"/>
      <c r="AP798" s="528"/>
      <c r="AQ798" s="528"/>
      <c r="AR798" s="528"/>
      <c r="AS798" s="528"/>
      <c r="AT798" s="529"/>
      <c r="AU798" s="468" t="s">
        <v>21</v>
      </c>
      <c r="AV798" s="469"/>
      <c r="AW798" s="469"/>
      <c r="AX798" s="470"/>
    </row>
    <row r="799" spans="1:50" ht="24.75" hidden="1" customHeight="1" x14ac:dyDescent="0.15">
      <c r="A799" s="486"/>
      <c r="B799" s="487"/>
      <c r="C799" s="487"/>
      <c r="D799" s="487"/>
      <c r="E799" s="487"/>
      <c r="F799" s="488"/>
      <c r="G799" s="530"/>
      <c r="H799" s="531"/>
      <c r="I799" s="531"/>
      <c r="J799" s="531"/>
      <c r="K799" s="532"/>
      <c r="L799" s="524"/>
      <c r="M799" s="525"/>
      <c r="N799" s="525"/>
      <c r="O799" s="525"/>
      <c r="P799" s="525"/>
      <c r="Q799" s="525"/>
      <c r="R799" s="525"/>
      <c r="S799" s="525"/>
      <c r="T799" s="525"/>
      <c r="U799" s="525"/>
      <c r="V799" s="525"/>
      <c r="W799" s="525"/>
      <c r="X799" s="526"/>
      <c r="Y799" s="476"/>
      <c r="Z799" s="477"/>
      <c r="AA799" s="477"/>
      <c r="AB799" s="696"/>
      <c r="AC799" s="530"/>
      <c r="AD799" s="531"/>
      <c r="AE799" s="531"/>
      <c r="AF799" s="531"/>
      <c r="AG799" s="532"/>
      <c r="AH799" s="524"/>
      <c r="AI799" s="525"/>
      <c r="AJ799" s="525"/>
      <c r="AK799" s="525"/>
      <c r="AL799" s="525"/>
      <c r="AM799" s="525"/>
      <c r="AN799" s="525"/>
      <c r="AO799" s="525"/>
      <c r="AP799" s="525"/>
      <c r="AQ799" s="525"/>
      <c r="AR799" s="525"/>
      <c r="AS799" s="525"/>
      <c r="AT799" s="526"/>
      <c r="AU799" s="476"/>
      <c r="AV799" s="477"/>
      <c r="AW799" s="477"/>
      <c r="AX799" s="478"/>
    </row>
    <row r="800" spans="1:50" ht="24.75" hidden="1" customHeight="1" x14ac:dyDescent="0.15">
      <c r="A800" s="486"/>
      <c r="B800" s="487"/>
      <c r="C800" s="487"/>
      <c r="D800" s="487"/>
      <c r="E800" s="487"/>
      <c r="F800" s="488"/>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5"/>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6"/>
      <c r="B801" s="487"/>
      <c r="C801" s="487"/>
      <c r="D801" s="487"/>
      <c r="E801" s="487"/>
      <c r="F801" s="488"/>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5"/>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hidden="1" customHeight="1" x14ac:dyDescent="0.15">
      <c r="A802" s="486"/>
      <c r="B802" s="487"/>
      <c r="C802" s="487"/>
      <c r="D802" s="487"/>
      <c r="E802" s="487"/>
      <c r="F802" s="488"/>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5"/>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hidden="1" customHeight="1" x14ac:dyDescent="0.15">
      <c r="A803" s="486"/>
      <c r="B803" s="487"/>
      <c r="C803" s="487"/>
      <c r="D803" s="487"/>
      <c r="E803" s="487"/>
      <c r="F803" s="488"/>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5"/>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hidden="1" customHeight="1" x14ac:dyDescent="0.15">
      <c r="A804" s="486"/>
      <c r="B804" s="487"/>
      <c r="C804" s="487"/>
      <c r="D804" s="487"/>
      <c r="E804" s="487"/>
      <c r="F804" s="488"/>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5"/>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hidden="1" customHeight="1" x14ac:dyDescent="0.15">
      <c r="A805" s="486"/>
      <c r="B805" s="487"/>
      <c r="C805" s="487"/>
      <c r="D805" s="487"/>
      <c r="E805" s="487"/>
      <c r="F805" s="488"/>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5"/>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hidden="1" customHeight="1" x14ac:dyDescent="0.15">
      <c r="A806" s="486"/>
      <c r="B806" s="487"/>
      <c r="C806" s="487"/>
      <c r="D806" s="487"/>
      <c r="E806" s="487"/>
      <c r="F806" s="488"/>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5"/>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hidden="1" customHeight="1" x14ac:dyDescent="0.15">
      <c r="A807" s="486"/>
      <c r="B807" s="487"/>
      <c r="C807" s="487"/>
      <c r="D807" s="487"/>
      <c r="E807" s="487"/>
      <c r="F807" s="488"/>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5"/>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hidden="1" customHeight="1" x14ac:dyDescent="0.15">
      <c r="A808" s="486"/>
      <c r="B808" s="487"/>
      <c r="C808" s="487"/>
      <c r="D808" s="487"/>
      <c r="E808" s="487"/>
      <c r="F808" s="488"/>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5"/>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hidden="1" customHeight="1" x14ac:dyDescent="0.15">
      <c r="A809" s="486"/>
      <c r="B809" s="487"/>
      <c r="C809" s="487"/>
      <c r="D809" s="487"/>
      <c r="E809" s="487"/>
      <c r="F809" s="488"/>
      <c r="G809" s="713" t="s">
        <v>22</v>
      </c>
      <c r="H809" s="714"/>
      <c r="I809" s="714"/>
      <c r="J809" s="714"/>
      <c r="K809" s="714"/>
      <c r="L809" s="715"/>
      <c r="M809" s="716"/>
      <c r="N809" s="716"/>
      <c r="O809" s="716"/>
      <c r="P809" s="716"/>
      <c r="Q809" s="716"/>
      <c r="R809" s="716"/>
      <c r="S809" s="716"/>
      <c r="T809" s="716"/>
      <c r="U809" s="716"/>
      <c r="V809" s="716"/>
      <c r="W809" s="716"/>
      <c r="X809" s="717"/>
      <c r="Y809" s="718">
        <f>SUM(Y799:AB808)</f>
        <v>0</v>
      </c>
      <c r="Z809" s="719"/>
      <c r="AA809" s="719"/>
      <c r="AB809" s="720"/>
      <c r="AC809" s="713" t="s">
        <v>22</v>
      </c>
      <c r="AD809" s="714"/>
      <c r="AE809" s="714"/>
      <c r="AF809" s="714"/>
      <c r="AG809" s="714"/>
      <c r="AH809" s="715"/>
      <c r="AI809" s="716"/>
      <c r="AJ809" s="716"/>
      <c r="AK809" s="716"/>
      <c r="AL809" s="716"/>
      <c r="AM809" s="716"/>
      <c r="AN809" s="716"/>
      <c r="AO809" s="716"/>
      <c r="AP809" s="716"/>
      <c r="AQ809" s="716"/>
      <c r="AR809" s="716"/>
      <c r="AS809" s="716"/>
      <c r="AT809" s="717"/>
      <c r="AU809" s="718">
        <f>SUM(AU799:AX808)</f>
        <v>0</v>
      </c>
      <c r="AV809" s="719"/>
      <c r="AW809" s="719"/>
      <c r="AX809" s="721"/>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74"/>
      <c r="AJ815" s="774"/>
      <c r="AK815" s="774"/>
      <c r="AL815" s="774" t="s">
        <v>23</v>
      </c>
      <c r="AM815" s="774"/>
      <c r="AN815" s="774"/>
      <c r="AO815" s="856"/>
      <c r="AP815" s="220" t="s">
        <v>390</v>
      </c>
      <c r="AQ815" s="220"/>
      <c r="AR815" s="220"/>
      <c r="AS815" s="220"/>
      <c r="AT815" s="220"/>
      <c r="AU815" s="220"/>
      <c r="AV815" s="220"/>
      <c r="AW815" s="220"/>
      <c r="AX815" s="220"/>
    </row>
    <row r="816" spans="1:50" ht="22.5" customHeight="1" x14ac:dyDescent="0.15">
      <c r="A816" s="223">
        <v>1</v>
      </c>
      <c r="B816" s="223">
        <v>1</v>
      </c>
      <c r="C816" s="224" t="s">
        <v>502</v>
      </c>
      <c r="D816" s="203"/>
      <c r="E816" s="203"/>
      <c r="F816" s="203"/>
      <c r="G816" s="203"/>
      <c r="H816" s="203"/>
      <c r="I816" s="203"/>
      <c r="J816" s="204" t="s">
        <v>502</v>
      </c>
      <c r="K816" s="205"/>
      <c r="L816" s="205"/>
      <c r="M816" s="205"/>
      <c r="N816" s="205"/>
      <c r="O816" s="205"/>
      <c r="P816" s="230" t="s">
        <v>503</v>
      </c>
      <c r="Q816" s="206"/>
      <c r="R816" s="206"/>
      <c r="S816" s="206"/>
      <c r="T816" s="206"/>
      <c r="U816" s="206"/>
      <c r="V816" s="206"/>
      <c r="W816" s="206"/>
      <c r="X816" s="206"/>
      <c r="Y816" s="207" t="s">
        <v>504</v>
      </c>
      <c r="Z816" s="208"/>
      <c r="AA816" s="208"/>
      <c r="AB816" s="209"/>
      <c r="AC816" s="210" t="s">
        <v>504</v>
      </c>
      <c r="AD816" s="210"/>
      <c r="AE816" s="210"/>
      <c r="AF816" s="210"/>
      <c r="AG816" s="210"/>
      <c r="AH816" s="211" t="s">
        <v>504</v>
      </c>
      <c r="AI816" s="212"/>
      <c r="AJ816" s="212"/>
      <c r="AK816" s="212"/>
      <c r="AL816" s="213" t="s">
        <v>504</v>
      </c>
      <c r="AM816" s="214"/>
      <c r="AN816" s="214"/>
      <c r="AO816" s="215"/>
      <c r="AP816" s="216" t="s">
        <v>504</v>
      </c>
      <c r="AQ816" s="216"/>
      <c r="AR816" s="216"/>
      <c r="AS816" s="216"/>
      <c r="AT816" s="216"/>
      <c r="AU816" s="216"/>
      <c r="AV816" s="216"/>
      <c r="AW816" s="216"/>
      <c r="AX816" s="216"/>
    </row>
    <row r="817" spans="1:50" hidden="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idden="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idden="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idden="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idden="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idden="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idden="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idden="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idden="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idden="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idden="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idden="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idden="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idden="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idden="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idden="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idden="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idden="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idden="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idden="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idden="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idden="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idden="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idden="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idden="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idden="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idden="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idden="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idden="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idden="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idden="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idden="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idden="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idden="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idden="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idden="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idden="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idden="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idden="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idden="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idden="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idden="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idden="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idden="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idden="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idden="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idden="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idden="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idden="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idden="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idden="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idden="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idden="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idden="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idden="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idden="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idden="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idden="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idden="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idden="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idden="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idden="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idden="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idden="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idden="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idden="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idden="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idden="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idden="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idden="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idden="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idden="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idden="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idden="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idden="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idden="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idden="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idden="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idden="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idden="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idden="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idden="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idden="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idden="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idden="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idden="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idden="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idden="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idden="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idden="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idden="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idden="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idden="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idden="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idden="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idden="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idden="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idden="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idden="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idden="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idden="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idden="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idden="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idden="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idden="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idden="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idden="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idden="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idden="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idden="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idden="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idden="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idden="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idden="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idden="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idden="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idden="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idden="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idden="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idden="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idden="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idden="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idden="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idden="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idden="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idden="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idden="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idden="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idden="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idden="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idden="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idden="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idden="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idden="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idden="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idden="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idden="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idden="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idden="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idden="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idden="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idden="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idden="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idden="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idden="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idden="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idden="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idden="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idden="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idden="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idden="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idden="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idden="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idden="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idden="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idden="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idden="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idden="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idden="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idden="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idden="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idden="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idden="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idden="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idden="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idden="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idden="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idden="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idden="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idden="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idden="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idden="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idden="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idden="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idden="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idden="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idden="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idden="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idden="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idden="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idden="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idden="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idden="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idden="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idden="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idden="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idden="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idden="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idden="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idden="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idden="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idden="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idden="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idden="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idden="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idden="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idden="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idden="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idden="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idden="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idden="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idden="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idden="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idden="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idden="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idden="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idden="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idden="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idden="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idden="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idden="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idden="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idden="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idden="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idden="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idden="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idden="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idden="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idden="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idden="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idden="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idden="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idden="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idden="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idden="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idden="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idden="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idden="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idden="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idden="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idden="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idden="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idden="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idden="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idden="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idden="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idden="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idden="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idden="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idden="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idden="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idden="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idden="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idden="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idden="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idden="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63.7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25.5" customHeight="1" x14ac:dyDescent="0.15">
      <c r="A1081" s="223">
        <v>1</v>
      </c>
      <c r="B1081" s="223">
        <v>1</v>
      </c>
      <c r="C1081" s="221"/>
      <c r="D1081" s="221"/>
      <c r="E1081" s="92" t="s">
        <v>512</v>
      </c>
      <c r="F1081" s="222"/>
      <c r="G1081" s="222"/>
      <c r="H1081" s="222"/>
      <c r="I1081" s="222"/>
      <c r="J1081" s="204" t="s">
        <v>512</v>
      </c>
      <c r="K1081" s="205"/>
      <c r="L1081" s="205"/>
      <c r="M1081" s="205"/>
      <c r="N1081" s="205"/>
      <c r="O1081" s="205"/>
      <c r="P1081" s="230" t="s">
        <v>512</v>
      </c>
      <c r="Q1081" s="206"/>
      <c r="R1081" s="206"/>
      <c r="S1081" s="206"/>
      <c r="T1081" s="206"/>
      <c r="U1081" s="206"/>
      <c r="V1081" s="206"/>
      <c r="W1081" s="206"/>
      <c r="X1081" s="206"/>
      <c r="Y1081" s="207" t="s">
        <v>503</v>
      </c>
      <c r="Z1081" s="208"/>
      <c r="AA1081" s="208"/>
      <c r="AB1081" s="209"/>
      <c r="AC1081" s="210" t="s">
        <v>512</v>
      </c>
      <c r="AD1081" s="210"/>
      <c r="AE1081" s="210"/>
      <c r="AF1081" s="210"/>
      <c r="AG1081" s="210"/>
      <c r="AH1081" s="211" t="s">
        <v>512</v>
      </c>
      <c r="AI1081" s="212"/>
      <c r="AJ1081" s="212"/>
      <c r="AK1081" s="212"/>
      <c r="AL1081" s="213" t="s">
        <v>512</v>
      </c>
      <c r="AM1081" s="214"/>
      <c r="AN1081" s="214"/>
      <c r="AO1081" s="215"/>
      <c r="AP1081" s="216" t="s">
        <v>512</v>
      </c>
      <c r="AQ1081" s="216"/>
      <c r="AR1081" s="216"/>
      <c r="AS1081" s="216"/>
      <c r="AT1081" s="216"/>
      <c r="AU1081" s="216"/>
      <c r="AV1081" s="216"/>
      <c r="AW1081" s="216"/>
      <c r="AX1081" s="216"/>
    </row>
    <row r="1082" spans="1:50" hidden="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idden="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idden="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idden="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idden="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idden="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idden="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idden="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idden="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idden="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idden="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idden="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idden="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idden="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idden="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idden="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idden="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idden="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idden="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idden="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idden="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idden="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idden="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idden="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idden="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idden="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idden="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idden="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idden="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V14 AK14:AQ14">
    <cfRule type="expression" dxfId="1991" priority="11197">
      <formula>IF(RIGHT(TEXT(P14,"0.#"),1)=".",FALSE,TRUE)</formula>
    </cfRule>
    <cfRule type="expression" dxfId="1990" priority="11198">
      <formula>IF(RIGHT(TEXT(P14,"0.#"),1)=".",TRUE,FALSE)</formula>
    </cfRule>
  </conditionalFormatting>
  <conditionalFormatting sqref="AE23">
    <cfRule type="expression" dxfId="1989" priority="11187">
      <formula>IF(RIGHT(TEXT(AE23,"0.#"),1)=".",FALSE,TRUE)</formula>
    </cfRule>
    <cfRule type="expression" dxfId="1988" priority="11188">
      <formula>IF(RIGHT(TEXT(AE23,"0.#"),1)=".",TRUE,FALSE)</formula>
    </cfRule>
  </conditionalFormatting>
  <conditionalFormatting sqref="L105">
    <cfRule type="expression" dxfId="1987" priority="11079">
      <formula>IF(RIGHT(TEXT(L105,"0.#"),1)=".",FALSE,TRUE)</formula>
    </cfRule>
    <cfRule type="expression" dxfId="1986" priority="11080">
      <formula>IF(RIGHT(TEXT(L105,"0.#"),1)=".",TRUE,FALSE)</formula>
    </cfRule>
  </conditionalFormatting>
  <conditionalFormatting sqref="L110">
    <cfRule type="expression" dxfId="1985" priority="11077">
      <formula>IF(RIGHT(TEXT(L110,"0.#"),1)=".",FALSE,TRUE)</formula>
    </cfRule>
    <cfRule type="expression" dxfId="1984" priority="11078">
      <formula>IF(RIGHT(TEXT(L110,"0.#"),1)=".",TRUE,FALSE)</formula>
    </cfRule>
  </conditionalFormatting>
  <conditionalFormatting sqref="R110">
    <cfRule type="expression" dxfId="1983" priority="11075">
      <formula>IF(RIGHT(TEXT(R110,"0.#"),1)=".",FALSE,TRUE)</formula>
    </cfRule>
    <cfRule type="expression" dxfId="1982" priority="11076">
      <formula>IF(RIGHT(TEXT(R110,"0.#"),1)=".",TRUE,FALSE)</formula>
    </cfRule>
  </conditionalFormatting>
  <conditionalFormatting sqref="P18:AX18">
    <cfRule type="expression" dxfId="1981" priority="11073">
      <formula>IF(RIGHT(TEXT(P18,"0.#"),1)=".",FALSE,TRUE)</formula>
    </cfRule>
    <cfRule type="expression" dxfId="1980" priority="11074">
      <formula>IF(RIGHT(TEXT(P18,"0.#"),1)=".",TRUE,FALSE)</formula>
    </cfRule>
  </conditionalFormatting>
  <conditionalFormatting sqref="Y761">
    <cfRule type="expression" dxfId="1979" priority="11069">
      <formula>IF(RIGHT(TEXT(Y761,"0.#"),1)=".",FALSE,TRUE)</formula>
    </cfRule>
    <cfRule type="expression" dxfId="1978" priority="11070">
      <formula>IF(RIGHT(TEXT(Y761,"0.#"),1)=".",TRUE,FALSE)</formula>
    </cfRule>
  </conditionalFormatting>
  <conditionalFormatting sqref="Y770">
    <cfRule type="expression" dxfId="1977" priority="11065">
      <formula>IF(RIGHT(TEXT(Y770,"0.#"),1)=".",FALSE,TRUE)</formula>
    </cfRule>
    <cfRule type="expression" dxfId="1976" priority="11066">
      <formula>IF(RIGHT(TEXT(Y770,"0.#"),1)=".",TRUE,FALSE)</formula>
    </cfRule>
  </conditionalFormatting>
  <conditionalFormatting sqref="Y801:Y808 Y799 Y788:Y795 Y786 Y775:Y782 Y773">
    <cfRule type="expression" dxfId="1975" priority="10847">
      <formula>IF(RIGHT(TEXT(Y773,"0.#"),1)=".",FALSE,TRUE)</formula>
    </cfRule>
    <cfRule type="expression" dxfId="1974" priority="10848">
      <formula>IF(RIGHT(TEXT(Y773,"0.#"),1)=".",TRUE,FALSE)</formula>
    </cfRule>
  </conditionalFormatting>
  <conditionalFormatting sqref="P15:V17 P13:V13 AK13:AX13 AK15:AX15 AK16:AQ17">
    <cfRule type="expression" dxfId="1973" priority="10895">
      <formula>IF(RIGHT(TEXT(P13,"0.#"),1)=".",FALSE,TRUE)</formula>
    </cfRule>
    <cfRule type="expression" dxfId="1972" priority="10896">
      <formula>IF(RIGHT(TEXT(P13,"0.#"),1)=".",TRUE,FALSE)</formula>
    </cfRule>
  </conditionalFormatting>
  <conditionalFormatting sqref="P19:AJ19">
    <cfRule type="expression" dxfId="1971" priority="10893">
      <formula>IF(RIGHT(TEXT(P19,"0.#"),1)=".",FALSE,TRUE)</formula>
    </cfRule>
    <cfRule type="expression" dxfId="1970" priority="10894">
      <formula>IF(RIGHT(TEXT(P19,"0.#"),1)=".",TRUE,FALSE)</formula>
    </cfRule>
  </conditionalFormatting>
  <conditionalFormatting sqref="AE74 AQ74">
    <cfRule type="expression" dxfId="1969" priority="10885">
      <formula>IF(RIGHT(TEXT(AE74,"0.#"),1)=".",FALSE,TRUE)</formula>
    </cfRule>
    <cfRule type="expression" dxfId="1968" priority="10886">
      <formula>IF(RIGHT(TEXT(AE74,"0.#"),1)=".",TRUE,FALSE)</formula>
    </cfRule>
  </conditionalFormatting>
  <conditionalFormatting sqref="L106:L109 L104">
    <cfRule type="expression" dxfId="1967" priority="10879">
      <formula>IF(RIGHT(TEXT(L104,"0.#"),1)=".",FALSE,TRUE)</formula>
    </cfRule>
    <cfRule type="expression" dxfId="1966" priority="10880">
      <formula>IF(RIGHT(TEXT(L104,"0.#"),1)=".",TRUE,FALSE)</formula>
    </cfRule>
  </conditionalFormatting>
  <conditionalFormatting sqref="R104">
    <cfRule type="expression" dxfId="1965" priority="10875">
      <formula>IF(RIGHT(TEXT(R104,"0.#"),1)=".",FALSE,TRUE)</formula>
    </cfRule>
    <cfRule type="expression" dxfId="1964" priority="10876">
      <formula>IF(RIGHT(TEXT(R104,"0.#"),1)=".",TRUE,FALSE)</formula>
    </cfRule>
  </conditionalFormatting>
  <conditionalFormatting sqref="R105:R109">
    <cfRule type="expression" dxfId="1963" priority="10873">
      <formula>IF(RIGHT(TEXT(R105,"0.#"),1)=".",FALSE,TRUE)</formula>
    </cfRule>
    <cfRule type="expression" dxfId="1962" priority="10874">
      <formula>IF(RIGHT(TEXT(R105,"0.#"),1)=".",TRUE,FALSE)</formula>
    </cfRule>
  </conditionalFormatting>
  <conditionalFormatting sqref="Y762:Y769 Y760">
    <cfRule type="expression" dxfId="1961" priority="10871">
      <formula>IF(RIGHT(TEXT(Y760,"0.#"),1)=".",FALSE,TRUE)</formula>
    </cfRule>
    <cfRule type="expression" dxfId="1960" priority="10872">
      <formula>IF(RIGHT(TEXT(Y760,"0.#"),1)=".",TRUE,FALSE)</formula>
    </cfRule>
  </conditionalFormatting>
  <conditionalFormatting sqref="AU761">
    <cfRule type="expression" dxfId="1959" priority="10869">
      <formula>IF(RIGHT(TEXT(AU761,"0.#"),1)=".",FALSE,TRUE)</formula>
    </cfRule>
    <cfRule type="expression" dxfId="1958" priority="10870">
      <formula>IF(RIGHT(TEXT(AU761,"0.#"),1)=".",TRUE,FALSE)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2:AU769 AU760">
    <cfRule type="expression" dxfId="1955" priority="10865">
      <formula>IF(RIGHT(TEXT(AU760,"0.#"),1)=".",FALSE,TRUE)</formula>
    </cfRule>
    <cfRule type="expression" dxfId="1954" priority="10866">
      <formula>IF(RIGHT(TEXT(AU760,"0.#"),1)=".",TRUE,FALSE)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W14:AC14">
    <cfRule type="expression" dxfId="7" priority="7">
      <formula>IF(RIGHT(TEXT(W14,"0.#"),1)=".",FALSE,TRUE)</formula>
    </cfRule>
    <cfRule type="expression" dxfId="6" priority="8">
      <formula>IF(RIGHT(TEXT(W14,"0.#"),1)=".",TRUE,FALSE)</formula>
    </cfRule>
  </conditionalFormatting>
  <conditionalFormatting sqref="W15:AC17 W13:AC13">
    <cfRule type="expression" dxfId="5" priority="5">
      <formula>IF(RIGHT(TEXT(W13,"0.#"),1)=".",FALSE,TRUE)</formula>
    </cfRule>
    <cfRule type="expression" dxfId="4" priority="6">
      <formula>IF(RIGHT(TEXT(W13,"0.#"),1)=".",TRUE,FALSE)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87" max="49" man="1"/>
    <brk id="685"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47625</xdr:rowOff>
                  </from>
                  <to>
                    <xdr:col>44</xdr:col>
                    <xdr:colOff>114300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133350</xdr:colOff>
                    <xdr:row>815</xdr:row>
                    <xdr:rowOff>161925</xdr:rowOff>
                  </from>
                  <to>
                    <xdr:col>44</xdr:col>
                    <xdr:colOff>57150</xdr:colOff>
                    <xdr:row>1076</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443</v>
      </c>
      <c r="M3" s="13" t="str">
        <f t="shared" ref="M3:M11" si="2">IF(L3="","",K3)</f>
        <v>文教及び科学振興</v>
      </c>
      <c r="N3" s="13" t="str">
        <f>IF(M3="",N2,IF(N2&lt;&gt;"",CONCATENATE(N2,"、",M3),M3))</f>
        <v>文教及び科学振興</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一般会計</v>
      </c>
      <c r="K10" s="14" t="s">
        <v>435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2016-09-08T02:35:46Z</cp:lastPrinted>
  <dcterms:created xsi:type="dcterms:W3CDTF">2012-03-13T00:50:25Z</dcterms:created>
  <dcterms:modified xsi:type="dcterms:W3CDTF">2016-09-09T13:21:51Z</dcterms:modified>
</cp:coreProperties>
</file>