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xWindow="0" yWindow="0" windowWidth="28800" windowHeight="13515"/>
  </bookViews>
  <sheets>
    <sheet name="〇調査研究事業" sheetId="1" r:id="rId1"/>
  </sheets>
  <externalReferences>
    <externalReference r:id="rId2"/>
    <externalReference r:id="rId3"/>
  </externalReferences>
  <definedNames>
    <definedName name="_xlnm.Print_Area" localSheetId="0">〇調査研究事業!$A$1:$AX$189</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62913"/>
</workbook>
</file>

<file path=xl/calcChain.xml><?xml version="1.0" encoding="utf-8"?>
<calcChain xmlns="http://schemas.openxmlformats.org/spreadsheetml/2006/main">
  <c r="BR50" i="1" l="1"/>
  <c r="BN47" i="1"/>
  <c r="BN50" i="1" l="1"/>
  <c r="BJ50" i="1"/>
  <c r="BF50" i="1"/>
  <c r="BR47" i="1"/>
  <c r="BJ47" i="1"/>
  <c r="BF47" i="1"/>
  <c r="G6" i="1" l="1"/>
  <c r="AD18" i="1"/>
  <c r="AD19" i="1" s="1"/>
  <c r="L58" i="1"/>
  <c r="R58" i="1"/>
  <c r="Y135" i="1"/>
  <c r="AU135" i="1"/>
  <c r="Y148" i="1"/>
  <c r="AU148" i="1"/>
  <c r="Y161" i="1"/>
  <c r="AU161" i="1"/>
  <c r="Y174" i="1"/>
  <c r="AU174" i="1"/>
</calcChain>
</file>

<file path=xl/sharedStrings.xml><?xml version="1.0" encoding="utf-8"?>
<sst xmlns="http://schemas.openxmlformats.org/spreadsheetml/2006/main" count="353" uniqueCount="231">
  <si>
    <t>一般競争入札</t>
  </si>
  <si>
    <t>附属自然教育園庁舎等清掃業務</t>
    <phoneticPr fontId="3"/>
  </si>
  <si>
    <t>株式会社裕生</t>
    <phoneticPr fontId="3"/>
  </si>
  <si>
    <t>一般廃棄物搬出処理業務</t>
    <phoneticPr fontId="3"/>
  </si>
  <si>
    <t>株式会社筑波学園環境整備</t>
    <phoneticPr fontId="3"/>
  </si>
  <si>
    <t>筑波地区守衛・警備業務</t>
    <phoneticPr fontId="3"/>
  </si>
  <si>
    <t>株式会社アビック</t>
    <phoneticPr fontId="3"/>
  </si>
  <si>
    <t>筑波地区清掃業務</t>
    <phoneticPr fontId="3"/>
  </si>
  <si>
    <t>高橋興業　株式会社</t>
    <phoneticPr fontId="3"/>
  </si>
  <si>
    <t>図書室業務</t>
    <phoneticPr fontId="3"/>
  </si>
  <si>
    <t>㈱図書館流通センター</t>
    <phoneticPr fontId="3"/>
  </si>
  <si>
    <t>一者応札・一者応募又は
競争性のない随意契約となった理由及び改善策
（支出額10億円以上）</t>
    <rPh sb="5" eb="6">
      <t>イッ</t>
    </rPh>
    <rPh sb="6" eb="7">
      <t>シャ</t>
    </rPh>
    <rPh sb="7" eb="9">
      <t>オウボ</t>
    </rPh>
    <rPh sb="12" eb="15">
      <t>キョウソウセイ</t>
    </rPh>
    <phoneticPr fontId="3"/>
  </si>
  <si>
    <t>落札率</t>
  </si>
  <si>
    <t>入札者数
（応募者数）</t>
    <rPh sb="6" eb="9">
      <t>オウボシャ</t>
    </rPh>
    <rPh sb="9" eb="10">
      <t>スウ</t>
    </rPh>
    <phoneticPr fontId="3"/>
  </si>
  <si>
    <t>契約方式</t>
    <rPh sb="0" eb="2">
      <t>ケイヤク</t>
    </rPh>
    <rPh sb="2" eb="4">
      <t>ホウシキ</t>
    </rPh>
    <phoneticPr fontId="3"/>
  </si>
  <si>
    <t>支　出　額
（百万円）</t>
    <phoneticPr fontId="3"/>
  </si>
  <si>
    <t>業　務　概　要</t>
    <phoneticPr fontId="3"/>
  </si>
  <si>
    <t>法　人　番　号</t>
    <rPh sb="0" eb="1">
      <t>ホウ</t>
    </rPh>
    <rPh sb="2" eb="3">
      <t>ヒト</t>
    </rPh>
    <rPh sb="4" eb="5">
      <t>バン</t>
    </rPh>
    <rPh sb="6" eb="7">
      <t>ゴウ</t>
    </rPh>
    <phoneticPr fontId="3"/>
  </si>
  <si>
    <t>支　出　先</t>
    <phoneticPr fontId="3"/>
  </si>
  <si>
    <t>C</t>
    <phoneticPr fontId="3"/>
  </si>
  <si>
    <t>-</t>
    <phoneticPr fontId="3"/>
  </si>
  <si>
    <t>-</t>
  </si>
  <si>
    <t>国立科学博物館における調査、収集、展示、学習支援活動</t>
    <rPh sb="0" eb="2">
      <t>コクリツ</t>
    </rPh>
    <rPh sb="2" eb="4">
      <t>カガク</t>
    </rPh>
    <rPh sb="4" eb="7">
      <t>ハクブツカン</t>
    </rPh>
    <rPh sb="11" eb="13">
      <t>チョウサ</t>
    </rPh>
    <rPh sb="14" eb="16">
      <t>シュウシュウ</t>
    </rPh>
    <rPh sb="17" eb="19">
      <t>テンジ</t>
    </rPh>
    <rPh sb="20" eb="22">
      <t>ガクシュウ</t>
    </rPh>
    <rPh sb="22" eb="24">
      <t>シエン</t>
    </rPh>
    <rPh sb="24" eb="26">
      <t>カツドウ</t>
    </rPh>
    <phoneticPr fontId="3"/>
  </si>
  <si>
    <t>国立科学博物館</t>
    <rPh sb="0" eb="2">
      <t>コクリツ</t>
    </rPh>
    <rPh sb="2" eb="4">
      <t>カガク</t>
    </rPh>
    <rPh sb="4" eb="7">
      <t>ハクブツカン</t>
    </rPh>
    <phoneticPr fontId="3"/>
  </si>
  <si>
    <t>一者応札・一者応募又は
競争性のない随意契約となった
理由及び改善策
（支出額10億円以上）</t>
    <rPh sb="5" eb="6">
      <t>イッ</t>
    </rPh>
    <rPh sb="6" eb="7">
      <t>シャ</t>
    </rPh>
    <rPh sb="7" eb="9">
      <t>オウボ</t>
    </rPh>
    <rPh sb="12" eb="15">
      <t>キョウソウセイ</t>
    </rPh>
    <phoneticPr fontId="3"/>
  </si>
  <si>
    <t>A.</t>
    <phoneticPr fontId="3"/>
  </si>
  <si>
    <t>支出先上位１０者リスト</t>
    <phoneticPr fontId="3"/>
  </si>
  <si>
    <t>計</t>
    <rPh sb="0" eb="1">
      <t>ケイ</t>
    </rPh>
    <phoneticPr fontId="3"/>
  </si>
  <si>
    <t>金　額
(百万円）</t>
    <rPh sb="0" eb="1">
      <t>キン</t>
    </rPh>
    <rPh sb="2" eb="3">
      <t>ガク</t>
    </rPh>
    <rPh sb="5" eb="7">
      <t>ヒャクマン</t>
    </rPh>
    <rPh sb="7" eb="8">
      <t>エン</t>
    </rPh>
    <phoneticPr fontId="3"/>
  </si>
  <si>
    <t>使　途</t>
    <rPh sb="0" eb="1">
      <t>ツカ</t>
    </rPh>
    <rPh sb="2" eb="3">
      <t>ト</t>
    </rPh>
    <phoneticPr fontId="3"/>
  </si>
  <si>
    <t>費　目</t>
    <rPh sb="0" eb="1">
      <t>ヒ</t>
    </rPh>
    <rPh sb="2" eb="3">
      <t>メ</t>
    </rPh>
    <phoneticPr fontId="3"/>
  </si>
  <si>
    <t>H.</t>
    <phoneticPr fontId="3"/>
  </si>
  <si>
    <t>G.</t>
    <phoneticPr fontId="3"/>
  </si>
  <si>
    <t xml:space="preserve">F. </t>
    <phoneticPr fontId="3"/>
  </si>
  <si>
    <t>E.</t>
    <phoneticPr fontId="3"/>
  </si>
  <si>
    <t>標本、器具備品等</t>
    <rPh sb="0" eb="2">
      <t>ヒョウホン</t>
    </rPh>
    <rPh sb="3" eb="5">
      <t>キグ</t>
    </rPh>
    <rPh sb="5" eb="7">
      <t>ビヒン</t>
    </rPh>
    <rPh sb="7" eb="8">
      <t>トウ</t>
    </rPh>
    <phoneticPr fontId="3"/>
  </si>
  <si>
    <t>資産購入</t>
    <rPh sb="0" eb="2">
      <t>シサン</t>
    </rPh>
    <rPh sb="2" eb="4">
      <t>コウニュウ</t>
    </rPh>
    <phoneticPr fontId="3"/>
  </si>
  <si>
    <t>給与、賞与等</t>
    <rPh sb="0" eb="2">
      <t>キュウヨ</t>
    </rPh>
    <rPh sb="3" eb="5">
      <t>ショウヨ</t>
    </rPh>
    <rPh sb="5" eb="6">
      <t>トウ</t>
    </rPh>
    <phoneticPr fontId="3"/>
  </si>
  <si>
    <t>人件費</t>
    <rPh sb="0" eb="3">
      <t>ジンケンヒ</t>
    </rPh>
    <phoneticPr fontId="3"/>
  </si>
  <si>
    <t>運搬費、委託費、修繕費、水道光熱費、消耗品費等</t>
    <rPh sb="0" eb="3">
      <t>ウンパンヒ</t>
    </rPh>
    <rPh sb="4" eb="7">
      <t>イタクヒ</t>
    </rPh>
    <rPh sb="8" eb="11">
      <t>シュウゼンヒ</t>
    </rPh>
    <rPh sb="12" eb="14">
      <t>スイドウ</t>
    </rPh>
    <rPh sb="14" eb="17">
      <t>コウネツヒ</t>
    </rPh>
    <rPh sb="18" eb="21">
      <t>ショウモウヒン</t>
    </rPh>
    <rPh sb="21" eb="22">
      <t>ヒ</t>
    </rPh>
    <rPh sb="22" eb="23">
      <t>トウ</t>
    </rPh>
    <phoneticPr fontId="3"/>
  </si>
  <si>
    <t>業務経費</t>
    <rPh sb="0" eb="2">
      <t>ギョウム</t>
    </rPh>
    <rPh sb="2" eb="4">
      <t>ケイヒ</t>
    </rPh>
    <phoneticPr fontId="3"/>
  </si>
  <si>
    <t>D.</t>
    <phoneticPr fontId="3"/>
  </si>
  <si>
    <t>C.</t>
    <phoneticPr fontId="3"/>
  </si>
  <si>
    <t>標本、器具備品、施設設備等</t>
    <rPh sb="0" eb="2">
      <t>ヒョウホン</t>
    </rPh>
    <rPh sb="3" eb="5">
      <t>キグ</t>
    </rPh>
    <rPh sb="5" eb="7">
      <t>ビヒン</t>
    </rPh>
    <rPh sb="8" eb="10">
      <t>シセツ</t>
    </rPh>
    <rPh sb="10" eb="12">
      <t>セツビ</t>
    </rPh>
    <rPh sb="12" eb="13">
      <t>トウ</t>
    </rPh>
    <phoneticPr fontId="3"/>
  </si>
  <si>
    <t>消耗品費</t>
    <rPh sb="0" eb="2">
      <t>ショウモウ</t>
    </rPh>
    <rPh sb="2" eb="3">
      <t>ヒン</t>
    </rPh>
    <rPh sb="3" eb="4">
      <t>ヒ</t>
    </rPh>
    <phoneticPr fontId="3"/>
  </si>
  <si>
    <t>水道光熱費</t>
    <rPh sb="0" eb="2">
      <t>スイドウ</t>
    </rPh>
    <rPh sb="2" eb="5">
      <t>コウネツヒ</t>
    </rPh>
    <phoneticPr fontId="3"/>
  </si>
  <si>
    <t>委託費</t>
    <rPh sb="0" eb="3">
      <t>イタクヒ</t>
    </rPh>
    <phoneticPr fontId="3"/>
  </si>
  <si>
    <t>修繕費、運搬費、保守整備費、賃借料、旅費、謝金等</t>
    <rPh sb="0" eb="3">
      <t>シュウゼンヒ</t>
    </rPh>
    <rPh sb="4" eb="6">
      <t>ウンパン</t>
    </rPh>
    <rPh sb="6" eb="7">
      <t>ヒ</t>
    </rPh>
    <rPh sb="8" eb="10">
      <t>ホシュ</t>
    </rPh>
    <rPh sb="10" eb="13">
      <t>セイビヒ</t>
    </rPh>
    <rPh sb="14" eb="17">
      <t>チンシャクリョウ</t>
    </rPh>
    <rPh sb="18" eb="20">
      <t>リョヒ</t>
    </rPh>
    <rPh sb="21" eb="23">
      <t>シャキン</t>
    </rPh>
    <rPh sb="23" eb="24">
      <t>トウ</t>
    </rPh>
    <phoneticPr fontId="3"/>
  </si>
  <si>
    <t>B.</t>
    <phoneticPr fontId="3"/>
  </si>
  <si>
    <t>A.</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</si>
  <si>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</si>
  <si>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事業概要
（1）調査研究（自然史及び科学技術史に関する中核的研究機関として，体系的に収集・保管している標本資料等に基づく実証的な研究を実施）
（2）標本資料の収集・保管（調査研究に裏付けられた標本資料をナショナルコレクションとして収集・保管し，内外の研究や展示等の利用に供するとともに，将来世代へ継承）
（3）展示・学習支援活動（生涯を通じた国民の科学リテラシーの向上を図るため，博物館ならではの展示・学習支援活動により，調査研究及び標本資料の収集で得られた知的・物的資源を社会へ還元）
の三つの活動を，標本資料と研究者を介して，一体不可分で実施</t>
    <rPh sb="0" eb="2">
      <t>ジギョウ</t>
    </rPh>
    <rPh sb="2" eb="4">
      <t>ガイヨウ</t>
    </rPh>
    <phoneticPr fontId="3"/>
  </si>
  <si>
    <t>※単位未満四捨五入して記載していることから、合計が一致しない場合がある。</t>
    <rPh sb="30" eb="32">
      <t>バアイ</t>
    </rPh>
    <phoneticPr fontId="3"/>
  </si>
  <si>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</si>
  <si>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</si>
  <si>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備考</t>
    <rPh sb="0" eb="2">
      <t>ビコウ</t>
    </rPh>
    <phoneticPr fontId="3"/>
  </si>
  <si>
    <t>今後限られた予算を有効活用しながら、より成果の創出が図られるよう、引き続き受託研究や寄付金等による外部資金を積極的に導入することで、より効率的な業務運営の推進を実施していく必要がある。</t>
    <phoneticPr fontId="3"/>
  </si>
  <si>
    <t>改善の
方向性</t>
    <rPh sb="0" eb="2">
      <t>カイゼン</t>
    </rPh>
    <rPh sb="4" eb="7">
      <t>ホウコウセイ</t>
    </rPh>
    <phoneticPr fontId="3"/>
  </si>
  <si>
    <t>本事業により、国立科学博物館の目的である自然史に関する科学その他の自然科学及びその応用に関する調査及び研究並びにこれらに関する資料の収集（前年度比11万件増）、保管及び公共への供覧等を行うことにより、自然科学及び社会教育の振興が図られている。特別展、企画展共に内容が充実し、その成果として入館者数が220万人を超えるなど、成果目標値の年度平均値を上回っており、国民の科学への関心、博物館への理解を促進させるものであり、高く評価できる。</t>
    <phoneticPr fontId="3"/>
  </si>
  <si>
    <t>点検結果</t>
    <rPh sb="0" eb="2">
      <t>テンケン</t>
    </rPh>
    <rPh sb="2" eb="4">
      <t>ケッカ</t>
    </rPh>
    <phoneticPr fontId="3"/>
  </si>
  <si>
    <t>点検・改善結果</t>
    <rPh sb="0" eb="2">
      <t>テンケン</t>
    </rPh>
    <rPh sb="3" eb="5">
      <t>カイゼン</t>
    </rPh>
    <rPh sb="5" eb="7">
      <t>ケッカ</t>
    </rPh>
    <phoneticPr fontId="3"/>
  </si>
  <si>
    <t>事業名</t>
    <rPh sb="0" eb="2">
      <t>ジギョウ</t>
    </rPh>
    <rPh sb="2" eb="3">
      <t>メイ</t>
    </rPh>
    <phoneticPr fontId="3"/>
  </si>
  <si>
    <t>事業番号</t>
    <rPh sb="0" eb="2">
      <t>ジギョウ</t>
    </rPh>
    <rPh sb="2" eb="4">
      <t>バンゴウ</t>
    </rPh>
    <phoneticPr fontId="3"/>
  </si>
  <si>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3"/>
  </si>
  <si>
    <t>関連事業</t>
    <rPh sb="0" eb="2">
      <t>カンレン</t>
    </rPh>
    <rPh sb="2" eb="4">
      <t>ジギョウ</t>
    </rPh>
    <phoneticPr fontId="3"/>
  </si>
  <si>
    <t>事業年度に係る業務の実績について評価委員会等の評価を受けるなど適切な事業実施に努め、施設、成果物についても十分に活用を図っている。</t>
    <rPh sb="21" eb="22">
      <t>トウ</t>
    </rPh>
    <phoneticPr fontId="3"/>
  </si>
  <si>
    <t>○</t>
  </si>
  <si>
    <t>整備された施設や成果物は十分に活用されているか。</t>
    <phoneticPr fontId="3"/>
  </si>
  <si>
    <t>登録標本資料数について、目標設定期間中に目標達成に向け、見込みどおり順調に増加している。</t>
    <phoneticPr fontId="3"/>
  </si>
  <si>
    <t>活動実績は見込みに見合ったものであるか。</t>
    <phoneticPr fontId="3"/>
  </si>
  <si>
    <t>国立科学博物館法に基づき、自然史に関する科学その他の自然科学及びその応用に関する調査及び研究並びにこれらに関する資料の収集、保管及び公共への供覧等を行うことにより、自然科学及び社会教育の振興を図ることを目的として実施しており、他の手段・方法等は考えられない。</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</si>
  <si>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</si>
  <si>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各事業年度に係る業務の実績について評価委員会等の評価を受けるなど適切な事業実施に努めており、これまでの来場者数も目標値累計650万人を突破するなど、成果目標に見合った実績を挙げている。</t>
    <rPh sb="0" eb="1">
      <t>カク</t>
    </rPh>
    <rPh sb="22" eb="23">
      <t>トウ</t>
    </rPh>
    <rPh sb="51" eb="53">
      <t>ライジョウ</t>
    </rPh>
    <rPh sb="53" eb="54">
      <t>シャ</t>
    </rPh>
    <rPh sb="54" eb="55">
      <t>スウ</t>
    </rPh>
    <rPh sb="56" eb="58">
      <t>モクヒョウ</t>
    </rPh>
    <rPh sb="58" eb="59">
      <t>チ</t>
    </rPh>
    <rPh sb="59" eb="61">
      <t>ルイケイ</t>
    </rPh>
    <rPh sb="64" eb="66">
      <t>マンニン</t>
    </rPh>
    <rPh sb="67" eb="69">
      <t>トッパ</t>
    </rPh>
    <rPh sb="76" eb="78">
      <t>モクヒョウ</t>
    </rPh>
    <rPh sb="79" eb="81">
      <t>ミア</t>
    </rPh>
    <rPh sb="83" eb="85">
      <t>ジッセキ</t>
    </rPh>
    <rPh sb="86" eb="87">
      <t>ア</t>
    </rPh>
    <phoneticPr fontId="3"/>
  </si>
  <si>
    <t>成果実績は成果目標に見合ったものとなっているか。</t>
    <phoneticPr fontId="3"/>
  </si>
  <si>
    <t>事業の有効性</t>
    <rPh sb="0" eb="2">
      <t>ジギョウ</t>
    </rPh>
    <rPh sb="3" eb="6">
      <t>ユウコウセイ</t>
    </rPh>
    <phoneticPr fontId="3"/>
  </si>
  <si>
    <t>支出先の選定は、業務の特殊性によるものを除き、一般競争入札により行っており、選定の妥当性や競争性を確保するとともに単位当たりコストの削減に努めている。</t>
    <phoneticPr fontId="3"/>
  </si>
  <si>
    <t>○</t>
    <phoneticPr fontId="3"/>
  </si>
  <si>
    <t>その他コスト削減や効率化に向けた工夫は行われているか。</t>
    <phoneticPr fontId="3"/>
  </si>
  <si>
    <t>業務の運営に外部有識者を参加させた経営委員会、外部評価委員会を組織し、積極的に他者の意見・評価を傾聴する適切な組織運営が行われており、費目・使途等について真に事業目的に必要なものに限定されている。</t>
    <rPh sb="23" eb="25">
      <t>ガイブ</t>
    </rPh>
    <rPh sb="25" eb="27">
      <t>ヒョウカ</t>
    </rPh>
    <rPh sb="27" eb="30">
      <t>イインカイ</t>
    </rPh>
    <phoneticPr fontId="3"/>
  </si>
  <si>
    <t>費目・使途が事業目的に即し真に必要なものに限定されているか。</t>
    <phoneticPr fontId="3"/>
  </si>
  <si>
    <t>‐</t>
  </si>
  <si>
    <t>資金の流れの中間段階での支出は合理的なものとなっているか。</t>
    <phoneticPr fontId="3"/>
  </si>
  <si>
    <t>支出先の選定は業務の特殊性があるものを除き、一般競争入札により行っており、選定の妥当性や競争性を確保するとともに単位当たりコストを削減し、妥当なコスト水準を保っている。</t>
    <phoneticPr fontId="3"/>
  </si>
  <si>
    <t>単位当たりコスト等の水準は妥当か。</t>
    <rPh sb="8" eb="9">
      <t>トウ</t>
    </rPh>
    <phoneticPr fontId="3"/>
  </si>
  <si>
    <t>業務の運営にあたっては、外部有識者を参加させた経営委員会、外部評価委員会を組織し、　受益者との適切な負担関係の構築も含め、積極的に他者の意見・評価を傾聴する適切な組織運営が行われている。</t>
    <rPh sb="29" eb="31">
      <t>ガイブ</t>
    </rPh>
    <rPh sb="31" eb="33">
      <t>ヒョウカ</t>
    </rPh>
    <rPh sb="33" eb="36">
      <t>イインカイ</t>
    </rPh>
    <phoneticPr fontId="3"/>
  </si>
  <si>
    <t>受益者との負担関係は妥当であるか。</t>
    <phoneticPr fontId="3"/>
  </si>
  <si>
    <t>無</t>
  </si>
  <si>
    <t>競争性のない随意契約となったものはないか。</t>
    <phoneticPr fontId="3"/>
  </si>
  <si>
    <t>有</t>
  </si>
  <si>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3"/>
  </si>
  <si>
    <t>支出先の選定は、業務の特殊性によるものを除き、一般競争入札により行っており、選定の妥当性や競争性を確保するとともに単位当たりコストの削減に努めている。また、「随意契約見直し計画」において競争性のある契約に移行することとした契約案件については、全て競争性のある契約に移行しており、適正な予算の執行が行われている。</t>
    <phoneticPr fontId="3"/>
  </si>
  <si>
    <t>競争性が確保されているなど支出先の選定は妥当か。　</t>
    <phoneticPr fontId="3"/>
  </si>
  <si>
    <t>事業の効率性</t>
    <phoneticPr fontId="3"/>
  </si>
  <si>
    <t>当事業は独立行政法人通則法及び国立科学博物館法等に定められた、国民生活及び社会経済の安定等の公共上の見地から優先度が高い事務及び事業である。</t>
    <phoneticPr fontId="3"/>
  </si>
  <si>
    <t>政策目的の達成手段として必要かつ適切な事業か。政策体系の中で優先度の高い事業か。</t>
    <phoneticPr fontId="3"/>
  </si>
  <si>
    <t>当事業は独立行政法人通則法及び国立科学博物館法等に定められた、国民生活及び社会経済の安定等の公共上の見地から確実に実施されることが必要な事務及び事業であり、地方自治体、民間等に委ねることはできない。</t>
    <phoneticPr fontId="3"/>
  </si>
  <si>
    <t>地方自治体、民間等に委ねることができない事業なのか。</t>
    <phoneticPr fontId="3"/>
  </si>
  <si>
    <t xml:space="preserve"> 当事業は独立行政法人通則法及び国立科学博物館法等に定められた、国民生活及び社会経済の安定等の公共上の見地から確実に実施されることが求められている事務及び事業である。</t>
    <phoneticPr fontId="3"/>
  </si>
  <si>
    <t>事業の目的は国民や社会のニーズを的確に反映しているか。</t>
    <phoneticPr fontId="3"/>
  </si>
  <si>
    <t>国費投入の必要性</t>
    <phoneticPr fontId="3"/>
  </si>
  <si>
    <t>評価に関する説明</t>
    <rPh sb="0" eb="2">
      <t>ヒョウカ</t>
    </rPh>
    <rPh sb="3" eb="4">
      <t>カン</t>
    </rPh>
    <rPh sb="6" eb="8">
      <t>セツメイ</t>
    </rPh>
    <phoneticPr fontId="3"/>
  </si>
  <si>
    <t>評　価</t>
    <rPh sb="0" eb="1">
      <t>ヒョウ</t>
    </rPh>
    <rPh sb="2" eb="3">
      <t>アタイ</t>
    </rPh>
    <phoneticPr fontId="3"/>
  </si>
  <si>
    <t>項　　目</t>
    <rPh sb="0" eb="1">
      <t>コウ</t>
    </rPh>
    <rPh sb="3" eb="4">
      <t>メ</t>
    </rPh>
    <phoneticPr fontId="3"/>
  </si>
  <si>
    <t>独法等所管部局による点検・改善</t>
    <rPh sb="0" eb="2">
      <t>ドッポウ</t>
    </rPh>
    <rPh sb="2" eb="3">
      <t>トウ</t>
    </rPh>
    <rPh sb="3" eb="5">
      <t>ショカン</t>
    </rPh>
    <rPh sb="5" eb="7">
      <t>ブキョク</t>
    </rPh>
    <rPh sb="10" eb="12">
      <t>テンケン</t>
    </rPh>
    <rPh sb="13" eb="15">
      <t>カイゼン</t>
    </rPh>
    <phoneticPr fontId="3"/>
  </si>
  <si>
    <t>主な増減理由</t>
    <rPh sb="0" eb="1">
      <t>オモ</t>
    </rPh>
    <rPh sb="2" eb="4">
      <t>ゾウゲン</t>
    </rPh>
    <rPh sb="4" eb="6">
      <t>リユウ</t>
    </rPh>
    <phoneticPr fontId="3"/>
  </si>
  <si>
    <t>29年度要求</t>
    <rPh sb="2" eb="4">
      <t>ネンド</t>
    </rPh>
    <rPh sb="4" eb="6">
      <t>ヨウキュウ</t>
    </rPh>
    <phoneticPr fontId="3"/>
  </si>
  <si>
    <t>28年度当初予算</t>
    <rPh sb="2" eb="4">
      <t>ネンド</t>
    </rPh>
    <rPh sb="4" eb="6">
      <t>トウショ</t>
    </rPh>
    <rPh sb="6" eb="8">
      <t>ヨサン</t>
    </rPh>
    <phoneticPr fontId="3"/>
  </si>
  <si>
    <t>歳出予算目</t>
    <rPh sb="0" eb="2">
      <t>サイシュツ</t>
    </rPh>
    <rPh sb="2" eb="4">
      <t>ヨサン</t>
    </rPh>
    <rPh sb="4" eb="5">
      <t>モク</t>
    </rPh>
    <phoneticPr fontId="3"/>
  </si>
  <si>
    <t>平成28・29年度予算内訳（単位：百万円）</t>
    <rPh sb="0" eb="2">
      <t>ヘイセイ</t>
    </rPh>
    <rPh sb="7" eb="9">
      <t>ネンド</t>
    </rPh>
    <rPh sb="9" eb="11">
      <t>ヨサン</t>
    </rPh>
    <rPh sb="11" eb="13">
      <t>ウチワケ</t>
    </rPh>
    <phoneticPr fontId="3"/>
  </si>
  <si>
    <t>円/点</t>
    <rPh sb="0" eb="1">
      <t>エン</t>
    </rPh>
    <rPh sb="2" eb="3">
      <t>テン</t>
    </rPh>
    <phoneticPr fontId="3"/>
  </si>
  <si>
    <t>計算式</t>
    <rPh sb="0" eb="2">
      <t>ケイサン</t>
    </rPh>
    <rPh sb="2" eb="3">
      <t>シキ</t>
    </rPh>
    <phoneticPr fontId="3"/>
  </si>
  <si>
    <t>円</t>
    <rPh sb="0" eb="1">
      <t>エン</t>
    </rPh>
    <phoneticPr fontId="3"/>
  </si>
  <si>
    <t>単位当たり
コスト</t>
    <rPh sb="0" eb="2">
      <t>タンイ</t>
    </rPh>
    <rPh sb="2" eb="3">
      <t>ア</t>
    </rPh>
    <phoneticPr fontId="3"/>
  </si>
  <si>
    <t>国立科学博物館においては、調査研究、標本資料の収集・保管、展示・学習支援活動を一体的に展開しているため、運営費交付金（X）をそれぞれ、入館者数（Y1）、登録標本資料数（Y2)で除した。　本欄は、登録標本資料数に関するもの。</t>
    <rPh sb="0" eb="2">
      <t>コクリツ</t>
    </rPh>
    <rPh sb="2" eb="4">
      <t>カガク</t>
    </rPh>
    <rPh sb="4" eb="7">
      <t>ハクブツカン</t>
    </rPh>
    <rPh sb="13" eb="15">
      <t>チョウサ</t>
    </rPh>
    <rPh sb="15" eb="17">
      <t>ケンキュウ</t>
    </rPh>
    <rPh sb="18" eb="20">
      <t>ヒョウホン</t>
    </rPh>
    <rPh sb="20" eb="22">
      <t>シリョウ</t>
    </rPh>
    <rPh sb="23" eb="25">
      <t>シュウシュウ</t>
    </rPh>
    <rPh sb="26" eb="28">
      <t>ホカン</t>
    </rPh>
    <rPh sb="29" eb="31">
      <t>テンジ</t>
    </rPh>
    <rPh sb="32" eb="34">
      <t>ガクシュウ</t>
    </rPh>
    <rPh sb="34" eb="36">
      <t>シエン</t>
    </rPh>
    <rPh sb="36" eb="38">
      <t>カツドウ</t>
    </rPh>
    <rPh sb="39" eb="42">
      <t>イッタイテキ</t>
    </rPh>
    <rPh sb="43" eb="45">
      <t>テンカイ</t>
    </rPh>
    <rPh sb="52" eb="55">
      <t>ウンエイヒ</t>
    </rPh>
    <rPh sb="55" eb="58">
      <t>コウフキン</t>
    </rPh>
    <rPh sb="67" eb="70">
      <t>ニュウカンシャ</t>
    </rPh>
    <rPh sb="70" eb="71">
      <t>スウ</t>
    </rPh>
    <rPh sb="76" eb="78">
      <t>トウロク</t>
    </rPh>
    <rPh sb="78" eb="80">
      <t>ヒョウホン</t>
    </rPh>
    <rPh sb="80" eb="82">
      <t>シリョウ</t>
    </rPh>
    <rPh sb="82" eb="83">
      <t>スウ</t>
    </rPh>
    <rPh sb="88" eb="89">
      <t>ジョ</t>
    </rPh>
    <rPh sb="93" eb="95">
      <t>ホンラン</t>
    </rPh>
    <rPh sb="97" eb="99">
      <t>トウロク</t>
    </rPh>
    <rPh sb="99" eb="101">
      <t>ヒョウホン</t>
    </rPh>
    <rPh sb="101" eb="103">
      <t>シリョウ</t>
    </rPh>
    <rPh sb="103" eb="104">
      <t>スウ</t>
    </rPh>
    <rPh sb="105" eb="106">
      <t>カン</t>
    </rPh>
    <phoneticPr fontId="3"/>
  </si>
  <si>
    <t>28年度活動見込</t>
    <rPh sb="2" eb="4">
      <t>ネンド</t>
    </rPh>
    <rPh sb="4" eb="6">
      <t>カツドウ</t>
    </rPh>
    <rPh sb="6" eb="8">
      <t>ミコ</t>
    </rPh>
    <phoneticPr fontId="3"/>
  </si>
  <si>
    <t>27年度</t>
    <rPh sb="2" eb="4">
      <t>ネンド</t>
    </rPh>
    <phoneticPr fontId="3"/>
  </si>
  <si>
    <t>26年度</t>
    <rPh sb="2" eb="4">
      <t>ネンド</t>
    </rPh>
    <phoneticPr fontId="3"/>
  </si>
  <si>
    <t>25年度</t>
    <rPh sb="2" eb="4">
      <t>ネンド</t>
    </rPh>
    <phoneticPr fontId="3"/>
  </si>
  <si>
    <t>単位</t>
    <rPh sb="0" eb="2">
      <t>タンイ</t>
    </rPh>
    <phoneticPr fontId="3"/>
  </si>
  <si>
    <t>算出根拠</t>
    <rPh sb="0" eb="2">
      <t>サンシュツ</t>
    </rPh>
    <rPh sb="2" eb="4">
      <t>コンキョ</t>
    </rPh>
    <phoneticPr fontId="3"/>
  </si>
  <si>
    <t>円/人</t>
    <rPh sb="0" eb="1">
      <t>エン</t>
    </rPh>
    <rPh sb="2" eb="3">
      <t>ヒト</t>
    </rPh>
    <phoneticPr fontId="3"/>
  </si>
  <si>
    <t>国立科学博物館においては、調査研究、標本資料の収集・保管、展示・学習支援活動を一体的に展開しているため、運営費交付金（X）をそれぞれ、入館者数（Y1）、登録標本資料数（Y2)で除した。　本欄は、入館者数に関するもの。</t>
    <rPh sb="0" eb="2">
      <t>コクリツ</t>
    </rPh>
    <rPh sb="2" eb="4">
      <t>カガク</t>
    </rPh>
    <rPh sb="4" eb="7">
      <t>ハクブツカン</t>
    </rPh>
    <rPh sb="13" eb="15">
      <t>チョウサ</t>
    </rPh>
    <rPh sb="15" eb="17">
      <t>ケンキュウ</t>
    </rPh>
    <rPh sb="18" eb="20">
      <t>ヒョウホン</t>
    </rPh>
    <rPh sb="20" eb="22">
      <t>シリョウ</t>
    </rPh>
    <rPh sb="23" eb="25">
      <t>シュウシュウ</t>
    </rPh>
    <rPh sb="26" eb="28">
      <t>ホカン</t>
    </rPh>
    <rPh sb="29" eb="31">
      <t>テンジ</t>
    </rPh>
    <rPh sb="32" eb="34">
      <t>ガクシュウ</t>
    </rPh>
    <rPh sb="34" eb="36">
      <t>シエン</t>
    </rPh>
    <rPh sb="36" eb="38">
      <t>カツドウ</t>
    </rPh>
    <rPh sb="39" eb="42">
      <t>イッタイテキ</t>
    </rPh>
    <rPh sb="43" eb="45">
      <t>テンカイ</t>
    </rPh>
    <rPh sb="52" eb="55">
      <t>ウンエイヒ</t>
    </rPh>
    <rPh sb="55" eb="58">
      <t>コウフキン</t>
    </rPh>
    <rPh sb="67" eb="70">
      <t>ニュウカンシャ</t>
    </rPh>
    <rPh sb="70" eb="71">
      <t>スウ</t>
    </rPh>
    <rPh sb="76" eb="78">
      <t>トウロク</t>
    </rPh>
    <rPh sb="78" eb="80">
      <t>ヒョウホン</t>
    </rPh>
    <rPh sb="80" eb="82">
      <t>シリョウ</t>
    </rPh>
    <rPh sb="82" eb="83">
      <t>スウ</t>
    </rPh>
    <rPh sb="88" eb="89">
      <t>ジョ</t>
    </rPh>
    <rPh sb="93" eb="95">
      <t>ホンラン</t>
    </rPh>
    <rPh sb="97" eb="100">
      <t>ニュウカンシャ</t>
    </rPh>
    <rPh sb="100" eb="101">
      <t>スウ</t>
    </rPh>
    <rPh sb="102" eb="103">
      <t>カン</t>
    </rPh>
    <phoneticPr fontId="3"/>
  </si>
  <si>
    <t>点</t>
    <phoneticPr fontId="3"/>
  </si>
  <si>
    <t>当初見込み</t>
    <phoneticPr fontId="3"/>
  </si>
  <si>
    <t>-</t>
    <phoneticPr fontId="3"/>
  </si>
  <si>
    <t>活動実績</t>
    <rPh sb="0" eb="2">
      <t>カツドウ</t>
    </rPh>
    <rPh sb="2" eb="4">
      <t>ジッセキ</t>
    </rPh>
    <phoneticPr fontId="3"/>
  </si>
  <si>
    <t>登録標本資料累積数(5年間で前中期目標の実績を上回る登録標本資料数の増加(登録標本資料増加数H23年度～27年度の5年間で累計381,922点))</t>
    <rPh sb="6" eb="8">
      <t>ルイセキ</t>
    </rPh>
    <rPh sb="61" eb="63">
      <t>ルイケイ</t>
    </rPh>
    <phoneticPr fontId="3"/>
  </si>
  <si>
    <t>活動指標</t>
    <rPh sb="0" eb="2">
      <t>カツドウ</t>
    </rPh>
    <rPh sb="2" eb="4">
      <t>シヒョウ</t>
    </rPh>
    <phoneticPr fontId="3"/>
  </si>
  <si>
    <t>活動指標及び活動実績
（アウトプット）</t>
    <rPh sb="0" eb="2">
      <t>カツドウ</t>
    </rPh>
    <rPh sb="2" eb="4">
      <t>シヒョウ</t>
    </rPh>
    <rPh sb="4" eb="5">
      <t>オヨ</t>
    </rPh>
    <rPh sb="6" eb="8">
      <t>カツドウ</t>
    </rPh>
    <rPh sb="8" eb="10">
      <t>ジッセキ</t>
    </rPh>
    <phoneticPr fontId="3"/>
  </si>
  <si>
    <t>点</t>
    <rPh sb="0" eb="1">
      <t>テン</t>
    </rPh>
    <phoneticPr fontId="3"/>
  </si>
  <si>
    <t>当初見込み</t>
    <phoneticPr fontId="3"/>
  </si>
  <si>
    <t>-</t>
    <phoneticPr fontId="3"/>
  </si>
  <si>
    <t>登録標本資料増加数(5年間で前中期目標の実績を上回る登録標本資料数の増加（前中期目標期間実績：5年間で381,922点増）)</t>
    <rPh sb="0" eb="2">
      <t>トウロク</t>
    </rPh>
    <rPh sb="2" eb="4">
      <t>ヒョウホン</t>
    </rPh>
    <rPh sb="4" eb="6">
      <t>シリョウ</t>
    </rPh>
    <rPh sb="6" eb="9">
      <t>ゾウカスウ</t>
    </rPh>
    <rPh sb="11" eb="13">
      <t>ネンカン</t>
    </rPh>
    <rPh sb="14" eb="15">
      <t>ゼン</t>
    </rPh>
    <rPh sb="15" eb="17">
      <t>チュウキ</t>
    </rPh>
    <rPh sb="17" eb="19">
      <t>モクヒョウ</t>
    </rPh>
    <rPh sb="20" eb="22">
      <t>ジッセキ</t>
    </rPh>
    <rPh sb="23" eb="25">
      <t>ウワマワ</t>
    </rPh>
    <rPh sb="26" eb="28">
      <t>トウロク</t>
    </rPh>
    <rPh sb="28" eb="30">
      <t>ヒョウホン</t>
    </rPh>
    <rPh sb="30" eb="32">
      <t>シリョウ</t>
    </rPh>
    <rPh sb="32" eb="33">
      <t>スウ</t>
    </rPh>
    <rPh sb="34" eb="36">
      <t>ゾウカ</t>
    </rPh>
    <rPh sb="37" eb="38">
      <t>ゼン</t>
    </rPh>
    <rPh sb="38" eb="40">
      <t>チュウキ</t>
    </rPh>
    <rPh sb="40" eb="42">
      <t>モクヒョウ</t>
    </rPh>
    <rPh sb="42" eb="44">
      <t>キカン</t>
    </rPh>
    <rPh sb="44" eb="46">
      <t>ジッセキ</t>
    </rPh>
    <rPh sb="48" eb="50">
      <t>ネンカン</t>
    </rPh>
    <rPh sb="58" eb="59">
      <t>テン</t>
    </rPh>
    <rPh sb="59" eb="60">
      <t>ゾウ</t>
    </rPh>
    <phoneticPr fontId="3"/>
  </si>
  <si>
    <t>％</t>
    <phoneticPr fontId="3"/>
  </si>
  <si>
    <t>達成度</t>
    <rPh sb="0" eb="2">
      <t>タッセイ</t>
    </rPh>
    <rPh sb="2" eb="3">
      <t>ド</t>
    </rPh>
    <phoneticPr fontId="3"/>
  </si>
  <si>
    <t>目標値</t>
    <rPh sb="0" eb="3">
      <t>モクヒョウチ</t>
    </rPh>
    <phoneticPr fontId="3"/>
  </si>
  <si>
    <t>実績</t>
    <rPh sb="0" eb="2">
      <t>ジッセキ</t>
    </rPh>
    <phoneticPr fontId="3"/>
  </si>
  <si>
    <t>年度</t>
    <phoneticPr fontId="3"/>
  </si>
  <si>
    <t>年度</t>
    <rPh sb="0" eb="2">
      <t>ネンド</t>
    </rPh>
    <phoneticPr fontId="3"/>
  </si>
  <si>
    <t>目標最終年度</t>
    <rPh sb="0" eb="2">
      <t>モクヒョウ</t>
    </rPh>
    <rPh sb="2" eb="4">
      <t>サイシュウ</t>
    </rPh>
    <rPh sb="4" eb="6">
      <t>ネンド</t>
    </rPh>
    <phoneticPr fontId="3"/>
  </si>
  <si>
    <t>中間目標</t>
    <rPh sb="0" eb="2">
      <t>チュウカン</t>
    </rPh>
    <rPh sb="2" eb="4">
      <t>モクヒョウ</t>
    </rPh>
    <phoneticPr fontId="3"/>
  </si>
  <si>
    <t>代替指標</t>
    <rPh sb="0" eb="2">
      <t>ダイタイ</t>
    </rPh>
    <rPh sb="2" eb="4">
      <t>シヒョウ</t>
    </rPh>
    <phoneticPr fontId="3"/>
  </si>
  <si>
    <t>代替目標</t>
    <rPh sb="0" eb="2">
      <t>ダイタイ</t>
    </rPh>
    <rPh sb="2" eb="4">
      <t>モクヒョウ</t>
    </rPh>
    <phoneticPr fontId="3"/>
  </si>
  <si>
    <t>事業の妥当性を検証するための代替的な達成目標及び実績</t>
    <phoneticPr fontId="3"/>
  </si>
  <si>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</si>
  <si>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</si>
  <si>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定量的な目標が設定できない理由及び定性的な成果目標</t>
    <phoneticPr fontId="3"/>
  </si>
  <si>
    <t>定量的な成果目標の設定が困難な場合</t>
    <phoneticPr fontId="3"/>
  </si>
  <si>
    <t>成果実績</t>
    <rPh sb="0" eb="2">
      <t>セイカ</t>
    </rPh>
    <rPh sb="2" eb="4">
      <t>ジッセキ</t>
    </rPh>
    <phoneticPr fontId="3"/>
  </si>
  <si>
    <t>成果指標</t>
    <rPh sb="0" eb="2">
      <t>セイカ</t>
    </rPh>
    <rPh sb="2" eb="4">
      <t>シヒョウ</t>
    </rPh>
    <phoneticPr fontId="3"/>
  </si>
  <si>
    <t>定量的な成果目標</t>
    <rPh sb="0" eb="3">
      <t>テイリョウテキ</t>
    </rPh>
    <rPh sb="4" eb="6">
      <t>セイカ</t>
    </rPh>
    <rPh sb="6" eb="8">
      <t>モクヒョウ</t>
    </rPh>
    <phoneticPr fontId="3"/>
  </si>
  <si>
    <t>成果目標及び成果実績
（アウトカム）</t>
    <rPh sb="0" eb="2">
      <t>セイカ</t>
    </rPh>
    <rPh sb="2" eb="4">
      <t>モクヒョウ</t>
    </rPh>
    <rPh sb="4" eb="5">
      <t>オヨ</t>
    </rPh>
    <rPh sb="6" eb="8">
      <t>セイカ</t>
    </rPh>
    <rPh sb="8" eb="10">
      <t>ジッセキ</t>
    </rPh>
    <phoneticPr fontId="3"/>
  </si>
  <si>
    <t>執行率</t>
    <rPh sb="0" eb="2">
      <t>シッコウ</t>
    </rPh>
    <rPh sb="2" eb="3">
      <t>リツ</t>
    </rPh>
    <phoneticPr fontId="3"/>
  </si>
  <si>
    <t>執行額</t>
    <rPh sb="0" eb="2">
      <t>シッコウ</t>
    </rPh>
    <rPh sb="2" eb="3">
      <t>ガク</t>
    </rPh>
    <phoneticPr fontId="3"/>
  </si>
  <si>
    <t>予算額</t>
    <rPh sb="0" eb="3">
      <t>ヨサンガク</t>
    </rPh>
    <phoneticPr fontId="3"/>
  </si>
  <si>
    <t>経常費用</t>
    <rPh sb="0" eb="2">
      <t>ケイジョウ</t>
    </rPh>
    <rPh sb="2" eb="4">
      <t>ヒヨウ</t>
    </rPh>
    <phoneticPr fontId="3"/>
  </si>
  <si>
    <t>期間進行基準、業務達成基準</t>
    <rPh sb="0" eb="2">
      <t>キカン</t>
    </rPh>
    <rPh sb="2" eb="4">
      <t>シンコウ</t>
    </rPh>
    <rPh sb="4" eb="6">
      <t>キジュン</t>
    </rPh>
    <rPh sb="7" eb="9">
      <t>ギョウム</t>
    </rPh>
    <rPh sb="9" eb="11">
      <t>タッセイ</t>
    </rPh>
    <rPh sb="11" eb="13">
      <t>キジュン</t>
    </rPh>
    <phoneticPr fontId="3"/>
  </si>
  <si>
    <t>期間進行基準、業務達成基準</t>
    <phoneticPr fontId="3"/>
  </si>
  <si>
    <t>運営費交付金収益化基準</t>
    <phoneticPr fontId="3"/>
  </si>
  <si>
    <t>－</t>
    <phoneticPr fontId="3"/>
  </si>
  <si>
    <t>運営費交付金収益の割合</t>
    <phoneticPr fontId="3"/>
  </si>
  <si>
    <t>　計</t>
    <rPh sb="1" eb="2">
      <t>ケイ</t>
    </rPh>
    <phoneticPr fontId="3"/>
  </si>
  <si>
    <t>その他</t>
    <phoneticPr fontId="3"/>
  </si>
  <si>
    <t>補助金等</t>
    <phoneticPr fontId="3"/>
  </si>
  <si>
    <t>運営費交付金</t>
    <phoneticPr fontId="3"/>
  </si>
  <si>
    <t>予算額：運営費交付金</t>
    <rPh sb="0" eb="3">
      <t>ヨサンガク</t>
    </rPh>
    <rPh sb="4" eb="7">
      <t>ウンエイヒ</t>
    </rPh>
    <rPh sb="7" eb="10">
      <t>コウフキン</t>
    </rPh>
    <phoneticPr fontId="3"/>
  </si>
  <si>
    <t>経常収益</t>
    <rPh sb="0" eb="2">
      <t>ケイジョウ</t>
    </rPh>
    <rPh sb="2" eb="4">
      <t>シュウエキ</t>
    </rPh>
    <phoneticPr fontId="3"/>
  </si>
  <si>
    <t>29年度</t>
    <rPh sb="2" eb="4">
      <t>ネンド</t>
    </rPh>
    <phoneticPr fontId="3"/>
  </si>
  <si>
    <t>28年度</t>
    <rPh sb="2" eb="4">
      <t>ネンド</t>
    </rPh>
    <phoneticPr fontId="3"/>
  </si>
  <si>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3"/>
  </si>
  <si>
    <t>交付</t>
    <rPh sb="0" eb="2">
      <t>コウフ</t>
    </rPh>
    <phoneticPr fontId="3"/>
  </si>
  <si>
    <t>実施方法</t>
    <rPh sb="0" eb="2">
      <t>ジッシ</t>
    </rPh>
    <rPh sb="2" eb="4">
      <t>ホウホウ</t>
    </rPh>
    <phoneticPr fontId="3"/>
  </si>
  <si>
    <t>地球と生命の歴史、科学技術の歴史など、自然史・科学技術史に関する調査研究を実施するとともに、研究によって価値付けられた標本資料を適切に保管し、将来へ継承する。</t>
    <phoneticPr fontId="3"/>
  </si>
  <si>
    <t>事業概要</t>
    <rPh sb="0" eb="2">
      <t>ジギョウ</t>
    </rPh>
    <rPh sb="2" eb="4">
      <t>ガイヨウ</t>
    </rPh>
    <phoneticPr fontId="3"/>
  </si>
  <si>
    <t>自然史・科学技術史に関する中核的研究機関として，また国内の主導的な博物館として，地球や生命，科学技術に対する認識を深め，人々が生涯を通じて人類と自然，科学技術の望ましい関係について考える機会を提供する。</t>
    <phoneticPr fontId="3"/>
  </si>
  <si>
    <t>事業目的</t>
    <rPh sb="0" eb="2">
      <t>ジギョウ</t>
    </rPh>
    <rPh sb="2" eb="4">
      <t>モクテキ</t>
    </rPh>
    <phoneticPr fontId="3"/>
  </si>
  <si>
    <t>文教及び科学振興</t>
    <rPh sb="0" eb="2">
      <t>ブンキョウ</t>
    </rPh>
    <rPh sb="2" eb="3">
      <t>オヨ</t>
    </rPh>
    <rPh sb="4" eb="6">
      <t>カガク</t>
    </rPh>
    <rPh sb="6" eb="8">
      <t>シンコウ</t>
    </rPh>
    <phoneticPr fontId="3"/>
  </si>
  <si>
    <t>主要経費</t>
    <phoneticPr fontId="3"/>
  </si>
  <si>
    <t>科学技術・イノベーション</t>
    <rPh sb="0" eb="2">
      <t>カガク</t>
    </rPh>
    <rPh sb="2" eb="4">
      <t>ギジュツ</t>
    </rPh>
    <phoneticPr fontId="3"/>
  </si>
  <si>
    <t>主要政策・施策</t>
  </si>
  <si>
    <t>生物多様性国家戦略（平成22年3月16日閣議決定）
科学技術基本計画(平成23年8月19日閣議決定)</t>
    <phoneticPr fontId="3"/>
  </si>
  <si>
    <t>関係する計画、通知等</t>
    <phoneticPr fontId="3"/>
  </si>
  <si>
    <t>独立行政法人通則法第４６条</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</si>
  <si>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</si>
  <si>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セグメント単位の
考え方</t>
    <phoneticPr fontId="3"/>
  </si>
  <si>
    <t>会計区分</t>
    <rPh sb="0" eb="2">
      <t>カイケイ</t>
    </rPh>
    <rPh sb="2" eb="4">
      <t>クブン</t>
    </rPh>
    <phoneticPr fontId="3"/>
  </si>
  <si>
    <t>社会教育課長
西井　知紀</t>
    <rPh sb="0" eb="2">
      <t>シャカイ</t>
    </rPh>
    <rPh sb="2" eb="4">
      <t>キョウイク</t>
    </rPh>
    <rPh sb="4" eb="6">
      <t>カチョウ</t>
    </rPh>
    <rPh sb="7" eb="9">
      <t>ニシイ</t>
    </rPh>
    <rPh sb="10" eb="11">
      <t>シ</t>
    </rPh>
    <phoneticPr fontId="3"/>
  </si>
  <si>
    <t>社会教育課</t>
    <rPh sb="0" eb="2">
      <t>シャカイ</t>
    </rPh>
    <rPh sb="2" eb="4">
      <t>キョウイク</t>
    </rPh>
    <rPh sb="4" eb="5">
      <t>カ</t>
    </rPh>
    <phoneticPr fontId="3"/>
  </si>
  <si>
    <t>担当課室</t>
    <rPh sb="0" eb="2">
      <t>タントウ</t>
    </rPh>
    <rPh sb="2" eb="3">
      <t>カ</t>
    </rPh>
    <rPh sb="3" eb="4">
      <t>シツ</t>
    </rPh>
    <phoneticPr fontId="3"/>
  </si>
  <si>
    <t>終了予定なし</t>
    <rPh sb="0" eb="2">
      <t>シュウリョウ</t>
    </rPh>
    <rPh sb="2" eb="4">
      <t>ヨテイ</t>
    </rPh>
    <phoneticPr fontId="3"/>
  </si>
  <si>
    <t>事業終了
（予定）年度</t>
    <rPh sb="0" eb="2">
      <t>ジギョウ</t>
    </rPh>
    <rPh sb="2" eb="4">
      <t>シュウリョウ</t>
    </rPh>
    <rPh sb="6" eb="8">
      <t>ヨテイ</t>
    </rPh>
    <rPh sb="9" eb="11">
      <t>ネンド</t>
    </rPh>
    <phoneticPr fontId="3"/>
  </si>
  <si>
    <t>平成１３年度</t>
    <rPh sb="0" eb="2">
      <t>ヘイセイ</t>
    </rPh>
    <rPh sb="4" eb="6">
      <t>ネンド</t>
    </rPh>
    <phoneticPr fontId="3"/>
  </si>
  <si>
    <t>事業開始年度</t>
    <rPh sb="4" eb="6">
      <t>ネンド</t>
    </rPh>
    <phoneticPr fontId="3"/>
  </si>
  <si>
    <t>作成責任者</t>
    <rPh sb="0" eb="2">
      <t>サクセイ</t>
    </rPh>
    <rPh sb="2" eb="5">
      <t>セキニンシャ</t>
    </rPh>
    <phoneticPr fontId="3"/>
  </si>
  <si>
    <t>生涯学習政策局</t>
    <rPh sb="0" eb="2">
      <t>ショウガイ</t>
    </rPh>
    <rPh sb="2" eb="4">
      <t>ガクシュウ</t>
    </rPh>
    <rPh sb="4" eb="6">
      <t>セイサク</t>
    </rPh>
    <rPh sb="6" eb="7">
      <t>キョク</t>
    </rPh>
    <phoneticPr fontId="3"/>
  </si>
  <si>
    <t>担当部局庁</t>
    <phoneticPr fontId="3"/>
  </si>
  <si>
    <t>調査研究事業</t>
    <rPh sb="0" eb="2">
      <t>チョウサ</t>
    </rPh>
    <rPh sb="2" eb="4">
      <t>ケンキュウ</t>
    </rPh>
    <rPh sb="4" eb="6">
      <t>ジギョウ</t>
    </rPh>
    <phoneticPr fontId="3"/>
  </si>
  <si>
    <t>セグメント名</t>
    <rPh sb="5" eb="6">
      <t>メイ</t>
    </rPh>
    <phoneticPr fontId="3"/>
  </si>
  <si>
    <t>）</t>
    <phoneticPr fontId="3"/>
  </si>
  <si>
    <t>独立行政法人国立科学博物館</t>
    <rPh sb="0" eb="2">
      <t>ドクリツ</t>
    </rPh>
    <rPh sb="2" eb="4">
      <t>ギョウセイ</t>
    </rPh>
    <rPh sb="4" eb="6">
      <t>ホウジン</t>
    </rPh>
    <rPh sb="6" eb="8">
      <t>コクリツ</t>
    </rPh>
    <rPh sb="8" eb="10">
      <t>カガク</t>
    </rPh>
    <rPh sb="10" eb="13">
      <t>ハクブツカン</t>
    </rPh>
    <phoneticPr fontId="3"/>
  </si>
  <si>
    <t>（</t>
    <phoneticPr fontId="3"/>
  </si>
  <si>
    <t>平成２８年度行政事業レビューシート</t>
    <rPh sb="0" eb="2">
      <t>ヘイセイ</t>
    </rPh>
    <rPh sb="4" eb="5">
      <t>ネン</t>
    </rPh>
    <rPh sb="5" eb="6">
      <t>ド</t>
    </rPh>
    <rPh sb="6" eb="8">
      <t>ギョウセイ</t>
    </rPh>
    <rPh sb="8" eb="10">
      <t>ジギョウ</t>
    </rPh>
    <phoneticPr fontId="3"/>
  </si>
  <si>
    <t>0017</t>
    <phoneticPr fontId="3"/>
  </si>
  <si>
    <t>-</t>
    <phoneticPr fontId="3"/>
  </si>
  <si>
    <t>独立行政法人国立科学博物館運営費交付金</t>
    <rPh sb="0" eb="2">
      <t>ドクリツ</t>
    </rPh>
    <rPh sb="2" eb="4">
      <t>ギョウセイ</t>
    </rPh>
    <rPh sb="4" eb="6">
      <t>ホウジン</t>
    </rPh>
    <rPh sb="6" eb="8">
      <t>コクリツ</t>
    </rPh>
    <rPh sb="8" eb="10">
      <t>カガク</t>
    </rPh>
    <rPh sb="10" eb="13">
      <t>ハクブツカン</t>
    </rPh>
    <rPh sb="13" eb="16">
      <t>ウンエイヒ</t>
    </rPh>
    <rPh sb="16" eb="19">
      <t>コウフキン</t>
    </rPh>
    <phoneticPr fontId="3"/>
  </si>
  <si>
    <t>-</t>
    <phoneticPr fontId="3"/>
  </si>
  <si>
    <t>-</t>
    <phoneticPr fontId="3"/>
  </si>
  <si>
    <t>-</t>
    <phoneticPr fontId="3"/>
  </si>
  <si>
    <t>-</t>
    <phoneticPr fontId="3"/>
  </si>
  <si>
    <t>-</t>
    <phoneticPr fontId="3"/>
  </si>
  <si>
    <t>年度</t>
    <phoneticPr fontId="3"/>
  </si>
  <si>
    <t>独立行政法人通則法に基づく主務大臣による業務実績の評価結果のうち、標準評価以上の評価を受けた項目の割合。
※平成25年度については、独立行政法人評価委員会の年度評価結果で標準評価以上の評価を受けた項目の割合とする。</t>
    <phoneticPr fontId="3"/>
  </si>
  <si>
    <t xml:space="preserve">標準評価（B評価）以上の評価を受けた項目の割合。
※平成25年度については、標準評価（A評価）以上の評価を受けた項目の割合。
</t>
    <phoneticPr fontId="3"/>
  </si>
  <si>
    <t>％</t>
  </si>
  <si>
    <t>-</t>
    <phoneticPr fontId="3"/>
  </si>
  <si>
    <t>％</t>
    <phoneticPr fontId="3"/>
  </si>
  <si>
    <t>632,300,000/1,735,420</t>
    <phoneticPr fontId="3"/>
  </si>
  <si>
    <t>1,264,042,000/2,219,744</t>
    <phoneticPr fontId="3"/>
  </si>
  <si>
    <t>926,214,000/1,600,000</t>
    <phoneticPr fontId="3"/>
  </si>
  <si>
    <t>656,530,000/2,365,389</t>
    <phoneticPr fontId="3"/>
  </si>
  <si>
    <t>656,530,000/4,217,425</t>
    <phoneticPr fontId="3"/>
  </si>
  <si>
    <t>632,300,000/4,296,638</t>
    <phoneticPr fontId="3"/>
  </si>
  <si>
    <t>1,264,042,000/4,409,626</t>
    <phoneticPr fontId="3"/>
  </si>
  <si>
    <t>926,214,000/4,486,010</t>
    <phoneticPr fontId="3"/>
  </si>
  <si>
    <t>-</t>
    <phoneticPr fontId="3"/>
  </si>
  <si>
    <t>-</t>
    <phoneticPr fontId="3"/>
  </si>
  <si>
    <t>-</t>
    <phoneticPr fontId="3"/>
  </si>
  <si>
    <t>-</t>
    <phoneticPr fontId="3"/>
  </si>
  <si>
    <t>-</t>
    <phoneticPr fontId="3"/>
  </si>
  <si>
    <t>-</t>
    <phoneticPr fontId="3"/>
  </si>
  <si>
    <t>02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</si>
</sst>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_ "/>
    <numFmt numFmtId="178" formatCode="#,##0_ "/>
    <numFmt numFmtId="179" formatCode="0000000000000"/>
    <numFmt numFmtId="180" formatCode="0;&quot;▲ &quot;0"/>
    <numFmt numFmtId="181" formatCode="0.0%"/>
    <numFmt numFmtId="182" formatCode="00"/>
  </numFmts>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1"/>
      <name val="ＭＳ ゴシック"/>
      <family val="3"/>
      <charset val="128"/>
    </font>
    <font>
      <sz val="11"/>
      <color indexed="8"/>
      <name val="ＭＳ Ｐゴシック"/>
      <family val="3"/>
      <charset val="128"/>
    </font>
    <font>
      <sz val="9"/>
      <color indexed="8"/>
      <name val="ＭＳ Ｐゴシック"/>
      <family val="3"/>
      <charset val="128"/>
    </font>
    <font>
      <sz val="11"/>
      <name val="ＭＳ ゴシック"/>
      <family val="3"/>
      <charset val="128"/>
    </font>
    <font>
      <sz val="10.5"/>
      <name val="ＭＳ Ｐゴシック"/>
      <family val="3"/>
      <charset val="128"/>
    </font>
    <font>
      <b/>
      <sz val="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b/>
      <sz val="9"/>
      <name val="ＭＳ Ｐゴシック"/>
      <family val="3"/>
      <charset val="128"/>
    </font>
    <font>
      <b/>
      <sz val="9"/>
      <name val="ＭＳ ゴシック"/>
      <family val="3"/>
      <charset val="128"/>
    </font>
    <font>
      <sz val="9"/>
      <name val="ＭＳ ゴシック"/>
      <family val="3"/>
      <charset val="128"/>
    </font>
    <font>
      <b/>
      <sz val="16"/>
      <name val="ＭＳ Ｐゴシック"/>
      <family val="3"/>
      <charset val="128"/>
    </font>
    <font>
      <sz val="16"/>
      <name val="ＭＳ Ｐゴシック"/>
      <family val="3"/>
      <charset val="128"/>
    </font>
    <font>
      <b/>
      <sz val="16"/>
      <name val="ＭＳ ゴシック"/>
      <family val="3"/>
      <charset val="128"/>
    </font>
    <font>
      <b/>
      <sz val="14"/>
      <color rgb="FFFF000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
      <patternFill patternType="solid">
        <fgColor rgb="FFFFFF00"/>
        <bgColor indexed="64"/>
      </patternFill>
    </fill>
  </fills>
  <borders count="14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medium">
        <color indexed="64"/>
      </left>
      <right/>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double">
        <color indexed="64"/>
      </left>
      <right/>
      <top/>
      <bottom/>
      <diagonal/>
    </border>
    <border>
      <left/>
      <right style="medium">
        <color indexed="64"/>
      </right>
      <top style="medium">
        <color indexed="64"/>
      </top>
      <bottom/>
      <diagonal/>
    </border>
    <border>
      <left style="double">
        <color indexed="64"/>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diagonal/>
    </border>
    <border>
      <left/>
      <right/>
      <top style="dotted">
        <color indexed="64"/>
      </top>
      <bottom/>
      <diagonal/>
    </border>
    <border>
      <left style="double">
        <color indexed="64"/>
      </left>
      <right/>
      <top style="dotted">
        <color indexed="64"/>
      </top>
      <bottom/>
      <diagonal/>
    </border>
    <border>
      <left/>
      <right style="double">
        <color indexed="64"/>
      </right>
      <top style="thin">
        <color indexed="64"/>
      </top>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4"/>
      </left>
      <right/>
      <top/>
      <bottom style="hair">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bottom style="thin">
        <color indexed="64"/>
      </bottom>
      <diagonal/>
    </border>
    <border>
      <left style="double">
        <color indexed="64"/>
      </left>
      <right/>
      <top/>
      <bottom style="thin">
        <color indexed="64"/>
      </bottom>
      <diagonal/>
    </border>
    <border>
      <left style="thin">
        <color indexed="64"/>
      </left>
      <right/>
      <top/>
      <bottom/>
      <diagonal/>
    </border>
    <border>
      <left/>
      <right style="hair">
        <color indexed="64"/>
      </right>
      <top/>
      <bottom style="thin">
        <color indexed="64"/>
      </bottom>
      <diagonal/>
    </border>
    <border>
      <left/>
      <right style="hair">
        <color indexed="64"/>
      </right>
      <top/>
      <bottom/>
      <diagonal/>
    </border>
    <border>
      <left/>
      <right style="medium">
        <color indexed="64"/>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dashed">
        <color indexed="64"/>
      </top>
      <bottom style="hair">
        <color indexed="64"/>
      </bottom>
      <diagonal/>
    </border>
    <border>
      <left/>
      <right style="double">
        <color indexed="64"/>
      </right>
      <top style="dashed">
        <color indexed="64"/>
      </top>
      <bottom/>
      <diagonal/>
    </border>
    <border>
      <left style="medium">
        <color indexed="64"/>
      </left>
      <right/>
      <top style="dashed">
        <color indexed="64"/>
      </top>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medium">
        <color indexed="64"/>
      </left>
      <right/>
      <top style="thin">
        <color indexed="64"/>
      </top>
      <bottom style="dashed">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style="thin">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right style="medium">
        <color indexed="64"/>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diagonalUp="1">
      <left/>
      <right style="medium">
        <color indexed="64"/>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s>
  <cellStyleXfs count="7">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1" fillId="0" borderId="0">
      <alignment vertical="center"/>
    </xf>
    <xf numFmtId="0" fontId="1" fillId="0" borderId="0">
      <alignment vertical="center"/>
    </xf>
  </cellStyleXfs>
  <cellXfs count="632">
    <xf numFmtId="0" fontId="0" fillId="0" borderId="0" xfId="0">
      <alignment vertical="center"/>
    </xf>
    <xf numFmtId="0" fontId="0" fillId="0" borderId="0" xfId="0" applyAlignment="1">
      <alignment horizontal="left" vertical="center" wrapText="1"/>
    </xf>
    <xf numFmtId="0" fontId="0" fillId="0" borderId="0" xfId="0" applyAlignment="1">
      <alignment horizontal="center" vertical="center" wrapText="1"/>
    </xf>
    <xf numFmtId="0" fontId="2" fillId="2"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0" fillId="0" borderId="0" xfId="0" applyFont="1" applyAlignment="1" applyProtection="1">
      <alignment vertical="center" wrapText="1"/>
      <protection locked="0"/>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2" fillId="0" borderId="0" xfId="0" applyFont="1">
      <alignment vertical="center"/>
    </xf>
    <xf numFmtId="0" fontId="0" fillId="0" borderId="0" xfId="0" applyFont="1" applyProtection="1">
      <alignment vertical="center"/>
      <protection locked="0"/>
    </xf>
    <xf numFmtId="0" fontId="4" fillId="0" borderId="0" xfId="0" applyFont="1">
      <alignment vertical="center"/>
    </xf>
    <xf numFmtId="178" fontId="2" fillId="0" borderId="0" xfId="0" applyNumberFormat="1" applyFont="1" applyBorder="1" applyAlignment="1">
      <alignment horizontal="right" vertical="center"/>
    </xf>
    <xf numFmtId="0" fontId="2" fillId="0" borderId="0" xfId="0" applyFont="1" applyBorder="1" applyAlignment="1">
      <alignment horizontal="center" vertical="center"/>
    </xf>
    <xf numFmtId="0" fontId="5"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5" fillId="0" borderId="37" xfId="1" applyFont="1" applyFill="1" applyBorder="1" applyAlignment="1" applyProtection="1">
      <alignment vertical="top"/>
      <protection locked="0"/>
    </xf>
    <xf numFmtId="0" fontId="5" fillId="0" borderId="38" xfId="1" applyFont="1" applyFill="1" applyBorder="1" applyAlignment="1" applyProtection="1">
      <alignment vertical="top"/>
      <protection locked="0"/>
    </xf>
    <xf numFmtId="0" fontId="5" fillId="0" borderId="39" xfId="1" applyFont="1" applyFill="1" applyBorder="1" applyAlignment="1" applyProtection="1">
      <alignment vertical="top"/>
      <protection locked="0"/>
    </xf>
    <xf numFmtId="0" fontId="5" fillId="0" borderId="42" xfId="1" applyFont="1" applyFill="1" applyBorder="1" applyAlignment="1" applyProtection="1">
      <alignment vertical="top"/>
      <protection locked="0"/>
    </xf>
    <xf numFmtId="0" fontId="5" fillId="0" borderId="0" xfId="1" applyFont="1" applyFill="1" applyBorder="1" applyAlignment="1" applyProtection="1">
      <alignment vertical="top"/>
      <protection locked="0"/>
    </xf>
    <xf numFmtId="0" fontId="5" fillId="0" borderId="43" xfId="1" applyFont="1" applyFill="1" applyBorder="1" applyAlignment="1" applyProtection="1">
      <alignment vertical="top"/>
      <protection locked="0"/>
    </xf>
    <xf numFmtId="0" fontId="5" fillId="0" borderId="44" xfId="1" applyFont="1" applyFill="1" applyBorder="1" applyAlignment="1" applyProtection="1">
      <alignment vertical="top"/>
      <protection locked="0"/>
    </xf>
    <xf numFmtId="0" fontId="5" fillId="0" borderId="35" xfId="1" applyFont="1" applyFill="1" applyBorder="1" applyAlignment="1" applyProtection="1">
      <alignment vertical="top"/>
      <protection locked="0"/>
    </xf>
    <xf numFmtId="0" fontId="5" fillId="0" borderId="45" xfId="1" applyFont="1" applyFill="1" applyBorder="1" applyAlignment="1" applyProtection="1">
      <alignment vertical="top"/>
      <protection locked="0"/>
    </xf>
    <xf numFmtId="0" fontId="0" fillId="0" borderId="12" xfId="0" applyBorder="1">
      <alignment vertical="center"/>
    </xf>
    <xf numFmtId="0" fontId="0" fillId="2" borderId="58" xfId="0" applyFont="1" applyFill="1" applyBorder="1" applyAlignment="1" applyProtection="1">
      <alignment vertical="center" wrapText="1"/>
      <protection locked="0"/>
    </xf>
    <xf numFmtId="0" fontId="0" fillId="2" borderId="59" xfId="0" applyFont="1" applyFill="1" applyBorder="1" applyAlignment="1" applyProtection="1">
      <alignment vertical="center" wrapText="1"/>
      <protection locked="0"/>
    </xf>
    <xf numFmtId="0" fontId="0" fillId="2" borderId="60" xfId="0" applyFont="1" applyFill="1" applyBorder="1" applyAlignment="1" applyProtection="1">
      <alignment vertical="center" wrapText="1"/>
      <protection locked="0"/>
    </xf>
    <xf numFmtId="0" fontId="0" fillId="2" borderId="14" xfId="0" applyFont="1" applyFill="1" applyBorder="1" applyAlignment="1" applyProtection="1">
      <alignment vertical="center" wrapText="1"/>
      <protection locked="0"/>
    </xf>
    <xf numFmtId="0" fontId="0" fillId="2" borderId="13" xfId="0" applyFont="1" applyFill="1" applyBorder="1" applyAlignment="1" applyProtection="1">
      <alignment vertical="center" wrapText="1"/>
      <protection locked="0"/>
    </xf>
    <xf numFmtId="0" fontId="0" fillId="2" borderId="14" xfId="0" applyFont="1" applyFill="1" applyBorder="1" applyAlignment="1" applyProtection="1">
      <alignment horizontal="left" vertical="center" wrapText="1"/>
      <protection locked="0"/>
    </xf>
    <xf numFmtId="0" fontId="0" fillId="2" borderId="64" xfId="0" applyFont="1" applyFill="1" applyBorder="1" applyAlignment="1" applyProtection="1">
      <alignment horizontal="left" vertical="center" wrapText="1"/>
      <protection locked="0"/>
    </xf>
    <xf numFmtId="0" fontId="0" fillId="2" borderId="66" xfId="0" applyFont="1" applyFill="1" applyBorder="1" applyAlignment="1" applyProtection="1">
      <alignment vertical="center" wrapText="1"/>
      <protection locked="0"/>
    </xf>
    <xf numFmtId="0" fontId="0" fillId="0" borderId="0" xfId="0" applyBorder="1">
      <alignment vertical="center"/>
    </xf>
    <xf numFmtId="0" fontId="6" fillId="3" borderId="98" xfId="0" applyFont="1" applyFill="1" applyBorder="1" applyAlignment="1">
      <alignment horizontal="center" vertical="center" textRotation="255" wrapText="1"/>
    </xf>
    <xf numFmtId="0" fontId="6" fillId="3" borderId="99" xfId="0" applyFont="1" applyFill="1" applyBorder="1" applyAlignment="1">
      <alignment horizontal="center" vertical="center" textRotation="255" wrapText="1"/>
    </xf>
    <xf numFmtId="0" fontId="21" fillId="0" borderId="140" xfId="0" applyFont="1" applyFill="1" applyBorder="1" applyAlignment="1">
      <alignment vertical="center"/>
    </xf>
    <xf numFmtId="0" fontId="21" fillId="0" borderId="141" xfId="0" applyFont="1" applyFill="1" applyBorder="1" applyAlignment="1">
      <alignment vertical="center"/>
    </xf>
    <xf numFmtId="182" fontId="0" fillId="0" borderId="0" xfId="0" applyNumberFormat="1" applyFont="1" applyBorder="1" applyAlignment="1" applyProtection="1">
      <alignment vertical="center"/>
      <protection locked="0"/>
    </xf>
    <xf numFmtId="0" fontId="6" fillId="0" borderId="0" xfId="0" applyFont="1" applyBorder="1" applyAlignment="1">
      <alignment horizontal="center" vertical="center"/>
    </xf>
    <xf numFmtId="0" fontId="0" fillId="0" borderId="0" xfId="0" applyFont="1">
      <alignment vertical="center"/>
    </xf>
    <xf numFmtId="0" fontId="22" fillId="0" borderId="0" xfId="0" applyFont="1">
      <alignment vertical="center"/>
    </xf>
    <xf numFmtId="0" fontId="24" fillId="0" borderId="0" xfId="0" applyFont="1" applyBorder="1" applyAlignment="1">
      <alignment vertical="center"/>
    </xf>
    <xf numFmtId="0" fontId="0" fillId="0" borderId="0" xfId="0" applyNumberFormat="1">
      <alignment vertical="center"/>
    </xf>
    <xf numFmtId="0" fontId="0" fillId="7" borderId="4" xfId="0" applyNumberFormat="1" applyFont="1" applyFill="1" applyBorder="1" applyAlignment="1" applyProtection="1">
      <alignment horizontal="center" vertical="center" wrapText="1" shrinkToFit="1"/>
      <protection locked="0"/>
    </xf>
    <xf numFmtId="0" fontId="0" fillId="7" borderId="4" xfId="0" applyNumberFormat="1" applyFont="1" applyFill="1" applyBorder="1" applyAlignment="1" applyProtection="1">
      <alignment horizontal="center" vertical="center" shrinkToFit="1"/>
      <protection locked="0"/>
    </xf>
    <xf numFmtId="0" fontId="0" fillId="7" borderId="107" xfId="0" applyNumberFormat="1" applyFont="1" applyFill="1" applyBorder="1" applyAlignment="1" applyProtection="1">
      <alignment horizontal="center" vertical="center" shrinkToFit="1"/>
      <protection locked="0"/>
    </xf>
    <xf numFmtId="0" fontId="6" fillId="3" borderId="76" xfId="2" applyFont="1" applyFill="1" applyBorder="1" applyAlignment="1" applyProtection="1">
      <alignment horizontal="center" vertical="center" wrapText="1" shrinkToFit="1"/>
    </xf>
    <xf numFmtId="0" fontId="6" fillId="3" borderId="73" xfId="2" applyFont="1" applyFill="1" applyBorder="1" applyAlignment="1" applyProtection="1">
      <alignment horizontal="center" vertical="center" wrapText="1" shrinkToFit="1"/>
    </xf>
    <xf numFmtId="0" fontId="6" fillId="3" borderId="75" xfId="2" applyFont="1" applyFill="1" applyBorder="1" applyAlignment="1" applyProtection="1">
      <alignment horizontal="center" vertical="center" wrapText="1" shrinkToFit="1"/>
    </xf>
    <xf numFmtId="0" fontId="0" fillId="2" borderId="9" xfId="2" applyFont="1" applyFill="1" applyBorder="1" applyAlignment="1" applyProtection="1">
      <alignment horizontal="left" vertical="center" wrapText="1" shrinkToFit="1"/>
    </xf>
    <xf numFmtId="0" fontId="0" fillId="2" borderId="2" xfId="2" applyFont="1" applyFill="1" applyBorder="1" applyAlignment="1" applyProtection="1">
      <alignment horizontal="left" vertical="center" wrapText="1" shrinkToFit="1"/>
    </xf>
    <xf numFmtId="0" fontId="0" fillId="2" borderId="1" xfId="2" applyFont="1" applyFill="1" applyBorder="1" applyAlignment="1" applyProtection="1">
      <alignment horizontal="left" vertical="center" wrapText="1" shrinkToFit="1"/>
    </xf>
    <xf numFmtId="0" fontId="6" fillId="5" borderId="3" xfId="2" applyFont="1" applyFill="1" applyBorder="1" applyAlignment="1" applyProtection="1">
      <alignment horizontal="center" vertical="center" wrapText="1" shrinkToFit="1"/>
    </xf>
    <xf numFmtId="0" fontId="6" fillId="5" borderId="2" xfId="2" applyFont="1" applyFill="1" applyBorder="1" applyAlignment="1" applyProtection="1">
      <alignment horizontal="center" vertical="center" wrapText="1" shrinkToFit="1"/>
    </xf>
    <xf numFmtId="0" fontId="6" fillId="5" borderId="1" xfId="2" applyFont="1" applyFill="1" applyBorder="1" applyAlignment="1" applyProtection="1">
      <alignment horizontal="center" vertical="center" wrapText="1" shrinkToFit="1"/>
    </xf>
    <xf numFmtId="0" fontId="0" fillId="2" borderId="3" xfId="2" applyFont="1" applyFill="1" applyBorder="1" applyAlignment="1" applyProtection="1">
      <alignment horizontal="left" vertical="center" wrapText="1" shrinkToFit="1"/>
    </xf>
    <xf numFmtId="0" fontId="0" fillId="2" borderId="5" xfId="2" applyFont="1" applyFill="1" applyBorder="1" applyAlignment="1" applyProtection="1">
      <alignment horizontal="left" vertical="center" wrapText="1" shrinkToFit="1"/>
    </xf>
    <xf numFmtId="0" fontId="9" fillId="3" borderId="76" xfId="2" applyFont="1" applyFill="1" applyBorder="1" applyAlignment="1" applyProtection="1">
      <alignment horizontal="center" vertical="center" wrapText="1"/>
    </xf>
    <xf numFmtId="0" fontId="9" fillId="3" borderId="73" xfId="2" applyFont="1" applyFill="1" applyBorder="1" applyAlignment="1" applyProtection="1">
      <alignment horizontal="center" vertical="center" wrapText="1"/>
    </xf>
    <xf numFmtId="0" fontId="5" fillId="0" borderId="83" xfId="1" applyFont="1" applyFill="1" applyBorder="1" applyAlignment="1" applyProtection="1">
      <alignment horizontal="left" vertical="top" wrapText="1"/>
      <protection locked="0"/>
    </xf>
    <xf numFmtId="0" fontId="5" fillId="0" borderId="73" xfId="1" applyFont="1" applyFill="1" applyBorder="1" applyAlignment="1" applyProtection="1">
      <alignment horizontal="left" vertical="top" wrapText="1"/>
      <protection locked="0"/>
    </xf>
    <xf numFmtId="0" fontId="5" fillId="0" borderId="72" xfId="1" applyFont="1" applyFill="1" applyBorder="1" applyAlignment="1" applyProtection="1">
      <alignment horizontal="left" vertical="top" wrapText="1"/>
      <protection locked="0"/>
    </xf>
    <xf numFmtId="0" fontId="12" fillId="3" borderId="4" xfId="2" applyFont="1" applyFill="1" applyBorder="1" applyAlignment="1" applyProtection="1">
      <alignment horizontal="center" vertical="center" wrapText="1"/>
    </xf>
    <xf numFmtId="176" fontId="0" fillId="0" borderId="131" xfId="0" applyNumberFormat="1" applyFont="1" applyFill="1" applyBorder="1" applyAlignment="1" applyProtection="1">
      <alignment horizontal="center" vertical="center"/>
      <protection locked="0"/>
    </xf>
    <xf numFmtId="176" fontId="2" fillId="0" borderId="131" xfId="0" applyNumberFormat="1" applyFont="1" applyFill="1" applyBorder="1" applyAlignment="1" applyProtection="1">
      <alignment horizontal="center" vertical="center"/>
      <protection locked="0"/>
    </xf>
    <xf numFmtId="176" fontId="2" fillId="0" borderId="15" xfId="0" applyNumberFormat="1" applyFont="1" applyFill="1" applyBorder="1" applyAlignment="1" applyProtection="1">
      <alignment horizontal="center" vertical="center"/>
      <protection locked="0"/>
    </xf>
    <xf numFmtId="176" fontId="2" fillId="0" borderId="14" xfId="0" applyNumberFormat="1" applyFont="1" applyFill="1" applyBorder="1" applyAlignment="1" applyProtection="1">
      <alignment horizontal="center" vertical="center"/>
      <protection locked="0"/>
    </xf>
    <xf numFmtId="176" fontId="2" fillId="0" borderId="16" xfId="0" applyNumberFormat="1" applyFont="1" applyFill="1" applyBorder="1" applyAlignment="1" applyProtection="1">
      <alignment horizontal="center" vertical="center"/>
      <protection locked="0"/>
    </xf>
    <xf numFmtId="176" fontId="2" fillId="0" borderId="129" xfId="0" applyNumberFormat="1" applyFont="1" applyFill="1" applyBorder="1" applyAlignment="1" applyProtection="1">
      <alignment horizontal="center" vertical="center"/>
      <protection locked="0"/>
    </xf>
    <xf numFmtId="176" fontId="2" fillId="0" borderId="128" xfId="0" applyNumberFormat="1" applyFont="1" applyFill="1" applyBorder="1" applyAlignment="1" applyProtection="1">
      <alignment horizontal="center" vertical="center"/>
      <protection locked="0"/>
    </xf>
    <xf numFmtId="176" fontId="2" fillId="0" borderId="130" xfId="0" applyNumberFormat="1" applyFont="1" applyFill="1" applyBorder="1" applyAlignment="1" applyProtection="1">
      <alignment horizontal="center" vertical="center"/>
      <protection locked="0"/>
    </xf>
    <xf numFmtId="176" fontId="2" fillId="0" borderId="127" xfId="0" applyNumberFormat="1" applyFont="1" applyFill="1" applyBorder="1" applyAlignment="1" applyProtection="1">
      <alignment horizontal="center" vertical="center"/>
      <protection locked="0"/>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12" fillId="3" borderId="4" xfId="2" applyFont="1" applyFill="1" applyBorder="1" applyAlignment="1" applyProtection="1">
      <alignment horizontal="center" vertical="center" textRotation="255" wrapText="1"/>
    </xf>
    <xf numFmtId="176" fontId="0" fillId="0" borderId="4" xfId="0" applyNumberFormat="1" applyFont="1" applyFill="1" applyBorder="1" applyAlignment="1" applyProtection="1">
      <alignment horizontal="center" vertical="center"/>
      <protection locked="0"/>
    </xf>
    <xf numFmtId="176" fontId="2" fillId="0" borderId="4" xfId="0" applyNumberFormat="1" applyFont="1" applyFill="1" applyBorder="1" applyAlignment="1" applyProtection="1">
      <alignment horizontal="center" vertical="center"/>
      <protection locked="0"/>
    </xf>
    <xf numFmtId="176" fontId="2" fillId="0" borderId="107" xfId="0" applyNumberFormat="1" applyFont="1" applyFill="1" applyBorder="1" applyAlignment="1" applyProtection="1">
      <alignment horizontal="center" vertical="center"/>
      <protection locked="0"/>
    </xf>
    <xf numFmtId="0" fontId="12" fillId="0" borderId="27" xfId="3" applyFont="1" applyFill="1" applyBorder="1" applyAlignment="1" applyProtection="1">
      <alignment horizontal="left" vertical="center" wrapText="1" shrinkToFit="1"/>
      <protection locked="0"/>
    </xf>
    <xf numFmtId="0" fontId="12" fillId="0" borderId="26" xfId="3" applyFont="1" applyFill="1" applyBorder="1" applyAlignment="1" applyProtection="1">
      <alignment horizontal="left" vertical="center" wrapText="1" shrinkToFit="1"/>
      <protection locked="0"/>
    </xf>
    <xf numFmtId="0" fontId="12" fillId="0" borderId="25" xfId="3" applyFont="1" applyFill="1" applyBorder="1" applyAlignment="1" applyProtection="1">
      <alignment horizontal="left" vertical="center" wrapText="1" shrinkToFit="1"/>
      <protection locked="0"/>
    </xf>
    <xf numFmtId="0" fontId="6" fillId="3" borderId="138" xfId="2" applyFont="1" applyFill="1" applyBorder="1" applyAlignment="1" applyProtection="1">
      <alignment horizontal="center" vertical="center"/>
    </xf>
    <xf numFmtId="0" fontId="6" fillId="3" borderId="2" xfId="2" applyFont="1" applyFill="1" applyBorder="1" applyAlignment="1" applyProtection="1">
      <alignment horizontal="center" vertical="center"/>
    </xf>
    <xf numFmtId="0" fontId="12" fillId="0" borderId="9" xfId="1" applyFont="1" applyFill="1" applyBorder="1" applyAlignment="1" applyProtection="1">
      <alignment horizontal="left" vertical="center" wrapText="1" shrinkToFit="1"/>
    </xf>
    <xf numFmtId="0" fontId="12" fillId="0" borderId="2" xfId="1" applyFont="1" applyFill="1" applyBorder="1" applyAlignment="1" applyProtection="1">
      <alignment horizontal="left" vertical="center" wrapText="1" shrinkToFit="1"/>
    </xf>
    <xf numFmtId="0" fontId="12" fillId="0" borderId="5" xfId="1" applyFont="1" applyFill="1" applyBorder="1" applyAlignment="1" applyProtection="1">
      <alignment horizontal="left" vertical="center" wrapText="1" shrinkToFit="1"/>
    </xf>
    <xf numFmtId="0" fontId="6" fillId="3" borderId="138" xfId="2" applyFont="1" applyFill="1" applyBorder="1" applyAlignment="1" applyProtection="1">
      <alignment horizontal="center" vertical="center" wrapText="1"/>
    </xf>
    <xf numFmtId="0" fontId="0" fillId="2" borderId="83" xfId="2" applyFont="1" applyFill="1" applyBorder="1" applyAlignment="1" applyProtection="1">
      <alignment horizontal="left" vertical="center" wrapText="1" shrinkToFit="1"/>
      <protection locked="0"/>
    </xf>
    <xf numFmtId="0" fontId="0" fillId="2" borderId="73" xfId="2" applyFont="1" applyFill="1" applyBorder="1" applyAlignment="1" applyProtection="1">
      <alignment horizontal="left" vertical="center" wrapText="1" shrinkToFit="1"/>
      <protection locked="0"/>
    </xf>
    <xf numFmtId="0" fontId="0" fillId="2" borderId="82" xfId="2" applyFont="1" applyFill="1" applyBorder="1" applyAlignment="1" applyProtection="1">
      <alignment horizontal="left" vertical="center" wrapText="1" shrinkToFit="1"/>
      <protection locked="0"/>
    </xf>
    <xf numFmtId="0" fontId="9" fillId="3" borderId="74" xfId="1" applyNumberFormat="1" applyFont="1" applyFill="1" applyBorder="1" applyAlignment="1" applyProtection="1">
      <alignment horizontal="center" vertical="center" wrapText="1"/>
    </xf>
    <xf numFmtId="0" fontId="0" fillId="0" borderId="73" xfId="0" applyFont="1" applyBorder="1" applyAlignment="1">
      <alignment horizontal="center" vertical="center"/>
    </xf>
    <xf numFmtId="0" fontId="0" fillId="0" borderId="82" xfId="0" applyFont="1" applyBorder="1" applyAlignment="1">
      <alignment horizontal="center" vertical="center"/>
    </xf>
    <xf numFmtId="0" fontId="8" fillId="0" borderId="73" xfId="1" applyFont="1" applyFill="1" applyBorder="1" applyAlignment="1" applyProtection="1">
      <alignment horizontal="left" vertical="center" wrapText="1" shrinkToFit="1"/>
      <protection locked="0"/>
    </xf>
    <xf numFmtId="0" fontId="0" fillId="0" borderId="73" xfId="0" applyFont="1" applyBorder="1" applyAlignment="1" applyProtection="1">
      <alignment horizontal="left" vertical="center" wrapText="1" shrinkToFit="1"/>
      <protection locked="0"/>
    </xf>
    <xf numFmtId="0" fontId="0" fillId="0" borderId="72" xfId="0" applyFont="1" applyBorder="1" applyAlignment="1" applyProtection="1">
      <alignment horizontal="left" vertical="center" wrapText="1" shrinkToFit="1"/>
      <protection locked="0"/>
    </xf>
    <xf numFmtId="0" fontId="19" fillId="5" borderId="57" xfId="2" applyFont="1" applyFill="1" applyBorder="1" applyAlignment="1" applyProtection="1">
      <alignment horizontal="center" vertical="center" wrapText="1" shrinkToFit="1"/>
    </xf>
    <xf numFmtId="0" fontId="19" fillId="5" borderId="26" xfId="2" applyFont="1" applyFill="1" applyBorder="1" applyAlignment="1" applyProtection="1">
      <alignment horizontal="center" vertical="center" wrapText="1" shrinkToFit="1"/>
    </xf>
    <xf numFmtId="0" fontId="19" fillId="5" borderId="56" xfId="2" applyFont="1" applyFill="1" applyBorder="1" applyAlignment="1" applyProtection="1">
      <alignment horizontal="center" vertical="center" wrapText="1" shrinkToFit="1"/>
    </xf>
    <xf numFmtId="0" fontId="12" fillId="0" borderId="29" xfId="2" applyFont="1" applyFill="1" applyBorder="1" applyAlignment="1" applyProtection="1">
      <alignment horizontal="center" vertical="center"/>
      <protection locked="0"/>
    </xf>
    <xf numFmtId="0" fontId="12" fillId="0" borderId="26" xfId="2" applyFont="1" applyFill="1" applyBorder="1" applyAlignment="1" applyProtection="1">
      <alignment horizontal="center" vertical="center"/>
      <protection locked="0"/>
    </xf>
    <xf numFmtId="0" fontId="19" fillId="5" borderId="27" xfId="2" applyFont="1" applyFill="1" applyBorder="1" applyAlignment="1" applyProtection="1">
      <alignment horizontal="center" vertical="center" wrapText="1"/>
    </xf>
    <xf numFmtId="0" fontId="19" fillId="5" borderId="26" xfId="2" applyFont="1" applyFill="1" applyBorder="1" applyAlignment="1" applyProtection="1">
      <alignment horizontal="center" vertical="center" wrapText="1"/>
    </xf>
    <xf numFmtId="0" fontId="19" fillId="5" borderId="28" xfId="2" applyFont="1" applyFill="1" applyBorder="1" applyAlignment="1" applyProtection="1">
      <alignment horizontal="center" vertical="center" wrapText="1"/>
    </xf>
    <xf numFmtId="0" fontId="12" fillId="0" borderId="27" xfId="2" applyFont="1" applyFill="1" applyBorder="1" applyAlignment="1" applyProtection="1">
      <alignment horizontal="center" vertical="center"/>
      <protection locked="0"/>
    </xf>
    <xf numFmtId="0" fontId="12" fillId="0" borderId="28" xfId="2" applyFont="1" applyFill="1" applyBorder="1" applyAlignment="1" applyProtection="1">
      <alignment horizontal="center" vertical="center"/>
      <protection locked="0"/>
    </xf>
    <xf numFmtId="0" fontId="9" fillId="3" borderId="27" xfId="1" applyFont="1" applyFill="1" applyBorder="1" applyAlignment="1" applyProtection="1">
      <alignment horizontal="center" vertical="center" shrinkToFit="1"/>
    </xf>
    <xf numFmtId="0" fontId="0" fillId="0" borderId="26"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0" fillId="0" borderId="28" xfId="0" applyFont="1" applyBorder="1" applyAlignment="1" applyProtection="1">
      <alignment horizontal="left" vertical="center" wrapText="1" shrinkToFit="1"/>
      <protection locked="0"/>
    </xf>
    <xf numFmtId="176" fontId="2" fillId="0" borderId="78" xfId="0" applyNumberFormat="1" applyFont="1" applyFill="1" applyBorder="1" applyAlignment="1" applyProtection="1">
      <alignment horizontal="center" vertical="center"/>
      <protection locked="0"/>
    </xf>
    <xf numFmtId="176" fontId="2" fillId="0" borderId="69" xfId="0" applyNumberFormat="1" applyFont="1" applyFill="1" applyBorder="1" applyAlignment="1" applyProtection="1">
      <alignment horizontal="center" vertical="center"/>
      <protection locked="0"/>
    </xf>
    <xf numFmtId="176" fontId="2" fillId="0" borderId="68" xfId="0" applyNumberFormat="1" applyFont="1" applyFill="1" applyBorder="1" applyAlignment="1" applyProtection="1">
      <alignment horizontal="center" vertical="center"/>
      <protection locked="0"/>
    </xf>
    <xf numFmtId="176" fontId="2" fillId="0" borderId="135" xfId="0" applyNumberFormat="1" applyFont="1" applyFill="1" applyBorder="1" applyAlignment="1" applyProtection="1">
      <alignment horizontal="center" vertical="center"/>
      <protection locked="0"/>
    </xf>
    <xf numFmtId="176" fontId="2" fillId="0" borderId="134" xfId="0" applyNumberFormat="1" applyFont="1" applyFill="1" applyBorder="1" applyAlignment="1" applyProtection="1">
      <alignment horizontal="center" vertical="center"/>
      <protection locked="0"/>
    </xf>
    <xf numFmtId="176" fontId="2" fillId="0" borderId="136" xfId="0" applyNumberFormat="1"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23" fillId="3" borderId="142" xfId="2" applyFont="1" applyFill="1" applyBorder="1" applyAlignment="1" applyProtection="1">
      <alignment horizontal="right" vertical="center"/>
    </xf>
    <xf numFmtId="0" fontId="23" fillId="3" borderId="141" xfId="2" applyFont="1" applyFill="1" applyBorder="1" applyAlignment="1" applyProtection="1">
      <alignment horizontal="right" vertical="center"/>
    </xf>
    <xf numFmtId="0" fontId="22" fillId="0" borderId="141" xfId="0" applyFont="1" applyFill="1" applyBorder="1" applyAlignment="1" applyProtection="1">
      <alignment horizontal="center" vertical="center"/>
      <protection locked="0"/>
    </xf>
    <xf numFmtId="0" fontId="9" fillId="3" borderId="100" xfId="2" applyFont="1" applyFill="1" applyBorder="1" applyAlignment="1" applyProtection="1">
      <alignment horizontal="center" vertical="center"/>
    </xf>
    <xf numFmtId="0" fontId="9" fillId="3" borderId="31" xfId="2" applyFont="1" applyFill="1" applyBorder="1" applyAlignment="1" applyProtection="1">
      <alignment horizontal="center" vertical="center"/>
    </xf>
    <xf numFmtId="0" fontId="20" fillId="0" borderId="32" xfId="1" applyFont="1" applyFill="1" applyBorder="1" applyAlignment="1" applyProtection="1">
      <alignment horizontal="left" vertical="center" wrapText="1" shrinkToFit="1"/>
      <protection locked="0"/>
    </xf>
    <xf numFmtId="0" fontId="0" fillId="0" borderId="31" xfId="0" applyFont="1" applyFill="1" applyBorder="1" applyAlignment="1" applyProtection="1">
      <alignment horizontal="left" vertical="center" wrapText="1"/>
      <protection locked="0"/>
    </xf>
    <xf numFmtId="0" fontId="9" fillId="3" borderId="139" xfId="1" applyFont="1" applyFill="1" applyBorder="1" applyAlignment="1" applyProtection="1">
      <alignment horizontal="center" vertical="center" wrapText="1" shrinkToFit="1"/>
    </xf>
    <xf numFmtId="0" fontId="0" fillId="0" borderId="31" xfId="0" applyFont="1" applyBorder="1" applyAlignment="1">
      <alignment horizontal="center" vertical="center"/>
    </xf>
    <xf numFmtId="0" fontId="0" fillId="0" borderId="33" xfId="0" applyFont="1" applyBorder="1" applyAlignment="1">
      <alignment horizontal="center" vertical="center"/>
    </xf>
    <xf numFmtId="0" fontId="5" fillId="0" borderId="31" xfId="0" applyFont="1" applyBorder="1" applyAlignment="1" applyProtection="1">
      <alignment horizontal="left" vertical="center" wrapText="1"/>
      <protection locked="0"/>
    </xf>
    <xf numFmtId="0" fontId="0" fillId="0" borderId="31" xfId="0" applyFont="1" applyBorder="1" applyAlignment="1" applyProtection="1">
      <alignment horizontal="left" vertical="center" wrapText="1"/>
      <protection locked="0"/>
    </xf>
    <xf numFmtId="0" fontId="0" fillId="0" borderId="33" xfId="0" applyFont="1" applyBorder="1" applyAlignment="1" applyProtection="1">
      <alignment horizontal="left" vertical="center" wrapText="1"/>
      <protection locked="0"/>
    </xf>
    <xf numFmtId="0" fontId="9" fillId="3" borderId="139" xfId="1" applyFont="1" applyFill="1" applyBorder="1" applyAlignment="1" applyProtection="1">
      <alignment horizontal="center" vertical="center"/>
    </xf>
    <xf numFmtId="0" fontId="0" fillId="0" borderId="30" xfId="0" applyFont="1" applyBorder="1" applyAlignment="1">
      <alignment horizontal="center" vertical="center"/>
    </xf>
    <xf numFmtId="176" fontId="2" fillId="0" borderId="133" xfId="0" applyNumberFormat="1" applyFont="1" applyFill="1" applyBorder="1" applyAlignment="1" applyProtection="1">
      <alignment horizontal="center" vertical="center"/>
      <protection locked="0"/>
    </xf>
    <xf numFmtId="0" fontId="9" fillId="3" borderId="138" xfId="2" applyFont="1" applyFill="1" applyBorder="1" applyAlignment="1" applyProtection="1">
      <alignment horizontal="center" vertical="center" wrapText="1"/>
    </xf>
    <xf numFmtId="0" fontId="9" fillId="3" borderId="2" xfId="2" applyFont="1" applyFill="1" applyBorder="1" applyAlignment="1" applyProtection="1">
      <alignment horizontal="center" vertical="center" wrapText="1"/>
    </xf>
    <xf numFmtId="0" fontId="5" fillId="0" borderId="9" xfId="1" applyFont="1" applyFill="1" applyBorder="1" applyAlignment="1" applyProtection="1">
      <alignment horizontal="left" vertical="top" wrapText="1"/>
      <protection locked="0"/>
    </xf>
    <xf numFmtId="0" fontId="5" fillId="0" borderId="2" xfId="1" applyFont="1" applyFill="1" applyBorder="1" applyAlignment="1" applyProtection="1">
      <alignment horizontal="left" vertical="top" wrapText="1"/>
      <protection locked="0"/>
    </xf>
    <xf numFmtId="0" fontId="5" fillId="0" borderId="5" xfId="1" applyFont="1" applyFill="1" applyBorder="1" applyAlignment="1" applyProtection="1">
      <alignment horizontal="left" vertical="top" wrapText="1"/>
      <protection locked="0"/>
    </xf>
    <xf numFmtId="0" fontId="9" fillId="3" borderId="10" xfId="2" applyFont="1" applyFill="1" applyBorder="1" applyAlignment="1" applyProtection="1">
      <alignment horizontal="center" vertical="center" wrapText="1"/>
    </xf>
    <xf numFmtId="0" fontId="0" fillId="0" borderId="9" xfId="1" applyFont="1" applyFill="1" applyBorder="1" applyAlignment="1" applyProtection="1">
      <alignment horizontal="left" vertical="center" wrapText="1"/>
    </xf>
    <xf numFmtId="0" fontId="0" fillId="0" borderId="2" xfId="1" applyFont="1" applyFill="1" applyBorder="1" applyAlignment="1" applyProtection="1">
      <alignment horizontal="left" vertical="center" wrapText="1"/>
    </xf>
    <xf numFmtId="0" fontId="0" fillId="0" borderId="5" xfId="1" applyFont="1" applyFill="1" applyBorder="1" applyAlignment="1" applyProtection="1">
      <alignment horizontal="left" vertical="center" wrapText="1"/>
    </xf>
    <xf numFmtId="0" fontId="9" fillId="3" borderId="57" xfId="2" applyFont="1" applyFill="1" applyBorder="1" applyAlignment="1" applyProtection="1">
      <alignment horizontal="center" vertical="center" wrapText="1"/>
    </xf>
    <xf numFmtId="0" fontId="9" fillId="3" borderId="26" xfId="2" applyFont="1" applyFill="1" applyBorder="1" applyAlignment="1" applyProtection="1">
      <alignment horizontal="center" vertical="center" wrapText="1"/>
    </xf>
    <xf numFmtId="0" fontId="9" fillId="3" borderId="56" xfId="2" applyFont="1" applyFill="1" applyBorder="1" applyAlignment="1" applyProtection="1">
      <alignment horizontal="center" vertical="center" wrapText="1"/>
    </xf>
    <xf numFmtId="0" fontId="9" fillId="3" borderId="12" xfId="2" applyFont="1" applyFill="1" applyBorder="1" applyAlignment="1" applyProtection="1">
      <alignment horizontal="center" vertical="center" wrapText="1"/>
    </xf>
    <xf numFmtId="0" fontId="9" fillId="3" borderId="0" xfId="2" applyFont="1" applyFill="1" applyBorder="1" applyAlignment="1" applyProtection="1">
      <alignment horizontal="center" vertical="center" wrapText="1"/>
    </xf>
    <xf numFmtId="0" fontId="9" fillId="0" borderId="137" xfId="2" applyFont="1" applyFill="1" applyBorder="1" applyAlignment="1" applyProtection="1">
      <alignment horizontal="center" vertical="center" wrapText="1"/>
    </xf>
    <xf numFmtId="0" fontId="9" fillId="0" borderId="123" xfId="2" applyFont="1" applyFill="1" applyBorder="1" applyAlignment="1" applyProtection="1">
      <alignment horizontal="center" vertical="center" wrapText="1"/>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wrapText="1"/>
    </xf>
    <xf numFmtId="176" fontId="2" fillId="0" borderId="81" xfId="0" applyNumberFormat="1" applyFont="1" applyFill="1" applyBorder="1" applyAlignment="1" applyProtection="1">
      <alignment horizontal="center" vertical="center"/>
      <protection locked="0"/>
    </xf>
    <xf numFmtId="176" fontId="2" fillId="0" borderId="80" xfId="0" applyNumberFormat="1" applyFont="1" applyFill="1" applyBorder="1" applyAlignment="1" applyProtection="1">
      <alignment horizontal="center" vertical="center"/>
      <protection locked="0"/>
    </xf>
    <xf numFmtId="176" fontId="2" fillId="0" borderId="132" xfId="0" applyNumberFormat="1" applyFont="1" applyFill="1" applyBorder="1" applyAlignment="1" applyProtection="1">
      <alignment horizontal="center" vertical="center"/>
      <protection locked="0"/>
    </xf>
    <xf numFmtId="176" fontId="2" fillId="0" borderId="126" xfId="0" applyNumberFormat="1" applyFont="1" applyFill="1" applyBorder="1" applyAlignment="1">
      <alignment horizontal="right" vertical="center"/>
    </xf>
    <xf numFmtId="176" fontId="2" fillId="0" borderId="125" xfId="0" applyNumberFormat="1" applyFont="1" applyFill="1" applyBorder="1" applyAlignment="1">
      <alignment horizontal="right" vertical="center"/>
    </xf>
    <xf numFmtId="181" fontId="2" fillId="0" borderId="4" xfId="0" applyNumberFormat="1" applyFont="1" applyFill="1" applyBorder="1" applyAlignment="1">
      <alignment horizontal="center" vertical="center"/>
    </xf>
    <xf numFmtId="181" fontId="2" fillId="0" borderId="123" xfId="0" applyNumberFormat="1" applyFont="1" applyFill="1" applyBorder="1" applyAlignment="1">
      <alignment horizontal="center" vertical="center"/>
    </xf>
    <xf numFmtId="181" fontId="2" fillId="0" borderId="122" xfId="0" applyNumberFormat="1" applyFont="1" applyFill="1" applyBorder="1" applyAlignment="1">
      <alignment horizontal="center" vertical="center"/>
    </xf>
    <xf numFmtId="9" fontId="0" fillId="0" borderId="4" xfId="0" applyNumberFormat="1" applyFont="1" applyFill="1" applyBorder="1" applyAlignment="1">
      <alignment horizontal="left" vertical="center" wrapText="1"/>
    </xf>
    <xf numFmtId="9" fontId="2" fillId="0" borderId="4" xfId="0" applyNumberFormat="1" applyFont="1" applyFill="1" applyBorder="1" applyAlignment="1">
      <alignment horizontal="left" vertical="center" wrapText="1"/>
    </xf>
    <xf numFmtId="176" fontId="2" fillId="0" borderId="123" xfId="0" applyNumberFormat="1" applyFont="1" applyFill="1" applyBorder="1" applyAlignment="1">
      <alignment horizontal="right" vertical="center"/>
    </xf>
    <xf numFmtId="176" fontId="2" fillId="0" borderId="124" xfId="0" applyNumberFormat="1" applyFont="1" applyFill="1" applyBorder="1" applyAlignment="1">
      <alignment horizontal="right" vertical="center"/>
    </xf>
    <xf numFmtId="176" fontId="2" fillId="0" borderId="122" xfId="0" applyNumberFormat="1" applyFont="1" applyFill="1" applyBorder="1" applyAlignment="1">
      <alignment horizontal="right" vertical="center"/>
    </xf>
    <xf numFmtId="9" fontId="0" fillId="0" borderId="4" xfId="0" applyNumberFormat="1" applyFont="1" applyFill="1" applyBorder="1" applyAlignment="1">
      <alignment horizontal="center" vertical="center"/>
    </xf>
    <xf numFmtId="9" fontId="2" fillId="0" borderId="4" xfId="0" applyNumberFormat="1" applyFont="1" applyFill="1" applyBorder="1" applyAlignment="1">
      <alignment horizontal="center" vertical="center"/>
    </xf>
    <xf numFmtId="0" fontId="6" fillId="3" borderId="119"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118" xfId="0" applyFont="1" applyFill="1" applyBorder="1" applyAlignment="1">
      <alignment horizontal="center" vertical="center"/>
    </xf>
    <xf numFmtId="0" fontId="6" fillId="3" borderId="119" xfId="0" applyFont="1" applyFill="1" applyBorder="1" applyAlignment="1">
      <alignment horizontal="center" vertical="center"/>
    </xf>
    <xf numFmtId="0" fontId="6" fillId="3" borderId="121" xfId="0" applyFont="1" applyFill="1" applyBorder="1" applyAlignment="1">
      <alignment horizontal="center" vertical="center"/>
    </xf>
    <xf numFmtId="0" fontId="6" fillId="3" borderId="115" xfId="0" applyFont="1" applyFill="1" applyBorder="1" applyAlignment="1">
      <alignment horizontal="center" vertical="center"/>
    </xf>
    <xf numFmtId="0" fontId="6" fillId="3" borderId="120" xfId="0" applyFont="1" applyFill="1" applyBorder="1" applyAlignment="1">
      <alignment horizontal="center" vertical="center"/>
    </xf>
    <xf numFmtId="0" fontId="6" fillId="3" borderId="143" xfId="0" applyFont="1" applyFill="1" applyBorder="1" applyAlignment="1">
      <alignment horizontal="center" vertical="center"/>
    </xf>
    <xf numFmtId="0" fontId="6" fillId="3" borderId="144" xfId="0" applyFont="1" applyFill="1" applyBorder="1" applyAlignment="1">
      <alignment horizontal="center" vertical="center"/>
    </xf>
    <xf numFmtId="0" fontId="6" fillId="3" borderId="145" xfId="0" applyFont="1" applyFill="1" applyBorder="1" applyAlignment="1">
      <alignment horizontal="center" vertical="center"/>
    </xf>
    <xf numFmtId="0" fontId="0" fillId="5" borderId="29" xfId="0" applyFont="1" applyFill="1" applyBorder="1" applyAlignment="1">
      <alignment horizontal="center" vertical="center"/>
    </xf>
    <xf numFmtId="0" fontId="0" fillId="5" borderId="26" xfId="0" applyFont="1" applyFill="1" applyBorder="1" applyAlignment="1">
      <alignment horizontal="center" vertical="center"/>
    </xf>
    <xf numFmtId="0" fontId="0" fillId="5" borderId="28" xfId="0" applyFont="1" applyFill="1" applyBorder="1" applyAlignment="1">
      <alignment horizontal="center" vertical="center"/>
    </xf>
    <xf numFmtId="0" fontId="0" fillId="5" borderId="83" xfId="0" applyFont="1" applyFill="1" applyBorder="1" applyAlignment="1">
      <alignment horizontal="center" vertical="center"/>
    </xf>
    <xf numFmtId="0" fontId="0" fillId="5" borderId="73" xfId="0" applyFont="1" applyFill="1" applyBorder="1" applyAlignment="1">
      <alignment horizontal="center" vertical="center"/>
    </xf>
    <xf numFmtId="0" fontId="0" fillId="5" borderId="82"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74" xfId="0" applyFont="1" applyFill="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horizontal="center" vertical="center"/>
    </xf>
    <xf numFmtId="0" fontId="0" fillId="3" borderId="27"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74" xfId="0" applyFont="1" applyFill="1" applyBorder="1" applyAlignment="1">
      <alignment horizontal="center" vertical="center"/>
    </xf>
    <xf numFmtId="0" fontId="0" fillId="3" borderId="73" xfId="0" applyFont="1" applyFill="1" applyBorder="1" applyAlignment="1">
      <alignment horizontal="center" vertical="center"/>
    </xf>
    <xf numFmtId="0" fontId="0" fillId="3" borderId="82" xfId="0" applyFont="1" applyFill="1" applyBorder="1" applyAlignment="1">
      <alignment horizontal="center" vertical="center"/>
    </xf>
    <xf numFmtId="0" fontId="0" fillId="3" borderId="115" xfId="0" applyFont="1" applyFill="1" applyBorder="1" applyAlignment="1">
      <alignment horizontal="center" vertical="center"/>
    </xf>
    <xf numFmtId="0" fontId="0" fillId="3" borderId="109"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28" xfId="0" applyFont="1" applyFill="1" applyBorder="1" applyAlignment="1">
      <alignment horizontal="center" vertical="center"/>
    </xf>
    <xf numFmtId="0" fontId="0" fillId="0" borderId="29"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8"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117"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0" fillId="0" borderId="73" xfId="0" applyFont="1" applyBorder="1" applyAlignment="1" applyProtection="1">
      <alignment horizontal="left" vertical="center" wrapText="1"/>
      <protection locked="0"/>
    </xf>
    <xf numFmtId="0" fontId="0" fillId="0" borderId="82" xfId="0" applyFont="1" applyBorder="1" applyAlignment="1" applyProtection="1">
      <alignment horizontal="left" vertical="center" wrapText="1"/>
      <protection locked="0"/>
    </xf>
    <xf numFmtId="0" fontId="0" fillId="2" borderId="27" xfId="0" applyFont="1" applyFill="1" applyBorder="1" applyAlignment="1" applyProtection="1">
      <alignment horizontal="left" vertical="center" wrapText="1"/>
      <protection locked="0"/>
    </xf>
    <xf numFmtId="0" fontId="0" fillId="2" borderId="26" xfId="0" applyFont="1" applyFill="1" applyBorder="1" applyAlignment="1" applyProtection="1">
      <alignment horizontal="left" vertical="center" wrapText="1"/>
      <protection locked="0"/>
    </xf>
    <xf numFmtId="0" fontId="0" fillId="2" borderId="28" xfId="0" applyFont="1" applyFill="1" applyBorder="1" applyAlignment="1" applyProtection="1">
      <alignment horizontal="left" vertical="center" wrapText="1"/>
      <protection locked="0"/>
    </xf>
    <xf numFmtId="0" fontId="0" fillId="2" borderId="84"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17" xfId="0" applyFont="1" applyFill="1" applyBorder="1" applyAlignment="1" applyProtection="1">
      <alignment horizontal="left" vertical="center" wrapText="1"/>
      <protection locked="0"/>
    </xf>
    <xf numFmtId="0" fontId="0" fillId="2" borderId="74" xfId="0" applyFont="1" applyFill="1" applyBorder="1" applyAlignment="1" applyProtection="1">
      <alignment horizontal="left" vertical="center" wrapText="1"/>
      <protection locked="0"/>
    </xf>
    <xf numFmtId="0" fontId="0" fillId="2" borderId="73" xfId="0" applyFont="1" applyFill="1" applyBorder="1" applyAlignment="1" applyProtection="1">
      <alignment horizontal="left" vertical="center" wrapText="1"/>
      <protection locked="0"/>
    </xf>
    <xf numFmtId="0" fontId="0" fillId="2" borderId="82" xfId="0" applyFont="1" applyFill="1" applyBorder="1" applyAlignment="1" applyProtection="1">
      <alignment horizontal="left" vertical="center" wrapText="1"/>
      <protection locked="0"/>
    </xf>
    <xf numFmtId="0" fontId="0" fillId="3" borderId="3"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1" xfId="0" applyFont="1" applyFill="1" applyBorder="1" applyAlignment="1">
      <alignment horizontal="center" vertical="center"/>
    </xf>
    <xf numFmtId="0" fontId="0" fillId="0" borderId="115" xfId="0" applyFont="1" applyBorder="1" applyAlignment="1">
      <alignment horizontal="center" vertical="center"/>
    </xf>
    <xf numFmtId="176" fontId="0" fillId="0" borderId="3" xfId="0" applyNumberFormat="1" applyFont="1" applyFill="1" applyBorder="1" applyAlignment="1" applyProtection="1">
      <alignment horizontal="center" vertical="center" shrinkToFit="1"/>
      <protection locked="0"/>
    </xf>
    <xf numFmtId="176" fontId="0" fillId="0" borderId="2" xfId="0" applyNumberFormat="1" applyFont="1" applyFill="1" applyBorder="1" applyAlignment="1" applyProtection="1">
      <alignment horizontal="center" vertical="center" shrinkToFit="1"/>
      <protection locked="0"/>
    </xf>
    <xf numFmtId="0" fontId="0" fillId="5" borderId="26" xfId="0" applyFont="1" applyFill="1" applyBorder="1" applyAlignment="1">
      <alignment horizontal="center" vertical="center" wrapText="1"/>
    </xf>
    <xf numFmtId="0" fontId="0" fillId="5" borderId="25" xfId="0" applyFont="1" applyFill="1" applyBorder="1" applyAlignment="1">
      <alignment horizontal="center" vertical="center" wrapText="1"/>
    </xf>
    <xf numFmtId="180" fontId="0" fillId="2" borderId="74" xfId="0" applyNumberFormat="1" applyFont="1" applyFill="1" applyBorder="1" applyAlignment="1" applyProtection="1">
      <alignment horizontal="center" vertical="center" shrinkToFit="1"/>
      <protection locked="0"/>
    </xf>
    <xf numFmtId="180" fontId="0" fillId="2" borderId="73" xfId="0" applyNumberFormat="1" applyFont="1" applyFill="1" applyBorder="1" applyAlignment="1" applyProtection="1">
      <alignment horizontal="center" vertical="center" shrinkToFit="1"/>
      <protection locked="0"/>
    </xf>
    <xf numFmtId="0" fontId="0" fillId="4" borderId="73" xfId="0" applyFont="1" applyFill="1" applyBorder="1" applyAlignment="1">
      <alignment horizontal="center" vertical="center"/>
    </xf>
    <xf numFmtId="0" fontId="0" fillId="4" borderId="82" xfId="0" applyFont="1" applyFill="1" applyBorder="1" applyAlignment="1">
      <alignment horizontal="center" vertical="center"/>
    </xf>
    <xf numFmtId="180" fontId="0" fillId="0" borderId="73" xfId="0" applyNumberFormat="1" applyFont="1" applyFill="1" applyBorder="1" applyAlignment="1" applyProtection="1">
      <alignment horizontal="center" vertical="center" shrinkToFit="1"/>
      <protection locked="0"/>
    </xf>
    <xf numFmtId="0" fontId="0" fillId="5" borderId="72" xfId="0" applyFont="1" applyFill="1" applyBorder="1" applyAlignment="1">
      <alignment horizontal="center" vertical="center"/>
    </xf>
    <xf numFmtId="176" fontId="0" fillId="2" borderId="3" xfId="0" applyNumberFormat="1" applyFont="1" applyFill="1" applyBorder="1" applyAlignment="1" applyProtection="1">
      <alignment horizontal="center" vertical="center" shrinkToFit="1"/>
      <protection locked="0"/>
    </xf>
    <xf numFmtId="176" fontId="0" fillId="2" borderId="2" xfId="0" applyNumberFormat="1" applyFont="1" applyFill="1" applyBorder="1" applyAlignment="1" applyProtection="1">
      <alignment horizontal="center" vertical="center" shrinkToFit="1"/>
      <protection locked="0"/>
    </xf>
    <xf numFmtId="176" fontId="0" fillId="2" borderId="1" xfId="0" applyNumberFormat="1" applyFont="1" applyFill="1" applyBorder="1" applyAlignment="1" applyProtection="1">
      <alignment horizontal="center" vertical="center" shrinkToFit="1"/>
      <protection locked="0"/>
    </xf>
    <xf numFmtId="176" fontId="0" fillId="0" borderId="5" xfId="0" applyNumberFormat="1" applyFont="1" applyFill="1" applyBorder="1" applyAlignment="1" applyProtection="1">
      <alignment horizontal="center" vertical="center" shrinkToFit="1"/>
      <protection locked="0"/>
    </xf>
    <xf numFmtId="0" fontId="0" fillId="0" borderId="115" xfId="0" applyFont="1" applyFill="1" applyBorder="1" applyAlignment="1" applyProtection="1">
      <alignment horizontal="center" vertical="center" shrinkToFit="1"/>
      <protection locked="0"/>
    </xf>
    <xf numFmtId="0" fontId="0" fillId="3" borderId="3" xfId="0" applyFont="1" applyFill="1" applyBorder="1" applyAlignment="1">
      <alignment horizontal="center" vertical="center" shrinkToFit="1"/>
    </xf>
    <xf numFmtId="0" fontId="0" fillId="3" borderId="2" xfId="0" applyFont="1" applyFill="1" applyBorder="1" applyAlignment="1">
      <alignment horizontal="center" vertical="center" shrinkToFit="1"/>
    </xf>
    <xf numFmtId="0" fontId="0" fillId="3" borderId="1" xfId="0" applyFont="1" applyFill="1" applyBorder="1" applyAlignment="1">
      <alignment horizontal="center" vertical="center" shrinkToFit="1"/>
    </xf>
    <xf numFmtId="0" fontId="0" fillId="0" borderId="4" xfId="0" applyFont="1" applyBorder="1" applyAlignment="1" applyProtection="1">
      <alignment horizontal="center" vertical="center" shrinkToFit="1"/>
      <protection locked="0"/>
    </xf>
    <xf numFmtId="0" fontId="0" fillId="2" borderId="8"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6" xfId="0" applyFont="1" applyFill="1" applyBorder="1" applyAlignment="1">
      <alignment horizontal="center" vertical="center"/>
    </xf>
    <xf numFmtId="180" fontId="0" fillId="0" borderId="74" xfId="0" applyNumberFormat="1" applyFont="1" applyFill="1" applyBorder="1" applyAlignment="1" applyProtection="1">
      <alignment horizontal="center" vertical="center" shrinkToFit="1"/>
      <protection locked="0"/>
    </xf>
    <xf numFmtId="0" fontId="18" fillId="5" borderId="116" xfId="0" applyFont="1" applyFill="1" applyBorder="1" applyAlignment="1">
      <alignment horizontal="left" vertical="center" wrapText="1"/>
    </xf>
    <xf numFmtId="0" fontId="6" fillId="5" borderId="84"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74" xfId="0" applyFont="1" applyFill="1" applyBorder="1" applyAlignment="1">
      <alignment horizontal="center" vertical="center" wrapText="1"/>
    </xf>
    <xf numFmtId="0" fontId="6" fillId="5" borderId="73" xfId="0" applyFont="1" applyFill="1" applyBorder="1" applyAlignment="1">
      <alignment horizontal="center" vertical="center" wrapText="1"/>
    </xf>
    <xf numFmtId="0" fontId="6" fillId="5" borderId="75" xfId="0" applyFont="1" applyFill="1" applyBorder="1" applyAlignment="1">
      <alignment horizontal="center" vertical="center" wrapText="1"/>
    </xf>
    <xf numFmtId="0" fontId="0" fillId="5" borderId="0" xfId="0" applyFont="1" applyFill="1" applyBorder="1" applyAlignment="1">
      <alignment horizontal="center" vertical="center"/>
    </xf>
    <xf numFmtId="0" fontId="0" fillId="5" borderId="117"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42" xfId="0" applyFont="1" applyFill="1" applyBorder="1" applyAlignment="1">
      <alignment horizontal="center" vertical="center"/>
    </xf>
    <xf numFmtId="0" fontId="0" fillId="2" borderId="26"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117" xfId="0" applyFont="1" applyFill="1" applyBorder="1" applyAlignment="1" applyProtection="1">
      <alignment horizontal="left" vertical="center" wrapText="1" shrinkToFit="1"/>
      <protection locked="0"/>
    </xf>
    <xf numFmtId="0" fontId="0" fillId="2" borderId="73" xfId="0" applyFont="1" applyFill="1" applyBorder="1" applyAlignment="1" applyProtection="1">
      <alignment horizontal="left" vertical="center" wrapText="1" shrinkToFit="1"/>
      <protection locked="0"/>
    </xf>
    <xf numFmtId="0" fontId="0" fillId="2" borderId="82" xfId="0"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25" xfId="0" applyFont="1" applyFill="1" applyBorder="1" applyAlignment="1" applyProtection="1">
      <alignment horizontal="left" vertical="center" wrapText="1" shrinkToFit="1"/>
      <protection locked="0"/>
    </xf>
    <xf numFmtId="0" fontId="0" fillId="2" borderId="84" xfId="0" applyFont="1" applyFill="1" applyBorder="1" applyAlignment="1" applyProtection="1">
      <alignment horizontal="left" vertical="center" wrapText="1" shrinkToFit="1"/>
      <protection locked="0"/>
    </xf>
    <xf numFmtId="0" fontId="0" fillId="2" borderId="42" xfId="0" applyFont="1" applyFill="1" applyBorder="1" applyAlignment="1" applyProtection="1">
      <alignment horizontal="left" vertical="center" wrapText="1" shrinkToFit="1"/>
      <protection locked="0"/>
    </xf>
    <xf numFmtId="0" fontId="0" fillId="2" borderId="74" xfId="0" applyFont="1" applyFill="1" applyBorder="1" applyAlignment="1" applyProtection="1">
      <alignment horizontal="left" vertical="center" wrapText="1" shrinkToFit="1"/>
      <protection locked="0"/>
    </xf>
    <xf numFmtId="0" fontId="0" fillId="2" borderId="72"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protection locked="0"/>
    </xf>
    <xf numFmtId="0" fontId="0" fillId="2" borderId="43" xfId="0" applyFont="1" applyFill="1" applyBorder="1" applyAlignment="1" applyProtection="1">
      <alignment horizontal="left" vertical="center" wrapText="1"/>
      <protection locked="0"/>
    </xf>
    <xf numFmtId="0" fontId="0" fillId="2" borderId="83" xfId="0" applyFont="1" applyFill="1" applyBorder="1" applyAlignment="1" applyProtection="1">
      <alignment horizontal="left" vertical="center" wrapText="1"/>
      <protection locked="0"/>
    </xf>
    <xf numFmtId="0" fontId="0" fillId="2" borderId="26" xfId="0" applyFont="1" applyFill="1" applyBorder="1" applyAlignment="1" applyProtection="1">
      <alignment horizontal="left" vertical="center"/>
      <protection locked="0"/>
    </xf>
    <xf numFmtId="0" fontId="0" fillId="2" borderId="28"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117" xfId="0" applyFont="1" applyFill="1" applyBorder="1" applyAlignment="1" applyProtection="1">
      <alignment horizontal="left" vertical="center"/>
      <protection locked="0"/>
    </xf>
    <xf numFmtId="0" fontId="0" fillId="2" borderId="73" xfId="0" applyFont="1" applyFill="1" applyBorder="1" applyAlignment="1" applyProtection="1">
      <alignment horizontal="left" vertical="center"/>
      <protection locked="0"/>
    </xf>
    <xf numFmtId="0" fontId="0" fillId="2" borderId="82" xfId="0" applyFont="1" applyFill="1" applyBorder="1" applyAlignment="1" applyProtection="1">
      <alignment horizontal="left" vertical="center"/>
      <protection locked="0"/>
    </xf>
    <xf numFmtId="0" fontId="0" fillId="5" borderId="3" xfId="0" applyFont="1" applyFill="1" applyBorder="1" applyAlignment="1">
      <alignment horizontal="center" vertical="center" shrinkToFit="1"/>
    </xf>
    <xf numFmtId="0" fontId="0" fillId="5" borderId="2" xfId="0" applyFont="1" applyFill="1" applyBorder="1" applyAlignment="1">
      <alignment horizontal="center" vertical="center" shrinkToFit="1"/>
    </xf>
    <xf numFmtId="0" fontId="0" fillId="5" borderId="1" xfId="0" applyFont="1" applyFill="1" applyBorder="1" applyAlignment="1">
      <alignment horizontal="center" vertical="center" shrinkToFit="1"/>
    </xf>
    <xf numFmtId="0" fontId="0" fillId="5" borderId="3" xfId="0" applyFont="1" applyFill="1" applyBorder="1" applyAlignment="1">
      <alignment horizontal="center" vertical="center"/>
    </xf>
    <xf numFmtId="0" fontId="0" fillId="5" borderId="2" xfId="0" applyFont="1" applyFill="1" applyBorder="1" applyAlignment="1">
      <alignment horizontal="center" vertical="center"/>
    </xf>
    <xf numFmtId="0" fontId="0" fillId="5" borderId="1"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176" fontId="0" fillId="0" borderId="4" xfId="0" applyNumberFormat="1" applyFont="1" applyFill="1" applyBorder="1" applyAlignment="1" applyProtection="1">
      <alignment horizontal="center" vertical="center" shrinkToFit="1"/>
      <protection locked="0"/>
    </xf>
    <xf numFmtId="0" fontId="6" fillId="3" borderId="57" xfId="0" applyFont="1" applyFill="1" applyBorder="1" applyAlignment="1">
      <alignment horizontal="center" vertical="center" wrapText="1"/>
    </xf>
    <xf numFmtId="0" fontId="0" fillId="0" borderId="26" xfId="0" applyFont="1" applyBorder="1" applyAlignment="1">
      <alignment horizontal="center" vertical="center"/>
    </xf>
    <xf numFmtId="0" fontId="0" fillId="0" borderId="56" xfId="0" applyFont="1" applyBorder="1" applyAlignment="1">
      <alignment horizontal="center" vertical="center"/>
    </xf>
    <xf numFmtId="0" fontId="0" fillId="0" borderId="12" xfId="0" applyFont="1" applyBorder="1" applyAlignment="1">
      <alignment horizontal="center" vertical="center"/>
    </xf>
    <xf numFmtId="0" fontId="0" fillId="0" borderId="0" xfId="0" applyFont="1" applyBorder="1" applyAlignment="1">
      <alignment horizontal="center" vertical="center"/>
    </xf>
    <xf numFmtId="0" fontId="0" fillId="0" borderId="11" xfId="0" applyFont="1" applyBorder="1" applyAlignment="1">
      <alignment horizontal="center" vertical="center"/>
    </xf>
    <xf numFmtId="0" fontId="0" fillId="0" borderId="41" xfId="0" applyFont="1" applyBorder="1" applyAlignment="1">
      <alignment horizontal="center" vertical="center"/>
    </xf>
    <xf numFmtId="0" fontId="0" fillId="0" borderId="38" xfId="0" applyFont="1" applyBorder="1" applyAlignment="1">
      <alignment horizontal="center" vertical="center"/>
    </xf>
    <xf numFmtId="0" fontId="0" fillId="0" borderId="40" xfId="0" applyFont="1" applyBorder="1" applyAlignment="1">
      <alignment horizontal="center" vertical="center"/>
    </xf>
    <xf numFmtId="0" fontId="6" fillId="4" borderId="3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76" xfId="0" applyFont="1" applyFill="1" applyBorder="1" applyAlignment="1">
      <alignment horizontal="center" vertical="center" wrapText="1"/>
    </xf>
    <xf numFmtId="0" fontId="6" fillId="4" borderId="73" xfId="0" applyFont="1" applyFill="1" applyBorder="1" applyAlignment="1">
      <alignment horizontal="center" vertical="center" wrapText="1"/>
    </xf>
    <xf numFmtId="0" fontId="6" fillId="4" borderId="75" xfId="0" applyFont="1" applyFill="1" applyBorder="1" applyAlignment="1">
      <alignment horizontal="center" vertical="center" wrapText="1"/>
    </xf>
    <xf numFmtId="0" fontId="0" fillId="0" borderId="27"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0" borderId="28" xfId="0" applyFont="1" applyBorder="1" applyAlignment="1" applyProtection="1">
      <alignment horizontal="center" vertical="center" shrinkToFit="1"/>
      <protection locked="0"/>
    </xf>
    <xf numFmtId="0" fontId="17" fillId="0" borderId="8" xfId="0" applyFont="1" applyFill="1" applyBorder="1" applyAlignment="1">
      <alignment horizontal="center" vertical="center" shrinkToFit="1"/>
    </xf>
    <xf numFmtId="0" fontId="0" fillId="0" borderId="7" xfId="0"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0" fillId="5" borderId="31" xfId="0" applyFont="1" applyFill="1" applyBorder="1" applyAlignment="1">
      <alignment horizontal="center" vertical="center"/>
    </xf>
    <xf numFmtId="0" fontId="0" fillId="5" borderId="33" xfId="0" applyFont="1" applyFill="1" applyBorder="1" applyAlignment="1">
      <alignment horizontal="center" vertical="center"/>
    </xf>
    <xf numFmtId="0" fontId="0" fillId="0" borderId="114" xfId="0" applyFont="1" applyBorder="1" applyAlignment="1">
      <alignment horizontal="center" vertical="center"/>
    </xf>
    <xf numFmtId="0" fontId="0" fillId="0" borderId="113" xfId="0" applyFont="1" applyBorder="1" applyAlignment="1">
      <alignment horizontal="center" vertical="center"/>
    </xf>
    <xf numFmtId="0" fontId="0" fillId="0" borderId="112" xfId="0" applyFont="1" applyBorder="1" applyAlignment="1">
      <alignment horizontal="center" vertical="center"/>
    </xf>
    <xf numFmtId="0" fontId="0" fillId="3" borderId="111" xfId="0" applyFont="1" applyFill="1" applyBorder="1" applyAlignment="1">
      <alignment horizontal="center" vertical="center"/>
    </xf>
    <xf numFmtId="0" fontId="17" fillId="3" borderId="3" xfId="0" applyFont="1" applyFill="1" applyBorder="1" applyAlignment="1">
      <alignment horizontal="center" vertical="center" wrapText="1" shrinkToFit="1"/>
    </xf>
    <xf numFmtId="0" fontId="17" fillId="3" borderId="2" xfId="0" applyFont="1" applyFill="1" applyBorder="1" applyAlignment="1">
      <alignment horizontal="center" vertical="center" wrapText="1" shrinkToFit="1"/>
    </xf>
    <xf numFmtId="0" fontId="17" fillId="3" borderId="1" xfId="0" applyFont="1" applyFill="1" applyBorder="1" applyAlignment="1">
      <alignment horizontal="center" vertical="center" wrapText="1" shrinkToFit="1"/>
    </xf>
    <xf numFmtId="0" fontId="17" fillId="3" borderId="3" xfId="0" applyFont="1" applyFill="1" applyBorder="1" applyAlignment="1">
      <alignment horizontal="center" vertical="center" shrinkToFit="1"/>
    </xf>
    <xf numFmtId="0" fontId="17" fillId="3" borderId="2" xfId="0" applyFont="1" applyFill="1" applyBorder="1" applyAlignment="1">
      <alignment horizontal="center" vertical="center" shrinkToFit="1"/>
    </xf>
    <xf numFmtId="0" fontId="17" fillId="3" borderId="1" xfId="0" applyFont="1" applyFill="1" applyBorder="1" applyAlignment="1">
      <alignment horizontal="center" vertical="center" shrinkToFit="1"/>
    </xf>
    <xf numFmtId="0" fontId="0" fillId="0" borderId="3" xfId="0" applyFont="1" applyBorder="1" applyAlignment="1" applyProtection="1">
      <alignment horizontal="center" vertical="center" shrinkToFit="1"/>
      <protection locked="0"/>
    </xf>
    <xf numFmtId="0" fontId="0" fillId="0" borderId="2" xfId="0" applyFont="1" applyBorder="1" applyAlignment="1" applyProtection="1">
      <alignment horizontal="center" vertical="center" shrinkToFit="1"/>
      <protection locked="0"/>
    </xf>
    <xf numFmtId="0" fontId="0" fillId="0" borderId="1" xfId="0" applyFont="1" applyBorder="1" applyAlignment="1" applyProtection="1">
      <alignment horizontal="center" vertical="center" shrinkToFit="1"/>
      <protection locked="0"/>
    </xf>
    <xf numFmtId="0" fontId="0" fillId="3" borderId="4" xfId="0" applyFont="1" applyFill="1" applyBorder="1" applyAlignment="1">
      <alignment horizontal="center" vertical="center"/>
    </xf>
    <xf numFmtId="0" fontId="5" fillId="3" borderId="111" xfId="0" applyFont="1" applyFill="1" applyBorder="1" applyAlignment="1">
      <alignment horizontal="center" vertical="center" shrinkToFit="1"/>
    </xf>
    <xf numFmtId="0" fontId="5" fillId="3" borderId="110" xfId="0" applyFont="1" applyFill="1" applyBorder="1" applyAlignment="1">
      <alignment horizontal="center" vertical="center" shrinkToFit="1"/>
    </xf>
    <xf numFmtId="0" fontId="5" fillId="3" borderId="109" xfId="0" applyFont="1" applyFill="1" applyBorder="1" applyAlignment="1">
      <alignment horizontal="center" vertical="center" shrinkToFit="1"/>
    </xf>
    <xf numFmtId="0" fontId="5" fillId="3" borderId="108" xfId="0" applyFont="1" applyFill="1" applyBorder="1" applyAlignment="1">
      <alignment horizontal="center" vertical="center" shrinkToFit="1"/>
    </xf>
    <xf numFmtId="176" fontId="0" fillId="0" borderId="107" xfId="0" applyNumberFormat="1" applyFont="1" applyFill="1" applyBorder="1" applyAlignment="1" applyProtection="1">
      <alignment horizontal="center" vertical="center" shrinkToFit="1"/>
      <protection locked="0"/>
    </xf>
    <xf numFmtId="49" fontId="0" fillId="0" borderId="4" xfId="0" applyNumberFormat="1" applyFont="1" applyFill="1" applyBorder="1" applyAlignment="1" applyProtection="1">
      <alignment horizontal="center" vertical="center" wrapText="1" shrinkToFit="1"/>
      <protection locked="0"/>
    </xf>
    <xf numFmtId="49" fontId="0" fillId="0" borderId="4" xfId="0" applyNumberFormat="1" applyFont="1" applyFill="1" applyBorder="1" applyAlignment="1" applyProtection="1">
      <alignment horizontal="center" vertical="center" shrinkToFit="1"/>
      <protection locked="0"/>
    </xf>
    <xf numFmtId="49" fontId="0" fillId="0" borderId="107" xfId="0" applyNumberFormat="1" applyFont="1" applyFill="1" applyBorder="1" applyAlignment="1" applyProtection="1">
      <alignment horizontal="center" vertical="center" shrinkToFit="1"/>
      <protection locked="0"/>
    </xf>
    <xf numFmtId="0" fontId="0" fillId="0" borderId="2" xfId="0" applyFont="1" applyBorder="1" applyAlignment="1">
      <alignment horizontal="center" vertical="center" shrinkToFit="1"/>
    </xf>
    <xf numFmtId="0" fontId="0" fillId="0" borderId="1" xfId="0" applyFont="1" applyBorder="1" applyAlignment="1">
      <alignment horizontal="center" vertical="center" shrinkToFit="1"/>
    </xf>
    <xf numFmtId="0" fontId="15" fillId="0" borderId="3" xfId="0" applyFont="1" applyFill="1" applyBorder="1" applyAlignment="1" applyProtection="1">
      <alignment vertical="center" wrapText="1"/>
      <protection locked="0"/>
    </xf>
    <xf numFmtId="0" fontId="15" fillId="0" borderId="2" xfId="0" applyFont="1" applyFill="1" applyBorder="1" applyAlignment="1" applyProtection="1">
      <alignment vertical="center" wrapText="1"/>
      <protection locked="0"/>
    </xf>
    <xf numFmtId="0" fontId="15" fillId="0" borderId="1" xfId="0" applyFont="1" applyFill="1" applyBorder="1" applyAlignment="1" applyProtection="1">
      <alignment vertical="center" wrapText="1"/>
      <protection locked="0"/>
    </xf>
    <xf numFmtId="0" fontId="0" fillId="0" borderId="50"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102" xfId="0" applyFont="1" applyFill="1" applyBorder="1" applyAlignment="1">
      <alignment horizontal="center" vertical="center"/>
    </xf>
    <xf numFmtId="176" fontId="0" fillId="0" borderId="103" xfId="0" applyNumberFormat="1" applyFont="1" applyFill="1" applyBorder="1" applyAlignment="1" applyProtection="1">
      <alignment horizontal="center" vertical="center"/>
    </xf>
    <xf numFmtId="176" fontId="0" fillId="0" borderId="47" xfId="0" applyNumberFormat="1" applyFont="1" applyFill="1" applyBorder="1" applyAlignment="1" applyProtection="1">
      <alignment horizontal="center" vertical="center"/>
    </xf>
    <xf numFmtId="176" fontId="0" fillId="0" borderId="102" xfId="0" applyNumberFormat="1" applyFont="1" applyFill="1" applyBorder="1" applyAlignment="1" applyProtection="1">
      <alignment horizontal="center" vertical="center"/>
    </xf>
    <xf numFmtId="0" fontId="0" fillId="0" borderId="26" xfId="0" applyFont="1" applyFill="1" applyBorder="1" applyAlignment="1" applyProtection="1">
      <alignment horizontal="center" vertical="center" wrapText="1"/>
      <protection locked="0"/>
    </xf>
    <xf numFmtId="0" fontId="0" fillId="0" borderId="73" xfId="0" applyFont="1" applyFill="1" applyBorder="1" applyAlignment="1" applyProtection="1">
      <alignment horizontal="center" vertical="center" wrapText="1"/>
      <protection locked="0"/>
    </xf>
    <xf numFmtId="0" fontId="16" fillId="3" borderId="3" xfId="0" applyFont="1" applyFill="1" applyBorder="1" applyAlignment="1">
      <alignment horizontal="center" vertical="center" wrapText="1" shrinkToFit="1"/>
    </xf>
    <xf numFmtId="0" fontId="16" fillId="3" borderId="2" xfId="0" applyFont="1" applyFill="1" applyBorder="1" applyAlignment="1">
      <alignment horizontal="center" vertical="center" shrinkToFit="1"/>
    </xf>
    <xf numFmtId="0" fontId="16" fillId="3" borderId="1" xfId="0" applyFont="1" applyFill="1" applyBorder="1" applyAlignment="1">
      <alignment horizontal="center" vertical="center" shrinkToFit="1"/>
    </xf>
    <xf numFmtId="0" fontId="0" fillId="0" borderId="3" xfId="0" applyFont="1" applyFill="1" applyBorder="1" applyAlignment="1" applyProtection="1">
      <alignment vertical="center" shrinkToFit="1"/>
      <protection locked="0"/>
    </xf>
    <xf numFmtId="0" fontId="0" fillId="0" borderId="2" xfId="0" applyFont="1" applyFill="1" applyBorder="1" applyAlignment="1" applyProtection="1">
      <alignment vertical="center" shrinkToFit="1"/>
      <protection locked="0"/>
    </xf>
    <xf numFmtId="0" fontId="0" fillId="0" borderId="1" xfId="0" applyFont="1" applyFill="1" applyBorder="1" applyAlignment="1" applyProtection="1">
      <alignment vertical="center" shrinkToFit="1"/>
      <protection locked="0"/>
    </xf>
    <xf numFmtId="0" fontId="0" fillId="0" borderId="104" xfId="0" applyFont="1" applyFill="1" applyBorder="1" applyAlignment="1" applyProtection="1">
      <alignment horizontal="left" vertical="center" wrapText="1"/>
      <protection locked="0"/>
    </xf>
    <xf numFmtId="0" fontId="0" fillId="0" borderId="59"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176" fontId="0" fillId="0" borderId="15" xfId="0" applyNumberFormat="1" applyFont="1" applyFill="1" applyBorder="1" applyAlignment="1" applyProtection="1">
      <alignment horizontal="center" vertical="center"/>
      <protection locked="0"/>
    </xf>
    <xf numFmtId="176" fontId="0" fillId="0" borderId="14" xfId="0" applyNumberFormat="1" applyFont="1" applyFill="1" applyBorder="1" applyAlignment="1" applyProtection="1">
      <alignment horizontal="center" vertical="center"/>
      <protection locked="0"/>
    </xf>
    <xf numFmtId="176" fontId="0" fillId="0" borderId="16" xfId="0" applyNumberFormat="1" applyFont="1" applyFill="1" applyBorder="1" applyAlignment="1" applyProtection="1">
      <alignment horizontal="center" vertical="center"/>
      <protection locked="0"/>
    </xf>
    <xf numFmtId="0" fontId="0" fillId="6" borderId="4" xfId="0" applyFont="1" applyFill="1" applyBorder="1" applyAlignment="1">
      <alignment horizontal="center" vertical="center"/>
    </xf>
    <xf numFmtId="0" fontId="0" fillId="6" borderId="27" xfId="0" applyFont="1" applyFill="1" applyBorder="1" applyAlignment="1">
      <alignment horizontal="center" vertical="center"/>
    </xf>
    <xf numFmtId="0" fontId="0" fillId="6" borderId="26" xfId="0" applyFont="1" applyFill="1" applyBorder="1" applyAlignment="1">
      <alignment horizontal="center" vertical="center"/>
    </xf>
    <xf numFmtId="0" fontId="0" fillId="6" borderId="25" xfId="0" applyFont="1" applyFill="1" applyBorder="1" applyAlignment="1">
      <alignment horizontal="center" vertical="center"/>
    </xf>
    <xf numFmtId="0" fontId="0" fillId="3" borderId="103" xfId="0" applyFont="1" applyFill="1" applyBorder="1" applyAlignment="1">
      <alignment horizontal="center" vertical="center" shrinkToFit="1"/>
    </xf>
    <xf numFmtId="0" fontId="0" fillId="0" borderId="47" xfId="0" applyFont="1" applyBorder="1" applyAlignment="1">
      <alignment horizontal="center" vertical="center" shrinkToFit="1"/>
    </xf>
    <xf numFmtId="0" fontId="0" fillId="0" borderId="102" xfId="0" applyFont="1" applyBorder="1" applyAlignment="1">
      <alignment horizontal="center" vertical="center" shrinkToFit="1"/>
    </xf>
    <xf numFmtId="0" fontId="0" fillId="2" borderId="63" xfId="0" applyFont="1" applyFill="1" applyBorder="1" applyAlignment="1">
      <alignment vertical="center" wrapText="1"/>
    </xf>
    <xf numFmtId="0" fontId="0" fillId="2" borderId="59" xfId="0" applyFont="1" applyFill="1" applyBorder="1" applyAlignment="1">
      <alignment vertical="center" wrapText="1"/>
    </xf>
    <xf numFmtId="0" fontId="0" fillId="2" borderId="61" xfId="0" applyFont="1" applyFill="1" applyBorder="1" applyAlignment="1">
      <alignment vertical="center" wrapText="1"/>
    </xf>
    <xf numFmtId="0" fontId="0" fillId="2" borderId="81" xfId="0" applyFont="1" applyFill="1" applyBorder="1" applyAlignment="1" applyProtection="1">
      <alignment horizontal="center" vertical="center"/>
      <protection locked="0"/>
    </xf>
    <xf numFmtId="0" fontId="0" fillId="2" borderId="80" xfId="0" applyFont="1" applyFill="1" applyBorder="1" applyAlignment="1" applyProtection="1">
      <alignment horizontal="center" vertical="center"/>
      <protection locked="0"/>
    </xf>
    <xf numFmtId="0" fontId="0" fillId="2" borderId="42"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top" wrapText="1"/>
      <protection locked="0"/>
    </xf>
    <xf numFmtId="0" fontId="0" fillId="0" borderId="26" xfId="0" applyFont="1" applyFill="1" applyBorder="1" applyAlignment="1" applyProtection="1">
      <alignment horizontal="left" vertical="top" wrapText="1"/>
      <protection locked="0"/>
    </xf>
    <xf numFmtId="0" fontId="0" fillId="0" borderId="25" xfId="0" applyFont="1" applyFill="1" applyBorder="1" applyAlignment="1" applyProtection="1">
      <alignment horizontal="left" vertical="top" wrapText="1"/>
      <protection locked="0"/>
    </xf>
    <xf numFmtId="0" fontId="0" fillId="0" borderId="8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101" xfId="0" applyFont="1" applyFill="1" applyBorder="1" applyAlignment="1" applyProtection="1">
      <alignment horizontal="left" vertical="top" wrapText="1"/>
      <protection locked="0"/>
    </xf>
    <xf numFmtId="0" fontId="0" fillId="0" borderId="38" xfId="0" applyFont="1" applyFill="1" applyBorder="1" applyAlignment="1" applyProtection="1">
      <alignment horizontal="left" vertical="top" wrapText="1"/>
      <protection locked="0"/>
    </xf>
    <xf numFmtId="0" fontId="0" fillId="0" borderId="37" xfId="0" applyFont="1" applyFill="1" applyBorder="1" applyAlignment="1" applyProtection="1">
      <alignment horizontal="left" vertical="top" wrapText="1"/>
      <protection locked="0"/>
    </xf>
    <xf numFmtId="0" fontId="0" fillId="0" borderId="105"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4" fillId="6" borderId="100"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14" fillId="3" borderId="57" xfId="0" applyFont="1" applyFill="1" applyBorder="1" applyAlignment="1">
      <alignment horizontal="center" vertical="center" textRotation="255" wrapText="1"/>
    </xf>
    <xf numFmtId="0" fontId="14" fillId="3" borderId="25" xfId="0" applyFont="1" applyFill="1" applyBorder="1" applyAlignment="1">
      <alignment horizontal="center" vertical="center" textRotation="255" wrapText="1"/>
    </xf>
    <xf numFmtId="0" fontId="14" fillId="3" borderId="12" xfId="0" applyFont="1" applyFill="1" applyBorder="1" applyAlignment="1">
      <alignment horizontal="center" vertical="center" textRotation="255" wrapText="1"/>
    </xf>
    <xf numFmtId="0" fontId="14" fillId="3" borderId="42" xfId="0" applyFont="1" applyFill="1" applyBorder="1" applyAlignment="1">
      <alignment horizontal="center" vertical="center" textRotation="255" wrapText="1"/>
    </xf>
    <xf numFmtId="0" fontId="14" fillId="3" borderId="41" xfId="0" applyFont="1" applyFill="1" applyBorder="1" applyAlignment="1">
      <alignment horizontal="center" vertical="center" textRotation="255" wrapText="1"/>
    </xf>
    <xf numFmtId="0" fontId="14" fillId="3" borderId="37" xfId="0" applyFont="1" applyFill="1" applyBorder="1" applyAlignment="1">
      <alignment horizontal="center" vertical="center" textRotation="255" wrapText="1"/>
    </xf>
    <xf numFmtId="0" fontId="0" fillId="6" borderId="57" xfId="0" applyFont="1" applyFill="1" applyBorder="1" applyAlignment="1">
      <alignment horizontal="center" vertical="center"/>
    </xf>
    <xf numFmtId="0" fontId="0" fillId="6" borderId="28" xfId="0" applyFont="1" applyFill="1" applyBorder="1" applyAlignment="1">
      <alignment horizontal="center" vertical="center"/>
    </xf>
    <xf numFmtId="0" fontId="5" fillId="6" borderId="4" xfId="0" applyFont="1" applyFill="1" applyBorder="1" applyAlignment="1">
      <alignment horizontal="center" vertical="center"/>
    </xf>
    <xf numFmtId="0" fontId="0" fillId="2" borderId="15" xfId="0" applyFont="1" applyFill="1" applyBorder="1" applyAlignment="1" applyProtection="1">
      <alignment horizontal="left" vertical="center" wrapText="1"/>
      <protection locked="0"/>
    </xf>
    <xf numFmtId="0" fontId="0" fillId="2" borderId="14" xfId="0" applyFont="1" applyFill="1" applyBorder="1" applyAlignment="1" applyProtection="1">
      <alignment horizontal="left" vertical="center" wrapText="1"/>
      <protection locked="0"/>
    </xf>
    <xf numFmtId="0" fontId="0" fillId="2" borderId="13" xfId="0" applyFont="1" applyFill="1" applyBorder="1" applyAlignment="1" applyProtection="1">
      <alignment horizontal="left" vertical="center" wrapText="1"/>
      <protection locked="0"/>
    </xf>
    <xf numFmtId="0" fontId="0" fillId="0" borderId="106"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22" xfId="0" applyFont="1" applyFill="1" applyBorder="1" applyAlignment="1" applyProtection="1">
      <alignment horizontal="left" vertical="center" wrapText="1"/>
      <protection locked="0"/>
    </xf>
    <xf numFmtId="0" fontId="6" fillId="3" borderId="57" xfId="0" applyFont="1" applyFill="1" applyBorder="1" applyAlignment="1">
      <alignment horizontal="center" vertical="center" textRotation="255" wrapText="1"/>
    </xf>
    <xf numFmtId="0" fontId="6" fillId="3" borderId="26" xfId="0" applyFont="1" applyFill="1" applyBorder="1" applyAlignment="1">
      <alignment horizontal="center" vertical="center" textRotation="255" wrapText="1"/>
    </xf>
    <xf numFmtId="0" fontId="6" fillId="3" borderId="12" xfId="0" applyFont="1" applyFill="1" applyBorder="1" applyAlignment="1">
      <alignment horizontal="center" vertical="center" textRotation="255" wrapText="1"/>
    </xf>
    <xf numFmtId="0" fontId="6" fillId="3" borderId="0"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6" fillId="3" borderId="76" xfId="0" applyFont="1" applyFill="1" applyBorder="1" applyAlignment="1">
      <alignment horizontal="center" vertical="center" textRotation="255" wrapText="1"/>
    </xf>
    <xf numFmtId="0" fontId="6" fillId="3" borderId="75" xfId="0" applyFont="1" applyFill="1" applyBorder="1" applyAlignment="1">
      <alignment horizontal="center" vertical="center" textRotation="255" wrapText="1"/>
    </xf>
    <xf numFmtId="0" fontId="0" fillId="0" borderId="97" xfId="0" applyFont="1" applyFill="1" applyBorder="1" applyAlignment="1">
      <alignment horizontal="center" vertical="center"/>
    </xf>
    <xf numFmtId="0" fontId="0" fillId="0" borderId="94" xfId="0" applyFont="1" applyBorder="1" applyAlignment="1">
      <alignment horizontal="center" vertical="center"/>
    </xf>
    <xf numFmtId="0" fontId="0" fillId="0" borderId="96" xfId="0" applyFont="1" applyBorder="1" applyAlignment="1">
      <alignment horizontal="center" vertical="center"/>
    </xf>
    <xf numFmtId="0" fontId="0" fillId="0" borderId="95" xfId="0" applyFont="1" applyFill="1" applyBorder="1" applyAlignment="1">
      <alignment horizontal="center" vertical="center"/>
    </xf>
    <xf numFmtId="0" fontId="0" fillId="0" borderId="93" xfId="0" applyFont="1" applyBorder="1" applyAlignment="1">
      <alignment horizontal="center" vertical="center"/>
    </xf>
    <xf numFmtId="0" fontId="6" fillId="3" borderId="92" xfId="0" applyFont="1" applyFill="1" applyBorder="1" applyAlignment="1">
      <alignment horizontal="center" vertical="center" textRotation="255" wrapText="1"/>
    </xf>
    <xf numFmtId="0" fontId="0" fillId="0" borderId="91" xfId="0" applyFont="1" applyBorder="1" applyAlignment="1">
      <alignment horizontal="center" vertical="center" textRotation="255" wrapText="1"/>
    </xf>
    <xf numFmtId="0" fontId="0" fillId="0" borderId="12" xfId="0" applyFont="1" applyBorder="1" applyAlignment="1">
      <alignment horizontal="center" vertical="center" textRotation="255" wrapText="1"/>
    </xf>
    <xf numFmtId="0" fontId="0" fillId="0" borderId="11" xfId="0" applyFont="1" applyBorder="1" applyAlignment="1">
      <alignment horizontal="center" vertical="center" textRotation="255" wrapText="1"/>
    </xf>
    <xf numFmtId="0" fontId="0" fillId="0" borderId="76" xfId="0" applyFont="1" applyBorder="1" applyAlignment="1">
      <alignment horizontal="center" vertical="center" textRotation="255" wrapText="1"/>
    </xf>
    <xf numFmtId="0" fontId="0" fillId="0" borderId="75" xfId="0" applyFont="1" applyBorder="1" applyAlignment="1">
      <alignment horizontal="center" vertical="center" textRotation="255" wrapText="1"/>
    </xf>
    <xf numFmtId="0" fontId="0" fillId="2" borderId="90" xfId="0" applyFont="1" applyFill="1" applyBorder="1" applyAlignment="1">
      <alignment vertical="center" wrapText="1"/>
    </xf>
    <xf numFmtId="0" fontId="0" fillId="2" borderId="88" xfId="0" applyFont="1" applyFill="1" applyBorder="1" applyAlignment="1">
      <alignment vertical="center" wrapText="1"/>
    </xf>
    <xf numFmtId="0" fontId="0" fillId="2" borderId="88" xfId="0" applyFont="1" applyFill="1" applyBorder="1" applyAlignment="1">
      <alignment vertical="center"/>
    </xf>
    <xf numFmtId="0" fontId="0" fillId="2" borderId="89"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89" xfId="0" applyFont="1" applyFill="1" applyBorder="1" applyAlignment="1" applyProtection="1">
      <alignment horizontal="left" vertical="center" wrapText="1"/>
      <protection locked="0"/>
    </xf>
    <xf numFmtId="0" fontId="0" fillId="2" borderId="88" xfId="0" applyFont="1" applyFill="1" applyBorder="1" applyAlignment="1" applyProtection="1">
      <alignment horizontal="left" vertical="center" wrapText="1"/>
      <protection locked="0"/>
    </xf>
    <xf numFmtId="0" fontId="0" fillId="2" borderId="87" xfId="0" applyFont="1" applyFill="1" applyBorder="1" applyAlignment="1" applyProtection="1">
      <alignment horizontal="left" vertical="center" wrapText="1"/>
      <protection locked="0"/>
    </xf>
    <xf numFmtId="0" fontId="0" fillId="2" borderId="17" xfId="0" applyFont="1" applyFill="1" applyBorder="1" applyAlignment="1">
      <alignment vertical="center" wrapText="1"/>
    </xf>
    <xf numFmtId="0" fontId="0" fillId="2" borderId="14" xfId="0" applyFont="1" applyFill="1" applyBorder="1" applyAlignment="1">
      <alignment vertical="center" wrapText="1"/>
    </xf>
    <xf numFmtId="0" fontId="0" fillId="2" borderId="14" xfId="0" applyFont="1" applyFill="1" applyBorder="1" applyAlignment="1">
      <alignment vertical="center"/>
    </xf>
    <xf numFmtId="0" fontId="0" fillId="2" borderId="15" xfId="0" applyFont="1" applyFill="1" applyBorder="1" applyAlignment="1" applyProtection="1">
      <alignment horizontal="center" vertical="center"/>
      <protection locked="0"/>
    </xf>
    <xf numFmtId="0" fontId="0" fillId="2" borderId="14" xfId="0" applyFont="1" applyFill="1" applyBorder="1" applyAlignment="1" applyProtection="1">
      <alignment horizontal="center" vertical="center"/>
      <protection locked="0"/>
    </xf>
    <xf numFmtId="0" fontId="0" fillId="2" borderId="71" xfId="0" applyFont="1" applyFill="1" applyBorder="1" applyAlignment="1">
      <alignment vertical="center"/>
    </xf>
    <xf numFmtId="0" fontId="0" fillId="2" borderId="69" xfId="0" applyFont="1" applyFill="1" applyBorder="1" applyAlignment="1">
      <alignment vertical="center"/>
    </xf>
    <xf numFmtId="0" fontId="0" fillId="2" borderId="21" xfId="0" applyFont="1" applyFill="1" applyBorder="1" applyAlignment="1" applyProtection="1">
      <alignment horizontal="center" vertical="center"/>
      <protection locked="0"/>
    </xf>
    <xf numFmtId="0" fontId="0" fillId="2" borderId="20" xfId="0" applyFont="1" applyFill="1" applyBorder="1" applyAlignment="1" applyProtection="1">
      <alignment horizontal="center" vertical="center"/>
      <protection locked="0"/>
    </xf>
    <xf numFmtId="0" fontId="0" fillId="2" borderId="21"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19" xfId="0" applyFont="1" applyFill="1" applyBorder="1" applyAlignment="1" applyProtection="1">
      <alignment horizontal="left" vertical="center" wrapText="1"/>
      <protection locked="0"/>
    </xf>
    <xf numFmtId="0" fontId="0" fillId="2" borderId="29"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vertical="center"/>
    </xf>
    <xf numFmtId="0" fontId="0" fillId="2" borderId="22" xfId="0" applyFont="1" applyFill="1" applyBorder="1" applyAlignment="1">
      <alignment vertical="center"/>
    </xf>
    <xf numFmtId="0" fontId="0" fillId="2" borderId="27" xfId="0" applyFont="1" applyFill="1" applyBorder="1" applyAlignment="1" applyProtection="1">
      <alignment horizontal="center" vertical="center"/>
      <protection locked="0"/>
    </xf>
    <xf numFmtId="0" fontId="0" fillId="2" borderId="26" xfId="0" applyFont="1" applyFill="1" applyBorder="1" applyAlignment="1" applyProtection="1">
      <alignment horizontal="center" vertical="center"/>
      <protection locked="0"/>
    </xf>
    <xf numFmtId="0" fontId="0" fillId="2" borderId="25" xfId="0" applyFont="1" applyFill="1" applyBorder="1" applyAlignment="1" applyProtection="1">
      <alignment horizontal="left" vertical="center" wrapText="1"/>
      <protection locked="0"/>
    </xf>
    <xf numFmtId="0" fontId="0" fillId="2" borderId="43" xfId="0" applyFont="1" applyFill="1" applyBorder="1" applyAlignment="1">
      <alignment horizontal="center" vertical="center"/>
    </xf>
    <xf numFmtId="0" fontId="0" fillId="2" borderId="86" xfId="0" applyFont="1" applyFill="1" applyBorder="1" applyAlignment="1">
      <alignment horizontal="center" vertical="center"/>
    </xf>
    <xf numFmtId="0" fontId="0" fillId="2" borderId="83" xfId="0" applyFont="1" applyFill="1" applyBorder="1" applyAlignment="1">
      <alignment horizontal="center" vertical="center"/>
    </xf>
    <xf numFmtId="0" fontId="0" fillId="2" borderId="85" xfId="0" applyFont="1" applyFill="1" applyBorder="1" applyAlignment="1">
      <alignment horizontal="center" vertical="center"/>
    </xf>
    <xf numFmtId="0" fontId="0" fillId="2" borderId="64"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6" xfId="0" applyFont="1" applyFill="1" applyBorder="1" applyAlignment="1">
      <alignment horizontal="left" vertical="center" wrapText="1"/>
    </xf>
    <xf numFmtId="0" fontId="0" fillId="2" borderId="16"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59" xfId="0" applyFont="1" applyFill="1" applyBorder="1" applyAlignment="1">
      <alignment horizontal="left" vertical="center" wrapText="1"/>
    </xf>
    <xf numFmtId="0" fontId="0" fillId="2" borderId="61" xfId="0" applyFont="1" applyFill="1" applyBorder="1" applyAlignment="1">
      <alignment horizontal="left" vertical="center" wrapText="1"/>
    </xf>
    <xf numFmtId="0" fontId="0" fillId="2" borderId="84"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83" xfId="0" applyFont="1" applyFill="1" applyBorder="1" applyAlignment="1">
      <alignment horizontal="left" vertical="center"/>
    </xf>
    <xf numFmtId="0" fontId="0" fillId="2" borderId="73" xfId="0" applyFont="1" applyFill="1" applyBorder="1" applyAlignment="1">
      <alignment horizontal="left" vertical="center"/>
    </xf>
    <xf numFmtId="0" fontId="0" fillId="2" borderId="82" xfId="0" applyFont="1" applyFill="1" applyBorder="1" applyAlignment="1">
      <alignment horizontal="left" vertical="center"/>
    </xf>
    <xf numFmtId="0" fontId="0" fillId="2" borderId="79" xfId="0" applyFont="1" applyFill="1" applyBorder="1" applyAlignment="1" applyProtection="1">
      <alignment horizontal="left" vertical="center" wrapText="1"/>
      <protection locked="0"/>
    </xf>
    <xf numFmtId="0" fontId="0" fillId="2" borderId="59" xfId="0" applyFont="1" applyFill="1" applyBorder="1" applyAlignment="1" applyProtection="1">
      <alignment horizontal="left" vertical="center" wrapText="1"/>
      <protection locked="0"/>
    </xf>
    <xf numFmtId="0" fontId="0" fillId="2" borderId="58" xfId="0" applyFont="1" applyFill="1" applyBorder="1" applyAlignment="1" applyProtection="1">
      <alignment horizontal="left" vertical="center" wrapText="1"/>
      <protection locked="0"/>
    </xf>
    <xf numFmtId="0" fontId="0" fillId="2" borderId="17" xfId="0" applyFont="1" applyFill="1" applyBorder="1" applyAlignment="1">
      <alignment vertical="center"/>
    </xf>
    <xf numFmtId="0" fontId="0" fillId="2" borderId="16" xfId="0" applyFont="1" applyFill="1" applyBorder="1" applyAlignment="1">
      <alignment vertical="center"/>
    </xf>
    <xf numFmtId="0" fontId="6" fillId="3" borderId="56" xfId="0" applyFont="1" applyFill="1" applyBorder="1" applyAlignment="1">
      <alignment horizontal="center" vertical="center" textRotation="255" wrapText="1"/>
    </xf>
    <xf numFmtId="0" fontId="0" fillId="2" borderId="23" xfId="0" applyFont="1" applyFill="1" applyBorder="1" applyAlignment="1">
      <alignment horizontal="left" vertical="center"/>
    </xf>
    <xf numFmtId="0" fontId="0" fillId="2" borderId="20" xfId="0" applyFont="1" applyFill="1" applyBorder="1" applyAlignment="1">
      <alignment horizontal="left" vertical="center"/>
    </xf>
    <xf numFmtId="0" fontId="0" fillId="2" borderId="22" xfId="0" applyFont="1" applyFill="1" applyBorder="1" applyAlignment="1">
      <alignment horizontal="left" vertical="center"/>
    </xf>
    <xf numFmtId="0" fontId="0" fillId="2" borderId="28" xfId="0" applyFont="1" applyFill="1" applyBorder="1" applyAlignment="1" applyProtection="1">
      <alignment horizontal="center" vertical="center"/>
      <protection locked="0"/>
    </xf>
    <xf numFmtId="0" fontId="0" fillId="2" borderId="71" xfId="0" applyFont="1" applyFill="1" applyBorder="1" applyAlignment="1">
      <alignment vertical="center" wrapText="1"/>
    </xf>
    <xf numFmtId="0" fontId="0" fillId="2" borderId="69" xfId="0" applyFont="1" applyFill="1" applyBorder="1" applyAlignment="1">
      <alignment vertical="center" wrapText="1"/>
    </xf>
    <xf numFmtId="0" fontId="0" fillId="2" borderId="68" xfId="0" applyFont="1" applyFill="1" applyBorder="1" applyAlignment="1">
      <alignment vertical="center" wrapText="1"/>
    </xf>
    <xf numFmtId="0" fontId="0" fillId="2" borderId="78" xfId="0" applyFont="1" applyFill="1" applyBorder="1" applyAlignment="1" applyProtection="1">
      <alignment horizontal="left" vertical="center" wrapText="1"/>
      <protection locked="0"/>
    </xf>
    <xf numFmtId="0" fontId="0" fillId="2" borderId="69" xfId="0" applyFont="1" applyFill="1" applyBorder="1" applyAlignment="1" applyProtection="1">
      <alignment horizontal="left" vertical="center" wrapText="1"/>
      <protection locked="0"/>
    </xf>
    <xf numFmtId="0" fontId="0" fillId="2" borderId="77" xfId="0" applyFont="1" applyFill="1" applyBorder="1" applyAlignment="1" applyProtection="1">
      <alignment horizontal="left" vertical="center" wrapText="1"/>
      <protection locked="0"/>
    </xf>
    <xf numFmtId="0" fontId="13" fillId="2" borderId="71"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67"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72" xfId="0" applyFont="1" applyFill="1" applyBorder="1" applyAlignment="1" applyProtection="1">
      <alignment horizontal="left" vertical="center" wrapText="1"/>
      <protection locked="0"/>
    </xf>
    <xf numFmtId="0" fontId="13" fillId="2" borderId="63" xfId="0" applyFont="1" applyFill="1" applyBorder="1" applyAlignment="1" applyProtection="1">
      <alignment horizontal="center" vertical="center" wrapText="1"/>
      <protection locked="0"/>
    </xf>
    <xf numFmtId="0" fontId="13" fillId="2" borderId="59"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60"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0" fillId="0" borderId="2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6"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4"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2" xfId="0" applyFont="1" applyFill="1" applyBorder="1" applyAlignment="1" applyProtection="1">
      <alignment horizontal="left" vertical="center" wrapText="1"/>
      <protection locked="0"/>
    </xf>
    <xf numFmtId="0" fontId="0" fillId="0" borderId="51" xfId="0" applyFont="1" applyFill="1" applyBorder="1" applyAlignment="1" applyProtection="1">
      <alignment horizontal="left" vertical="center" wrapText="1"/>
      <protection locked="0"/>
    </xf>
    <xf numFmtId="0" fontId="6" fillId="5" borderId="57" xfId="0" applyFont="1" applyFill="1" applyBorder="1" applyAlignment="1">
      <alignment horizontal="center" vertical="center" textRotation="255" wrapText="1"/>
    </xf>
    <xf numFmtId="0" fontId="0" fillId="5" borderId="56" xfId="0" applyFont="1" applyFill="1" applyBorder="1" applyAlignment="1">
      <alignment horizontal="center" vertical="center" textRotation="255" wrapText="1"/>
    </xf>
    <xf numFmtId="0" fontId="0" fillId="5" borderId="12" xfId="0" applyFont="1" applyFill="1" applyBorder="1" applyAlignment="1">
      <alignment horizontal="center" vertical="center" textRotation="255" wrapText="1"/>
    </xf>
    <xf numFmtId="0" fontId="0" fillId="5" borderId="11" xfId="0" applyFont="1" applyFill="1" applyBorder="1" applyAlignment="1">
      <alignment horizontal="center" vertical="center" textRotation="255" wrapText="1"/>
    </xf>
    <xf numFmtId="0" fontId="0" fillId="4" borderId="9" xfId="0" applyFont="1" applyFill="1" applyBorder="1" applyAlignment="1">
      <alignment horizontal="left" vertical="center" wrapText="1"/>
    </xf>
    <xf numFmtId="0" fontId="0" fillId="4" borderId="2" xfId="0" applyFont="1" applyFill="1" applyBorder="1" applyAlignment="1">
      <alignment horizontal="left" vertical="center" wrapText="1"/>
    </xf>
    <xf numFmtId="0" fontId="0" fillId="4" borderId="5" xfId="0" applyFont="1" applyFill="1" applyBorder="1" applyAlignment="1">
      <alignment horizontal="left" vertical="center" wrapText="1"/>
    </xf>
    <xf numFmtId="0" fontId="13" fillId="2" borderId="17" xfId="0" applyFont="1" applyFill="1" applyBorder="1" applyAlignment="1" applyProtection="1">
      <alignment horizontal="center" vertical="center" wrapText="1"/>
      <protection locked="0"/>
    </xf>
    <xf numFmtId="0" fontId="13" fillId="2" borderId="14" xfId="0" applyFont="1" applyFill="1" applyBorder="1" applyAlignment="1" applyProtection="1">
      <alignment horizontal="center" vertical="center" wrapText="1"/>
      <protection locked="0"/>
    </xf>
    <xf numFmtId="0" fontId="13" fillId="2" borderId="65" xfId="0" applyFont="1" applyFill="1" applyBorder="1" applyAlignment="1" applyProtection="1">
      <alignment horizontal="center" vertical="center" wrapText="1"/>
      <protection locked="0"/>
    </xf>
    <xf numFmtId="0" fontId="13" fillId="2" borderId="64"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0" fontId="5" fillId="0" borderId="15" xfId="0" applyFont="1" applyBorder="1" applyAlignment="1" applyProtection="1">
      <alignment horizontal="left" vertical="center" wrapText="1"/>
      <protection locked="0"/>
    </xf>
    <xf numFmtId="0" fontId="2" fillId="0" borderId="14"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176" fontId="0" fillId="0" borderId="15" xfId="0" applyNumberFormat="1" applyFont="1" applyFill="1" applyBorder="1" applyAlignment="1" applyProtection="1">
      <alignment horizontal="right" vertical="center"/>
      <protection locked="0"/>
    </xf>
    <xf numFmtId="176" fontId="0" fillId="0" borderId="14" xfId="0" applyNumberFormat="1" applyFont="1" applyFill="1" applyBorder="1" applyAlignment="1" applyProtection="1">
      <alignment horizontal="right" vertical="center"/>
      <protection locked="0"/>
    </xf>
    <xf numFmtId="176" fontId="0" fillId="0" borderId="13" xfId="0" applyNumberFormat="1"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0" fillId="0" borderId="27" xfId="0" applyFont="1" applyFill="1" applyBorder="1" applyAlignment="1">
      <alignment horizontal="center" vertical="center"/>
    </xf>
    <xf numFmtId="0" fontId="2" fillId="0" borderId="28" xfId="0" applyFont="1" applyBorder="1" applyAlignment="1">
      <alignment horizontal="center" vertical="center"/>
    </xf>
    <xf numFmtId="0" fontId="5" fillId="0" borderId="27" xfId="0" applyFont="1" applyBorder="1" applyAlignment="1">
      <alignment horizontal="center" vertical="center" wrapText="1"/>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0" fillId="0" borderId="23"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2" fillId="0" borderId="20"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176" fontId="0" fillId="0" borderId="21" xfId="0" applyNumberFormat="1" applyFont="1" applyFill="1" applyBorder="1" applyAlignment="1" applyProtection="1">
      <alignment horizontal="right" vertical="center"/>
      <protection locked="0"/>
    </xf>
    <xf numFmtId="176" fontId="0" fillId="0" borderId="20" xfId="0" applyNumberFormat="1" applyFont="1" applyFill="1" applyBorder="1" applyAlignment="1" applyProtection="1">
      <alignment horizontal="right" vertical="center"/>
      <protection locked="0"/>
    </xf>
    <xf numFmtId="176" fontId="0" fillId="0" borderId="19" xfId="0" applyNumberFormat="1" applyFont="1" applyFill="1" applyBorder="1" applyAlignment="1" applyProtection="1">
      <alignment horizontal="right" vertical="center"/>
      <protection locked="0"/>
    </xf>
    <xf numFmtId="0" fontId="6" fillId="4" borderId="50" xfId="0" applyFont="1" applyFill="1" applyBorder="1" applyAlignment="1">
      <alignment horizontal="center" vertical="center" textRotation="255"/>
    </xf>
    <xf numFmtId="0" fontId="6" fillId="4" borderId="49" xfId="0" applyFont="1" applyFill="1" applyBorder="1" applyAlignment="1">
      <alignment horizontal="center" vertical="center" textRotation="255"/>
    </xf>
    <xf numFmtId="0" fontId="0" fillId="0" borderId="48" xfId="0"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9" fillId="3" borderId="36" xfId="2" applyFont="1" applyFill="1" applyBorder="1" applyAlignment="1" applyProtection="1">
      <alignment horizontal="center" vertical="center" wrapText="1"/>
    </xf>
    <xf numFmtId="0" fontId="9" fillId="3" borderId="35" xfId="2" applyFont="1" applyFill="1" applyBorder="1" applyAlignment="1" applyProtection="1">
      <alignment horizontal="center" vertical="center" wrapText="1"/>
    </xf>
    <xf numFmtId="0" fontId="9" fillId="3" borderId="34" xfId="2" applyFont="1" applyFill="1" applyBorder="1" applyAlignment="1" applyProtection="1">
      <alignment horizontal="center" vertical="center" wrapText="1"/>
    </xf>
    <xf numFmtId="0" fontId="9" fillId="3" borderId="11" xfId="2" applyFont="1" applyFill="1" applyBorder="1" applyAlignment="1" applyProtection="1">
      <alignment horizontal="center" vertical="center" wrapText="1"/>
    </xf>
    <xf numFmtId="0" fontId="2" fillId="0" borderId="4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0" xfId="0" applyFont="1" applyBorder="1" applyAlignment="1">
      <alignment horizontal="center" vertical="center" wrapText="1"/>
    </xf>
    <xf numFmtId="0" fontId="11"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center"/>
      <protection locked="0"/>
    </xf>
    <xf numFmtId="0" fontId="6" fillId="3" borderId="36"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0" borderId="32" xfId="0" applyFont="1" applyFill="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5" fillId="0" borderId="28" xfId="0" applyFont="1" applyBorder="1" applyAlignment="1">
      <alignment horizontal="center" vertical="center"/>
    </xf>
    <xf numFmtId="0" fontId="0" fillId="0" borderId="17"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176" fontId="0" fillId="0" borderId="18" xfId="0" applyNumberFormat="1" applyFont="1" applyFill="1" applyBorder="1" applyAlignment="1" applyProtection="1">
      <alignment horizontal="right" vertical="center"/>
      <protection locked="0"/>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5" fillId="0" borderId="8" xfId="0" applyFont="1" applyBorder="1" applyAlignment="1">
      <alignment horizontal="center"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176" fontId="0" fillId="0" borderId="3" xfId="0" applyNumberFormat="1" applyFont="1" applyFill="1" applyBorder="1" applyAlignment="1" applyProtection="1">
      <alignment horizontal="right" vertical="center"/>
    </xf>
    <xf numFmtId="176" fontId="0" fillId="0" borderId="2" xfId="0" applyNumberFormat="1" applyFont="1" applyFill="1" applyBorder="1" applyAlignment="1" applyProtection="1">
      <alignment horizontal="right" vertical="center"/>
    </xf>
    <xf numFmtId="176" fontId="0" fillId="0" borderId="10"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0" fillId="0" borderId="24" xfId="0" applyNumberFormat="1" applyFont="1" applyFill="1" applyBorder="1" applyAlignment="1" applyProtection="1">
      <alignment horizontal="right" vertical="center"/>
      <protection locked="0"/>
    </xf>
    <xf numFmtId="0" fontId="2" fillId="3" borderId="4" xfId="0" applyFont="1" applyFill="1" applyBorder="1" applyAlignment="1">
      <alignment vertical="center" wrapText="1"/>
    </xf>
    <xf numFmtId="0" fontId="0" fillId="0" borderId="4"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179" fontId="0" fillId="2" borderId="4" xfId="0" applyNumberFormat="1" applyFont="1" applyFill="1" applyBorder="1" applyAlignment="1" applyProtection="1">
      <alignment horizontal="center" vertical="center" wrapText="1"/>
      <protection locked="0"/>
    </xf>
    <xf numFmtId="179" fontId="2" fillId="2" borderId="4" xfId="0" applyNumberFormat="1" applyFont="1" applyFill="1" applyBorder="1" applyAlignment="1" applyProtection="1">
      <alignment horizontal="center" vertical="center" wrapText="1"/>
      <protection locked="0"/>
    </xf>
    <xf numFmtId="178" fontId="0" fillId="2" borderId="4" xfId="0" applyNumberFormat="1" applyFont="1" applyFill="1" applyBorder="1" applyAlignment="1" applyProtection="1">
      <alignment horizontal="left" vertical="center" wrapText="1"/>
      <protection locked="0"/>
    </xf>
    <xf numFmtId="178" fontId="2" fillId="2" borderId="4" xfId="0" applyNumberFormat="1" applyFont="1" applyFill="1" applyBorder="1" applyAlignment="1" applyProtection="1">
      <alignment horizontal="left" vertical="center" wrapText="1"/>
      <protection locked="0"/>
    </xf>
    <xf numFmtId="176" fontId="0" fillId="0" borderId="3" xfId="0" applyNumberFormat="1" applyFont="1" applyFill="1" applyBorder="1" applyAlignment="1" applyProtection="1">
      <alignment horizontal="right" vertical="center"/>
      <protection locked="0"/>
    </xf>
    <xf numFmtId="176" fontId="0" fillId="0" borderId="2" xfId="0" applyNumberFormat="1" applyFont="1" applyFill="1" applyBorder="1" applyAlignment="1" applyProtection="1">
      <alignment horizontal="right" vertical="center"/>
      <protection locked="0"/>
    </xf>
    <xf numFmtId="176" fontId="0" fillId="0" borderId="1" xfId="0" applyNumberFormat="1" applyFont="1" applyFill="1" applyBorder="1" applyAlignment="1" applyProtection="1">
      <alignment horizontal="right" vertical="center"/>
      <protection locked="0"/>
    </xf>
    <xf numFmtId="176" fontId="0" fillId="2" borderId="4" xfId="0" applyNumberFormat="1" applyFont="1" applyFill="1" applyBorder="1" applyAlignment="1" applyProtection="1">
      <alignment horizontal="center" vertical="center" wrapText="1"/>
      <protection locked="0"/>
    </xf>
    <xf numFmtId="177" fontId="0" fillId="2" borderId="4" xfId="0" applyNumberFormat="1" applyFont="1" applyFill="1" applyBorder="1" applyAlignment="1" applyProtection="1">
      <alignment horizontal="right" vertical="center" wrapText="1"/>
      <protection locked="0"/>
    </xf>
    <xf numFmtId="177" fontId="2" fillId="2" borderId="4" xfId="0" applyNumberFormat="1" applyFont="1" applyFill="1" applyBorder="1" applyAlignment="1" applyProtection="1">
      <alignment horizontal="right" vertical="center" wrapText="1"/>
      <protection locked="0"/>
    </xf>
    <xf numFmtId="0" fontId="2" fillId="3" borderId="4" xfId="0" applyFont="1" applyFill="1" applyBorder="1" applyAlignment="1">
      <alignment horizontal="center" vertical="center"/>
    </xf>
    <xf numFmtId="0" fontId="0" fillId="4" borderId="4" xfId="0" applyFont="1" applyFill="1" applyBorder="1" applyAlignment="1">
      <alignment horizontal="center" vertical="center" wrapText="1"/>
    </xf>
    <xf numFmtId="0" fontId="0" fillId="4" borderId="4" xfId="0" applyFont="1" applyFill="1" applyBorder="1" applyAlignment="1">
      <alignment horizontal="center" vertical="center"/>
    </xf>
    <xf numFmtId="0" fontId="0" fillId="3" borderId="4" xfId="0" applyFont="1" applyFill="1" applyBorder="1" applyAlignment="1">
      <alignment horizontal="center" vertical="center" wrapText="1"/>
    </xf>
    <xf numFmtId="0" fontId="0" fillId="0" borderId="3"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179" fontId="0" fillId="2" borderId="3" xfId="0" applyNumberFormat="1" applyFont="1" applyFill="1" applyBorder="1" applyAlignment="1" applyProtection="1">
      <alignment horizontal="center" vertical="center" wrapText="1"/>
      <protection locked="0"/>
    </xf>
    <xf numFmtId="179" fontId="0" fillId="2" borderId="2" xfId="0" applyNumberFormat="1" applyFont="1" applyFill="1" applyBorder="1" applyAlignment="1" applyProtection="1">
      <alignment horizontal="center" vertical="center" wrapText="1"/>
      <protection locked="0"/>
    </xf>
    <xf numFmtId="179" fontId="0" fillId="2" borderId="1" xfId="0" applyNumberFormat="1" applyFont="1" applyFill="1" applyBorder="1" applyAlignment="1" applyProtection="1">
      <alignment horizontal="center" vertical="center" wrapText="1"/>
      <protection locked="0"/>
    </xf>
    <xf numFmtId="178" fontId="0" fillId="2" borderId="3" xfId="0" applyNumberFormat="1" applyFont="1" applyFill="1" applyBorder="1" applyAlignment="1" applyProtection="1">
      <alignment horizontal="left" vertical="center" wrapText="1"/>
      <protection locked="0"/>
    </xf>
    <xf numFmtId="178" fontId="2" fillId="2" borderId="2" xfId="0" applyNumberFormat="1" applyFont="1" applyFill="1" applyBorder="1" applyAlignment="1" applyProtection="1">
      <alignment horizontal="left" vertical="center" wrapText="1"/>
      <protection locked="0"/>
    </xf>
    <xf numFmtId="178" fontId="2" fillId="2" borderId="1" xfId="0" applyNumberFormat="1" applyFont="1" applyFill="1" applyBorder="1" applyAlignment="1" applyProtection="1">
      <alignment horizontal="left" vertical="center" wrapText="1"/>
      <protection locked="0"/>
    </xf>
    <xf numFmtId="176" fontId="0" fillId="0" borderId="3" xfId="0" applyNumberFormat="1" applyFont="1" applyFill="1" applyBorder="1" applyAlignment="1" applyProtection="1">
      <alignment horizontal="right" vertical="center" wrapText="1"/>
      <protection locked="0"/>
    </xf>
    <xf numFmtId="176" fontId="0" fillId="0" borderId="2" xfId="0" applyNumberFormat="1" applyFont="1" applyFill="1" applyBorder="1" applyAlignment="1" applyProtection="1">
      <alignment horizontal="right" vertical="center" wrapText="1"/>
      <protection locked="0"/>
    </xf>
    <xf numFmtId="176" fontId="0" fillId="0" borderId="1" xfId="0" applyNumberFormat="1" applyFont="1" applyFill="1" applyBorder="1" applyAlignment="1" applyProtection="1">
      <alignment horizontal="right" vertical="center" wrapText="1"/>
      <protection locked="0"/>
    </xf>
    <xf numFmtId="0" fontId="0" fillId="2" borderId="4" xfId="0" applyFill="1" applyBorder="1" applyAlignment="1" applyProtection="1">
      <alignment horizontal="left" vertical="center" wrapText="1"/>
      <protection locked="0"/>
    </xf>
    <xf numFmtId="0" fontId="2" fillId="0" borderId="4" xfId="0" applyFont="1" applyBorder="1" applyAlignment="1">
      <alignment horizontal="center" vertical="center"/>
    </xf>
    <xf numFmtId="0" fontId="0" fillId="4" borderId="4" xfId="0" applyFill="1" applyBorder="1" applyAlignment="1">
      <alignment horizontal="center" vertical="center" wrapText="1"/>
    </xf>
    <xf numFmtId="0" fontId="0" fillId="4" borderId="3" xfId="0" applyFill="1" applyBorder="1" applyAlignment="1">
      <alignment horizontal="center" vertical="center" wrapText="1"/>
    </xf>
    <xf numFmtId="0" fontId="0" fillId="4" borderId="2" xfId="0" applyFill="1" applyBorder="1" applyAlignment="1">
      <alignment horizontal="center" vertical="center" wrapText="1"/>
    </xf>
    <xf numFmtId="0" fontId="0" fillId="4" borderId="1" xfId="0" applyFill="1" applyBorder="1" applyAlignment="1">
      <alignment horizontal="center" vertical="center" wrapText="1"/>
    </xf>
    <xf numFmtId="0" fontId="0" fillId="2" borderId="3"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4" borderId="3"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3"/>
    <cellStyle name="標準_Sheet1" xfId="2"/>
  </cellStyles>
  <dxfs count="212">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
      <numFmt numFmtId="176" formatCode="#,##0;&quot;▲ &quot;#,##0"/>
    </dxf>
    <dxf>
      <numFmt numFmtId="183"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0</xdr:colOff>
      <xdr:row>86</xdr:row>
      <xdr:rowOff>0</xdr:rowOff>
    </xdr:from>
    <xdr:to>
      <xdr:col>31</xdr:col>
      <xdr:colOff>193675</xdr:colOff>
      <xdr:row>87</xdr:row>
      <xdr:rowOff>276225</xdr:rowOff>
    </xdr:to>
    <xdr:sp macro="" textlink="">
      <xdr:nvSpPr>
        <xdr:cNvPr id="2" name="テキスト ボックス 1"/>
        <xdr:cNvSpPr txBox="1"/>
      </xdr:nvSpPr>
      <xdr:spPr>
        <a:xfrm>
          <a:off x="14401800" y="14744700"/>
          <a:ext cx="705167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文部科学省</a:t>
          </a:r>
          <a:endParaRPr kumimoji="1" lang="en-US" altLang="ja-JP" sz="900"/>
        </a:p>
        <a:p>
          <a:pPr algn="ctr"/>
          <a:r>
            <a:rPr kumimoji="1" lang="en-US" altLang="ja-JP" sz="900"/>
            <a:t>2,765</a:t>
          </a:r>
          <a:r>
            <a:rPr kumimoji="1" lang="ja-JP" altLang="en-US" sz="900"/>
            <a:t>百万円</a:t>
          </a:r>
          <a:endParaRPr kumimoji="1" lang="en-US" altLang="ja-JP" sz="900"/>
        </a:p>
        <a:p>
          <a:pPr algn="ctr"/>
          <a:r>
            <a:rPr kumimoji="1" lang="ja-JP" altLang="en-US" sz="900"/>
            <a:t>（交付金）</a:t>
          </a:r>
        </a:p>
      </xdr:txBody>
    </xdr:sp>
    <xdr:clientData/>
  </xdr:twoCellAnchor>
  <xdr:twoCellAnchor>
    <xdr:from>
      <xdr:col>9</xdr:col>
      <xdr:colOff>63500</xdr:colOff>
      <xdr:row>89</xdr:row>
      <xdr:rowOff>254000</xdr:rowOff>
    </xdr:from>
    <xdr:to>
      <xdr:col>48</xdr:col>
      <xdr:colOff>101600</xdr:colOff>
      <xdr:row>93</xdr:row>
      <xdr:rowOff>203200</xdr:rowOff>
    </xdr:to>
    <xdr:sp macro="" textlink="">
      <xdr:nvSpPr>
        <xdr:cNvPr id="3" name="AutoShape 22"/>
        <xdr:cNvSpPr>
          <a:spLocks noChangeArrowheads="1"/>
        </xdr:cNvSpPr>
      </xdr:nvSpPr>
      <xdr:spPr bwMode="auto">
        <a:xfrm>
          <a:off x="6235700" y="15427325"/>
          <a:ext cx="26784300" cy="6921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94</xdr:row>
      <xdr:rowOff>0</xdr:rowOff>
    </xdr:from>
    <xdr:to>
      <xdr:col>26</xdr:col>
      <xdr:colOff>9525</xdr:colOff>
      <xdr:row>94</xdr:row>
      <xdr:rowOff>339725</xdr:rowOff>
    </xdr:to>
    <xdr:sp macro="" textlink="">
      <xdr:nvSpPr>
        <xdr:cNvPr id="4" name="Line 23"/>
        <xdr:cNvSpPr>
          <a:spLocks noChangeShapeType="1"/>
        </xdr:cNvSpPr>
      </xdr:nvSpPr>
      <xdr:spPr bwMode="auto">
        <a:xfrm>
          <a:off x="17830800" y="16116300"/>
          <a:ext cx="9525" cy="168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177800</xdr:colOff>
      <xdr:row>95</xdr:row>
      <xdr:rowOff>63500</xdr:rowOff>
    </xdr:from>
    <xdr:to>
      <xdr:col>27</xdr:col>
      <xdr:colOff>203200</xdr:colOff>
      <xdr:row>95</xdr:row>
      <xdr:rowOff>342900</xdr:rowOff>
    </xdr:to>
    <xdr:sp macro="" textlink="">
      <xdr:nvSpPr>
        <xdr:cNvPr id="5" name="テキスト ボックス 4"/>
        <xdr:cNvSpPr txBox="1"/>
      </xdr:nvSpPr>
      <xdr:spPr>
        <a:xfrm>
          <a:off x="16637000" y="16351250"/>
          <a:ext cx="2082800" cy="107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交付</a:t>
          </a:r>
          <a:r>
            <a:rPr kumimoji="1" lang="en-US" altLang="ja-JP" sz="900"/>
            <a:t>〕</a:t>
          </a:r>
          <a:endParaRPr kumimoji="1" lang="ja-JP" altLang="en-US" sz="900"/>
        </a:p>
      </xdr:txBody>
    </xdr:sp>
    <xdr:clientData/>
  </xdr:twoCellAnchor>
  <xdr:twoCellAnchor>
    <xdr:from>
      <xdr:col>20</xdr:col>
      <xdr:colOff>165100</xdr:colOff>
      <xdr:row>96</xdr:row>
      <xdr:rowOff>12700</xdr:rowOff>
    </xdr:from>
    <xdr:to>
      <xdr:col>31</xdr:col>
      <xdr:colOff>139700</xdr:colOff>
      <xdr:row>97</xdr:row>
      <xdr:rowOff>209550</xdr:rowOff>
    </xdr:to>
    <xdr:sp macro="" textlink="">
      <xdr:nvSpPr>
        <xdr:cNvPr id="6" name="テキスト ボックス 5"/>
        <xdr:cNvSpPr txBox="1"/>
      </xdr:nvSpPr>
      <xdr:spPr>
        <a:xfrm>
          <a:off x="13881100" y="16471900"/>
          <a:ext cx="7518400" cy="330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800"/>
            <a:t>(A) </a:t>
          </a:r>
          <a:r>
            <a:rPr kumimoji="1" lang="ja-JP" altLang="en-US" sz="800"/>
            <a:t>（独）国立科学博物館</a:t>
          </a:r>
          <a:endParaRPr kumimoji="1" lang="en-US" altLang="ja-JP" sz="800"/>
        </a:p>
        <a:p>
          <a:pPr algn="ctr"/>
          <a:r>
            <a:rPr kumimoji="1" lang="en-US" altLang="ja-JP" sz="800"/>
            <a:t>3,946</a:t>
          </a:r>
          <a:r>
            <a:rPr kumimoji="1" lang="ja-JP" altLang="en-US" sz="800"/>
            <a:t>百万円</a:t>
          </a:r>
          <a:endParaRPr kumimoji="1" lang="en-US" altLang="ja-JP" sz="800"/>
        </a:p>
        <a:p>
          <a:pPr algn="ctr"/>
          <a:r>
            <a:rPr kumimoji="1" lang="ja-JP" altLang="en-US" sz="800"/>
            <a:t>（総事業費）</a:t>
          </a:r>
        </a:p>
      </xdr:txBody>
    </xdr:sp>
    <xdr:clientData/>
  </xdr:twoCellAnchor>
  <xdr:twoCellAnchor>
    <xdr:from>
      <xdr:col>23</xdr:col>
      <xdr:colOff>57150</xdr:colOff>
      <xdr:row>98</xdr:row>
      <xdr:rowOff>76200</xdr:rowOff>
    </xdr:from>
    <xdr:to>
      <xdr:col>29</xdr:col>
      <xdr:colOff>34925</xdr:colOff>
      <xdr:row>99</xdr:row>
      <xdr:rowOff>123825</xdr:rowOff>
    </xdr:to>
    <xdr:sp macro="" textlink="">
      <xdr:nvSpPr>
        <xdr:cNvPr id="7" name="テキスト ボックス 6"/>
        <xdr:cNvSpPr txBox="1"/>
      </xdr:nvSpPr>
      <xdr:spPr>
        <a:xfrm>
          <a:off x="15830550" y="16878300"/>
          <a:ext cx="4092575" cy="219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a:t>
          </a:r>
          <a:r>
            <a:rPr kumimoji="1" lang="en-US" altLang="ja-JP" sz="900"/>
            <a:t>C)</a:t>
          </a:r>
          <a:r>
            <a:rPr kumimoji="1" lang="ja-JP" altLang="en-US" sz="900"/>
            <a:t>調査研究事業</a:t>
          </a:r>
          <a:endParaRPr kumimoji="1" lang="en-US" altLang="ja-JP" sz="900"/>
        </a:p>
        <a:p>
          <a:pPr algn="ctr"/>
          <a:r>
            <a:rPr kumimoji="1" lang="en-US" altLang="ja-JP" sz="900"/>
            <a:t>1,879</a:t>
          </a:r>
          <a:r>
            <a:rPr kumimoji="1" lang="ja-JP" altLang="en-US" sz="900"/>
            <a:t>百万円</a:t>
          </a:r>
          <a:endParaRPr kumimoji="1" lang="en-US" altLang="ja-JP" sz="900"/>
        </a:p>
      </xdr:txBody>
    </xdr:sp>
    <xdr:clientData/>
  </xdr:twoCellAnchor>
  <xdr:twoCellAnchor>
    <xdr:from>
      <xdr:col>10</xdr:col>
      <xdr:colOff>12700</xdr:colOff>
      <xdr:row>99</xdr:row>
      <xdr:rowOff>203201</xdr:rowOff>
    </xdr:from>
    <xdr:to>
      <xdr:col>45</xdr:col>
      <xdr:colOff>139700</xdr:colOff>
      <xdr:row>101</xdr:row>
      <xdr:rowOff>38101</xdr:rowOff>
    </xdr:to>
    <xdr:sp macro="" textlink="">
      <xdr:nvSpPr>
        <xdr:cNvPr id="8" name="テキスト ボックス 7"/>
        <xdr:cNvSpPr txBox="1"/>
      </xdr:nvSpPr>
      <xdr:spPr>
        <a:xfrm>
          <a:off x="6870700" y="17148176"/>
          <a:ext cx="24130000" cy="206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事業概要</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n-lt"/>
              <a:ea typeface="+mn-ea"/>
              <a:cs typeface="+mn-cs"/>
            </a:rPr>
            <a:t>地球と生命の歴史、科学技術の歴史など、自然史・科学技術史に関する調査研究を実施するとともに、研究によって価値付けられた標本資料を適切に保管し、将来へ継承する。</a:t>
          </a:r>
        </a:p>
        <a:p>
          <a:endParaRPr kumimoji="1" lang="ja-JP" altLang="en-US" sz="800"/>
        </a:p>
      </xdr:txBody>
    </xdr:sp>
    <xdr:clientData/>
  </xdr:twoCellAnchor>
  <xdr:twoCellAnchor>
    <xdr:from>
      <xdr:col>9</xdr:col>
      <xdr:colOff>101600</xdr:colOff>
      <xdr:row>99</xdr:row>
      <xdr:rowOff>152401</xdr:rowOff>
    </xdr:from>
    <xdr:to>
      <xdr:col>46</xdr:col>
      <xdr:colOff>12700</xdr:colOff>
      <xdr:row>100</xdr:row>
      <xdr:rowOff>342901</xdr:rowOff>
    </xdr:to>
    <xdr:sp macro="" textlink="">
      <xdr:nvSpPr>
        <xdr:cNvPr id="9" name="AutoShape 25"/>
        <xdr:cNvSpPr>
          <a:spLocks noChangeArrowheads="1"/>
        </xdr:cNvSpPr>
      </xdr:nvSpPr>
      <xdr:spPr bwMode="auto">
        <a:xfrm>
          <a:off x="6273800" y="17125951"/>
          <a:ext cx="252857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102</xdr:row>
      <xdr:rowOff>0</xdr:rowOff>
    </xdr:from>
    <xdr:to>
      <xdr:col>28</xdr:col>
      <xdr:colOff>193675</xdr:colOff>
      <xdr:row>102</xdr:row>
      <xdr:rowOff>301625</xdr:rowOff>
    </xdr:to>
    <xdr:sp macro="" textlink="">
      <xdr:nvSpPr>
        <xdr:cNvPr id="10" name="テキスト ボックス 9"/>
        <xdr:cNvSpPr txBox="1"/>
      </xdr:nvSpPr>
      <xdr:spPr>
        <a:xfrm>
          <a:off x="15773400" y="17487900"/>
          <a:ext cx="3622675" cy="168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C)</a:t>
          </a:r>
          <a:r>
            <a:rPr kumimoji="1" lang="ja-JP" altLang="ja-JP" sz="1100">
              <a:solidFill>
                <a:schemeClr val="dk1"/>
              </a:solidFill>
              <a:effectLst/>
              <a:latin typeface="+mn-lt"/>
              <a:ea typeface="+mn-ea"/>
              <a:cs typeface="+mn-cs"/>
            </a:rPr>
            <a:t>調査研究事業</a:t>
          </a:r>
          <a:endParaRPr lang="ja-JP" altLang="ja-JP" sz="1000">
            <a:effectLst/>
          </a:endParaRPr>
        </a:p>
      </xdr:txBody>
    </xdr:sp>
    <xdr:clientData/>
  </xdr:twoCellAnchor>
  <xdr:twoCellAnchor>
    <xdr:from>
      <xdr:col>26</xdr:col>
      <xdr:colOff>12700</xdr:colOff>
      <xdr:row>102</xdr:row>
      <xdr:rowOff>330200</xdr:rowOff>
    </xdr:from>
    <xdr:to>
      <xdr:col>26</xdr:col>
      <xdr:colOff>12700</xdr:colOff>
      <xdr:row>104</xdr:row>
      <xdr:rowOff>190500</xdr:rowOff>
    </xdr:to>
    <xdr:cxnSp macro="">
      <xdr:nvCxnSpPr>
        <xdr:cNvPr id="11" name="直線コネクタ 10"/>
        <xdr:cNvCxnSpPr/>
      </xdr:nvCxnSpPr>
      <xdr:spPr>
        <a:xfrm>
          <a:off x="17843500" y="17656175"/>
          <a:ext cx="0" cy="346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133350</xdr:colOff>
      <xdr:row>104</xdr:row>
      <xdr:rowOff>209550</xdr:rowOff>
    </xdr:from>
    <xdr:to>
      <xdr:col>35</xdr:col>
      <xdr:colOff>0</xdr:colOff>
      <xdr:row>104</xdr:row>
      <xdr:rowOff>209550</xdr:rowOff>
    </xdr:to>
    <xdr:cxnSp macro="">
      <xdr:nvCxnSpPr>
        <xdr:cNvPr id="12" name="直線コネクタ 11"/>
        <xdr:cNvCxnSpPr/>
      </xdr:nvCxnSpPr>
      <xdr:spPr>
        <a:xfrm>
          <a:off x="12477750" y="18002250"/>
          <a:ext cx="115252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158750</xdr:colOff>
      <xdr:row>105</xdr:row>
      <xdr:rowOff>377825</xdr:rowOff>
    </xdr:from>
    <xdr:to>
      <xdr:col>19</xdr:col>
      <xdr:colOff>200025</xdr:colOff>
      <xdr:row>108</xdr:row>
      <xdr:rowOff>190500</xdr:rowOff>
    </xdr:to>
    <xdr:sp macro="" textlink="">
      <xdr:nvSpPr>
        <xdr:cNvPr id="13" name="テキスト ボックス 12"/>
        <xdr:cNvSpPr txBox="1"/>
      </xdr:nvSpPr>
      <xdr:spPr>
        <a:xfrm>
          <a:off x="11131550" y="18170525"/>
          <a:ext cx="2098675" cy="5175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a:t>
          </a:r>
          <a:r>
            <a:rPr kumimoji="1" lang="en-US" altLang="ja-JP" sz="700" b="0" i="0" u="none" strike="noStrike" kern="0" cap="none" spc="0" normalizeH="0" baseline="0" noProof="0">
              <a:ln>
                <a:noFill/>
              </a:ln>
              <a:solidFill>
                <a:prstClr val="black"/>
              </a:solidFill>
              <a:effectLst/>
              <a:uLnTx/>
              <a:uFillTx/>
              <a:latin typeface="+mn-lt"/>
              <a:ea typeface="+mn-ea"/>
              <a:cs typeface="+mn-cs"/>
            </a:rPr>
            <a:t>C-1</a:t>
          </a:r>
          <a:r>
            <a:rPr kumimoji="1" lang="ja-JP" altLang="en-US" sz="700" b="0" i="0" u="none" strike="noStrike" kern="0" cap="none" spc="0" normalizeH="0" baseline="0" noProof="0">
              <a:ln>
                <a:noFill/>
              </a:ln>
              <a:solidFill>
                <a:prstClr val="black"/>
              </a:solidFill>
              <a:effectLst/>
              <a:uLnTx/>
              <a:uFillTx/>
              <a:latin typeface="+mn-lt"/>
              <a:ea typeface="+mn-ea"/>
              <a:cs typeface="+mn-cs"/>
            </a:rPr>
            <a:t>）</a:t>
          </a: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図書室業務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㈱図書館流通センター</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b="0" i="0" u="none" strike="noStrike" kern="0" cap="none" spc="0" normalizeH="0" baseline="0" noProof="0">
              <a:ln>
                <a:noFill/>
              </a:ln>
              <a:solidFill>
                <a:prstClr val="black"/>
              </a:solidFill>
              <a:effectLst/>
              <a:uLnTx/>
              <a:uFillTx/>
              <a:latin typeface="+mn-lt"/>
              <a:ea typeface="+mn-ea"/>
              <a:cs typeface="+mn-cs"/>
            </a:rPr>
            <a:t>11</a:t>
          </a:r>
          <a:r>
            <a:rPr kumimoji="1" lang="ja-JP" altLang="en-US" sz="700" b="0" i="0" u="none" strike="noStrike" kern="0" cap="none" spc="0" normalizeH="0" baseline="0" noProof="0">
              <a:ln>
                <a:noFill/>
              </a:ln>
              <a:solidFill>
                <a:prstClr val="black"/>
              </a:solidFill>
              <a:effectLst/>
              <a:uLnTx/>
              <a:uFillTx/>
              <a:latin typeface="+mn-lt"/>
              <a:ea typeface="+mn-ea"/>
              <a:cs typeface="+mn-cs"/>
            </a:rPr>
            <a:t>百万円</a:t>
          </a:r>
        </a:p>
      </xdr:txBody>
    </xdr:sp>
    <xdr:clientData/>
  </xdr:twoCellAnchor>
  <xdr:twoCellAnchor>
    <xdr:from>
      <xdr:col>20</xdr:col>
      <xdr:colOff>136525</xdr:colOff>
      <xdr:row>105</xdr:row>
      <xdr:rowOff>377825</xdr:rowOff>
    </xdr:from>
    <xdr:to>
      <xdr:col>23</xdr:col>
      <xdr:colOff>177800</xdr:colOff>
      <xdr:row>108</xdr:row>
      <xdr:rowOff>200025</xdr:rowOff>
    </xdr:to>
    <xdr:sp macro="" textlink="">
      <xdr:nvSpPr>
        <xdr:cNvPr id="14" name="テキスト ボックス 13"/>
        <xdr:cNvSpPr txBox="1"/>
      </xdr:nvSpPr>
      <xdr:spPr>
        <a:xfrm>
          <a:off x="13852525" y="18170525"/>
          <a:ext cx="2098675" cy="5175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a:t>
          </a:r>
          <a:r>
            <a:rPr kumimoji="1" lang="en-US" altLang="ja-JP" sz="700" b="0" i="0" u="none" strike="noStrike" kern="0" cap="none" spc="0" normalizeH="0" baseline="0" noProof="0">
              <a:ln>
                <a:noFill/>
              </a:ln>
              <a:solidFill>
                <a:prstClr val="black"/>
              </a:solidFill>
              <a:effectLst/>
              <a:uLnTx/>
              <a:uFillTx/>
              <a:latin typeface="+mn-lt"/>
              <a:ea typeface="+mn-ea"/>
              <a:cs typeface="+mn-cs"/>
            </a:rPr>
            <a:t>C-2</a:t>
          </a:r>
          <a:r>
            <a:rPr kumimoji="1" lang="ja-JP" altLang="en-US" sz="700" b="0" i="0" u="none" strike="noStrike" kern="0" cap="none" spc="0" normalizeH="0" baseline="0" noProof="0">
              <a:ln>
                <a:noFill/>
              </a:ln>
              <a:solidFill>
                <a:prstClr val="black"/>
              </a:solidFill>
              <a:effectLst/>
              <a:uLnTx/>
              <a:uFillTx/>
              <a:latin typeface="+mn-lt"/>
              <a:ea typeface="+mn-ea"/>
              <a:cs typeface="+mn-cs"/>
            </a:rPr>
            <a:t>）</a:t>
          </a: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筑波地区清掃業務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高橋興業㈱</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b="0" i="0" u="none" strike="noStrike" kern="0" cap="none" spc="0" normalizeH="0" baseline="0" noProof="0">
              <a:ln>
                <a:noFill/>
              </a:ln>
              <a:solidFill>
                <a:prstClr val="black"/>
              </a:solidFill>
              <a:effectLst/>
              <a:uLnTx/>
              <a:uFillTx/>
              <a:latin typeface="+mn-lt"/>
              <a:ea typeface="+mn-ea"/>
              <a:cs typeface="+mn-cs"/>
            </a:rPr>
            <a:t>5</a:t>
          </a:r>
          <a:r>
            <a:rPr kumimoji="1" lang="ja-JP" altLang="en-US" sz="700" b="0" i="0" u="none" strike="noStrike" kern="0" cap="none" spc="0" normalizeH="0" baseline="0" noProof="0">
              <a:ln>
                <a:noFill/>
              </a:ln>
              <a:solidFill>
                <a:prstClr val="black"/>
              </a:solidFill>
              <a:effectLst/>
              <a:uLnTx/>
              <a:uFillTx/>
              <a:latin typeface="+mn-lt"/>
              <a:ea typeface="+mn-ea"/>
              <a:cs typeface="+mn-cs"/>
            </a:rPr>
            <a:t>百万円</a:t>
          </a:r>
        </a:p>
      </xdr:txBody>
    </xdr:sp>
    <xdr:clientData/>
  </xdr:twoCellAnchor>
  <xdr:twoCellAnchor>
    <xdr:from>
      <xdr:col>24</xdr:col>
      <xdr:colOff>107950</xdr:colOff>
      <xdr:row>106</xdr:row>
      <xdr:rowOff>19050</xdr:rowOff>
    </xdr:from>
    <xdr:to>
      <xdr:col>27</xdr:col>
      <xdr:colOff>177800</xdr:colOff>
      <xdr:row>108</xdr:row>
      <xdr:rowOff>209550</xdr:rowOff>
    </xdr:to>
    <xdr:sp macro="" textlink="">
      <xdr:nvSpPr>
        <xdr:cNvPr id="15" name="テキスト ボックス 14"/>
        <xdr:cNvSpPr txBox="1"/>
      </xdr:nvSpPr>
      <xdr:spPr>
        <a:xfrm>
          <a:off x="16567150" y="18192750"/>
          <a:ext cx="212725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a:t>
          </a:r>
          <a:r>
            <a:rPr kumimoji="1" lang="en-US" altLang="ja-JP" sz="700" b="0" i="0" u="none" strike="noStrike" kern="0" cap="none" spc="0" normalizeH="0" baseline="0" noProof="0">
              <a:ln>
                <a:noFill/>
              </a:ln>
              <a:solidFill>
                <a:prstClr val="black"/>
              </a:solidFill>
              <a:effectLst/>
              <a:uLnTx/>
              <a:uFillTx/>
              <a:latin typeface="+mn-lt"/>
              <a:ea typeface="+mn-ea"/>
              <a:cs typeface="+mn-cs"/>
            </a:rPr>
            <a:t>C-3</a:t>
          </a:r>
          <a:r>
            <a:rPr kumimoji="1" lang="ja-JP" altLang="en-US" sz="700" b="0" i="0" u="none" strike="noStrike" kern="0" cap="none" spc="0" normalizeH="0" baseline="0" noProof="0">
              <a:ln>
                <a:noFill/>
              </a:ln>
              <a:solidFill>
                <a:prstClr val="black"/>
              </a:solidFill>
              <a:effectLst/>
              <a:uLnTx/>
              <a:uFillTx/>
              <a:latin typeface="+mn-lt"/>
              <a:ea typeface="+mn-ea"/>
              <a:cs typeface="+mn-cs"/>
            </a:rPr>
            <a:t>）</a:t>
          </a: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筑波地区守衛・警備業務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㈱アビック</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b="0" i="0" u="none" strike="noStrike" kern="0" cap="none" spc="0" normalizeH="0" baseline="0" noProof="0">
              <a:ln>
                <a:noFill/>
              </a:ln>
              <a:solidFill>
                <a:prstClr val="black"/>
              </a:solidFill>
              <a:effectLst/>
              <a:uLnTx/>
              <a:uFillTx/>
              <a:latin typeface="+mn-lt"/>
              <a:ea typeface="+mn-ea"/>
              <a:cs typeface="+mn-cs"/>
            </a:rPr>
            <a:t>3</a:t>
          </a:r>
          <a:r>
            <a:rPr kumimoji="1" lang="ja-JP" altLang="en-US" sz="700" b="0" i="0" u="none" strike="noStrike" kern="0" cap="none" spc="0" normalizeH="0" baseline="0" noProof="0">
              <a:ln>
                <a:noFill/>
              </a:ln>
              <a:solidFill>
                <a:prstClr val="black"/>
              </a:solidFill>
              <a:effectLst/>
              <a:uLnTx/>
              <a:uFillTx/>
              <a:latin typeface="+mn-lt"/>
              <a:ea typeface="+mn-ea"/>
              <a:cs typeface="+mn-cs"/>
            </a:rPr>
            <a:t>百万円</a:t>
          </a:r>
        </a:p>
      </xdr:txBody>
    </xdr:sp>
    <xdr:clientData/>
  </xdr:twoCellAnchor>
  <xdr:twoCellAnchor>
    <xdr:from>
      <xdr:col>28</xdr:col>
      <xdr:colOff>180975</xdr:colOff>
      <xdr:row>106</xdr:row>
      <xdr:rowOff>15875</xdr:rowOff>
    </xdr:from>
    <xdr:to>
      <xdr:col>32</xdr:col>
      <xdr:colOff>107950</xdr:colOff>
      <xdr:row>108</xdr:row>
      <xdr:rowOff>219075</xdr:rowOff>
    </xdr:to>
    <xdr:sp macro="" textlink="">
      <xdr:nvSpPr>
        <xdr:cNvPr id="16" name="テキスト ボックス 15"/>
        <xdr:cNvSpPr txBox="1"/>
      </xdr:nvSpPr>
      <xdr:spPr>
        <a:xfrm>
          <a:off x="19383375" y="18189575"/>
          <a:ext cx="2670175" cy="498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a:t>
          </a:r>
          <a:r>
            <a:rPr kumimoji="1" lang="en-US" altLang="ja-JP" sz="700" b="0" i="0" u="none" strike="noStrike" kern="0" cap="none" spc="0" normalizeH="0" baseline="0" noProof="0">
              <a:ln>
                <a:noFill/>
              </a:ln>
              <a:solidFill>
                <a:prstClr val="black"/>
              </a:solidFill>
              <a:effectLst/>
              <a:uLnTx/>
              <a:uFillTx/>
              <a:latin typeface="+mn-lt"/>
              <a:ea typeface="+mn-ea"/>
              <a:cs typeface="+mn-cs"/>
            </a:rPr>
            <a:t>C-4</a:t>
          </a:r>
          <a:r>
            <a:rPr kumimoji="1" lang="ja-JP" altLang="en-US" sz="700" b="0" i="0" u="none" strike="noStrike" kern="0" cap="none" spc="0" normalizeH="0" baseline="0" noProof="0">
              <a:ln>
                <a:noFill/>
              </a:ln>
              <a:solidFill>
                <a:prstClr val="black"/>
              </a:solidFill>
              <a:effectLst/>
              <a:uLnTx/>
              <a:uFillTx/>
              <a:latin typeface="+mn-lt"/>
              <a:ea typeface="+mn-ea"/>
              <a:cs typeface="+mn-cs"/>
            </a:rPr>
            <a:t>）</a:t>
          </a: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一般廃棄物搬出処理業務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㈱筑波学園環境整備</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b="0" i="0" u="none" strike="noStrike" kern="0" cap="none" spc="0" normalizeH="0" baseline="0" noProof="0">
              <a:ln>
                <a:noFill/>
              </a:ln>
              <a:solidFill>
                <a:prstClr val="black"/>
              </a:solidFill>
              <a:effectLst/>
              <a:uLnTx/>
              <a:uFillTx/>
              <a:latin typeface="+mn-lt"/>
              <a:ea typeface="+mn-ea"/>
              <a:cs typeface="+mn-cs"/>
            </a:rPr>
            <a:t>1</a:t>
          </a:r>
          <a:r>
            <a:rPr kumimoji="1" lang="ja-JP" altLang="en-US" sz="700" b="0" i="0" u="none" strike="noStrike" kern="0" cap="none" spc="0" normalizeH="0" baseline="0" noProof="0">
              <a:ln>
                <a:noFill/>
              </a:ln>
              <a:solidFill>
                <a:prstClr val="black"/>
              </a:solidFill>
              <a:effectLst/>
              <a:uLnTx/>
              <a:uFillTx/>
              <a:latin typeface="+mn-lt"/>
              <a:ea typeface="+mn-ea"/>
              <a:cs typeface="+mn-cs"/>
            </a:rPr>
            <a:t>百万円</a:t>
          </a:r>
        </a:p>
      </xdr:txBody>
    </xdr:sp>
    <xdr:clientData/>
  </xdr:twoCellAnchor>
  <xdr:twoCellAnchor>
    <xdr:from>
      <xdr:col>33</xdr:col>
      <xdr:colOff>50800</xdr:colOff>
      <xdr:row>106</xdr:row>
      <xdr:rowOff>15875</xdr:rowOff>
    </xdr:from>
    <xdr:to>
      <xdr:col>36</xdr:col>
      <xdr:colOff>92075</xdr:colOff>
      <xdr:row>108</xdr:row>
      <xdr:rowOff>228600</xdr:rowOff>
    </xdr:to>
    <xdr:sp macro="" textlink="">
      <xdr:nvSpPr>
        <xdr:cNvPr id="17" name="テキスト ボックス 16"/>
        <xdr:cNvSpPr txBox="1"/>
      </xdr:nvSpPr>
      <xdr:spPr>
        <a:xfrm>
          <a:off x="22682200" y="18189575"/>
          <a:ext cx="2098675" cy="498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a:t>
          </a:r>
          <a:r>
            <a:rPr kumimoji="1" lang="en-US" altLang="ja-JP" sz="700" b="0" i="0" u="none" strike="noStrike" kern="0" cap="none" spc="0" normalizeH="0" baseline="0" noProof="0">
              <a:ln>
                <a:noFill/>
              </a:ln>
              <a:solidFill>
                <a:prstClr val="black"/>
              </a:solidFill>
              <a:effectLst/>
              <a:uLnTx/>
              <a:uFillTx/>
              <a:latin typeface="+mn-lt"/>
              <a:ea typeface="+mn-ea"/>
              <a:cs typeface="+mn-cs"/>
            </a:rPr>
            <a:t>C-5</a:t>
          </a:r>
          <a:r>
            <a:rPr kumimoji="1" lang="ja-JP" altLang="en-US" sz="700" b="0" i="0" u="none" strike="noStrike" kern="0" cap="none" spc="0" normalizeH="0" baseline="0" noProof="0">
              <a:ln>
                <a:noFill/>
              </a:ln>
              <a:solidFill>
                <a:prstClr val="black"/>
              </a:solidFill>
              <a:effectLst/>
              <a:uLnTx/>
              <a:uFillTx/>
              <a:latin typeface="+mn-lt"/>
              <a:ea typeface="+mn-ea"/>
              <a:cs typeface="+mn-cs"/>
            </a:rPr>
            <a:t>）</a:t>
          </a: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附属自然教育園庁舎等清掃業務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n-lt"/>
              <a:ea typeface="+mn-ea"/>
              <a:cs typeface="+mn-cs"/>
            </a:rPr>
            <a:t>㈱裕生</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b="0" i="0" u="none" strike="noStrike" kern="0" cap="none" spc="0" normalizeH="0" baseline="0" noProof="0">
              <a:ln>
                <a:noFill/>
              </a:ln>
              <a:solidFill>
                <a:prstClr val="black"/>
              </a:solidFill>
              <a:effectLst/>
              <a:uLnTx/>
              <a:uFillTx/>
              <a:latin typeface="+mn-lt"/>
              <a:ea typeface="+mn-ea"/>
              <a:cs typeface="+mn-cs"/>
            </a:rPr>
            <a:t>1</a:t>
          </a:r>
          <a:r>
            <a:rPr kumimoji="1" lang="ja-JP" altLang="en-US" sz="700" b="0" i="0" u="none" strike="noStrike" kern="0" cap="none" spc="0" normalizeH="0" baseline="0" noProof="0">
              <a:ln>
                <a:noFill/>
              </a:ln>
              <a:solidFill>
                <a:prstClr val="black"/>
              </a:solidFill>
              <a:effectLst/>
              <a:uLnTx/>
              <a:uFillTx/>
              <a:latin typeface="+mn-lt"/>
              <a:ea typeface="+mn-ea"/>
              <a:cs typeface="+mn-cs"/>
            </a:rPr>
            <a:t>百万円</a:t>
          </a:r>
        </a:p>
      </xdr:txBody>
    </xdr:sp>
    <xdr:clientData/>
  </xdr:twoCellAnchor>
  <xdr:twoCellAnchor>
    <xdr:from>
      <xdr:col>18</xdr:col>
      <xdr:colOff>136525</xdr:colOff>
      <xdr:row>104</xdr:row>
      <xdr:rowOff>203200</xdr:rowOff>
    </xdr:from>
    <xdr:to>
      <xdr:col>18</xdr:col>
      <xdr:colOff>149225</xdr:colOff>
      <xdr:row>106</xdr:row>
      <xdr:rowOff>12700</xdr:rowOff>
    </xdr:to>
    <xdr:cxnSp macro="">
      <xdr:nvCxnSpPr>
        <xdr:cNvPr id="18" name="直線コネクタ 17"/>
        <xdr:cNvCxnSpPr/>
      </xdr:nvCxnSpPr>
      <xdr:spPr>
        <a:xfrm>
          <a:off x="12480925" y="18005425"/>
          <a:ext cx="12700" cy="1809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44450</xdr:colOff>
      <xdr:row>104</xdr:row>
      <xdr:rowOff>215900</xdr:rowOff>
    </xdr:from>
    <xdr:to>
      <xdr:col>22</xdr:col>
      <xdr:colOff>57150</xdr:colOff>
      <xdr:row>105</xdr:row>
      <xdr:rowOff>368300</xdr:rowOff>
    </xdr:to>
    <xdr:cxnSp macro="">
      <xdr:nvCxnSpPr>
        <xdr:cNvPr id="19" name="直線コネクタ 18"/>
        <xdr:cNvCxnSpPr/>
      </xdr:nvCxnSpPr>
      <xdr:spPr>
        <a:xfrm>
          <a:off x="15132050" y="17999075"/>
          <a:ext cx="12700"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47625</xdr:colOff>
      <xdr:row>104</xdr:row>
      <xdr:rowOff>222250</xdr:rowOff>
    </xdr:from>
    <xdr:to>
      <xdr:col>26</xdr:col>
      <xdr:colOff>61913</xdr:colOff>
      <xdr:row>106</xdr:row>
      <xdr:rowOff>19050</xdr:rowOff>
    </xdr:to>
    <xdr:cxnSp macro="">
      <xdr:nvCxnSpPr>
        <xdr:cNvPr id="20" name="直線コネクタ 19"/>
        <xdr:cNvCxnSpPr/>
      </xdr:nvCxnSpPr>
      <xdr:spPr>
        <a:xfrm>
          <a:off x="17878425" y="18005425"/>
          <a:ext cx="14288" cy="1873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139700</xdr:colOff>
      <xdr:row>104</xdr:row>
      <xdr:rowOff>215900</xdr:rowOff>
    </xdr:from>
    <xdr:to>
      <xdr:col>30</xdr:col>
      <xdr:colOff>139700</xdr:colOff>
      <xdr:row>105</xdr:row>
      <xdr:rowOff>355600</xdr:rowOff>
    </xdr:to>
    <xdr:cxnSp macro="">
      <xdr:nvCxnSpPr>
        <xdr:cNvPr id="21" name="直線コネクタ 20"/>
        <xdr:cNvCxnSpPr/>
      </xdr:nvCxnSpPr>
      <xdr:spPr>
        <a:xfrm>
          <a:off x="20713700" y="17999075"/>
          <a:ext cx="0" cy="1778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212725</xdr:colOff>
      <xdr:row>104</xdr:row>
      <xdr:rowOff>212725</xdr:rowOff>
    </xdr:from>
    <xdr:to>
      <xdr:col>35</xdr:col>
      <xdr:colOff>6350</xdr:colOff>
      <xdr:row>106</xdr:row>
      <xdr:rowOff>22225</xdr:rowOff>
    </xdr:to>
    <xdr:cxnSp macro="">
      <xdr:nvCxnSpPr>
        <xdr:cNvPr id="22" name="直線コネクタ 21"/>
        <xdr:cNvCxnSpPr/>
      </xdr:nvCxnSpPr>
      <xdr:spPr>
        <a:xfrm>
          <a:off x="23529925" y="18005425"/>
          <a:ext cx="479425" cy="190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171450</xdr:colOff>
      <xdr:row>103</xdr:row>
      <xdr:rowOff>371475</xdr:rowOff>
    </xdr:from>
    <xdr:to>
      <xdr:col>22</xdr:col>
      <xdr:colOff>13633</xdr:colOff>
      <xdr:row>104</xdr:row>
      <xdr:rowOff>243167</xdr:rowOff>
    </xdr:to>
    <xdr:sp macro="" textlink="">
      <xdr:nvSpPr>
        <xdr:cNvPr id="23" name="テキスト ボックス 22"/>
        <xdr:cNvSpPr txBox="1"/>
      </xdr:nvSpPr>
      <xdr:spPr>
        <a:xfrm>
          <a:off x="11144250" y="17830800"/>
          <a:ext cx="3956983" cy="166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一般競争入札</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24</xdr:col>
      <xdr:colOff>101600</xdr:colOff>
      <xdr:row>104</xdr:row>
      <xdr:rowOff>3175</xdr:rowOff>
    </xdr:from>
    <xdr:to>
      <xdr:col>29</xdr:col>
      <xdr:colOff>162858</xdr:colOff>
      <xdr:row>104</xdr:row>
      <xdr:rowOff>255867</xdr:rowOff>
    </xdr:to>
    <xdr:sp macro="" textlink="">
      <xdr:nvSpPr>
        <xdr:cNvPr id="24" name="テキスト ボックス 23"/>
        <xdr:cNvSpPr txBox="1"/>
      </xdr:nvSpPr>
      <xdr:spPr>
        <a:xfrm>
          <a:off x="16560800" y="17833975"/>
          <a:ext cx="3490258" cy="166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一般競争入札</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33</xdr:col>
      <xdr:colOff>136525</xdr:colOff>
      <xdr:row>103</xdr:row>
      <xdr:rowOff>361950</xdr:rowOff>
    </xdr:from>
    <xdr:to>
      <xdr:col>38</xdr:col>
      <xdr:colOff>200958</xdr:colOff>
      <xdr:row>104</xdr:row>
      <xdr:rowOff>233642</xdr:rowOff>
    </xdr:to>
    <xdr:sp macro="" textlink="">
      <xdr:nvSpPr>
        <xdr:cNvPr id="25" name="テキスト ボックス 24"/>
        <xdr:cNvSpPr txBox="1"/>
      </xdr:nvSpPr>
      <xdr:spPr>
        <a:xfrm>
          <a:off x="22767925" y="17830800"/>
          <a:ext cx="3493433" cy="166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一般競争入札</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29</xdr:col>
      <xdr:colOff>0</xdr:colOff>
      <xdr:row>103</xdr:row>
      <xdr:rowOff>371475</xdr:rowOff>
    </xdr:from>
    <xdr:to>
      <xdr:col>34</xdr:col>
      <xdr:colOff>64433</xdr:colOff>
      <xdr:row>104</xdr:row>
      <xdr:rowOff>243167</xdr:rowOff>
    </xdr:to>
    <xdr:sp macro="" textlink="">
      <xdr:nvSpPr>
        <xdr:cNvPr id="26" name="テキスト ボックス 25"/>
        <xdr:cNvSpPr txBox="1"/>
      </xdr:nvSpPr>
      <xdr:spPr>
        <a:xfrm>
          <a:off x="19888200" y="17830800"/>
          <a:ext cx="3493433" cy="166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一般競争入札</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20</xdr:col>
      <xdr:colOff>136525</xdr:colOff>
      <xdr:row>103</xdr:row>
      <xdr:rowOff>371475</xdr:rowOff>
    </xdr:from>
    <xdr:to>
      <xdr:col>25</xdr:col>
      <xdr:colOff>197783</xdr:colOff>
      <xdr:row>104</xdr:row>
      <xdr:rowOff>243167</xdr:rowOff>
    </xdr:to>
    <xdr:sp macro="" textlink="">
      <xdr:nvSpPr>
        <xdr:cNvPr id="27" name="テキスト ボックス 26"/>
        <xdr:cNvSpPr txBox="1"/>
      </xdr:nvSpPr>
      <xdr:spPr>
        <a:xfrm>
          <a:off x="13852525" y="17830800"/>
          <a:ext cx="3490258" cy="166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700" b="0" i="0" baseline="0">
              <a:solidFill>
                <a:schemeClr val="dk1"/>
              </a:solidFill>
              <a:effectLst/>
              <a:latin typeface="+mn-lt"/>
              <a:ea typeface="+mn-ea"/>
              <a:cs typeface="+mn-cs"/>
            </a:rPr>
            <a:t>【</a:t>
          </a:r>
          <a:r>
            <a:rPr lang="ja-JP" altLang="en-US" sz="700" b="0" i="0" baseline="0">
              <a:solidFill>
                <a:schemeClr val="dk1"/>
              </a:solidFill>
              <a:effectLst/>
              <a:latin typeface="+mn-lt"/>
              <a:ea typeface="+mn-ea"/>
              <a:cs typeface="+mn-cs"/>
            </a:rPr>
            <a:t>一般競争入札</a:t>
          </a:r>
          <a:r>
            <a:rPr lang="en-US" altLang="ja-JP" sz="700" b="0" i="0" baseline="0">
              <a:solidFill>
                <a:schemeClr val="dk1"/>
              </a:solidFill>
              <a:effectLst/>
              <a:latin typeface="+mn-lt"/>
              <a:ea typeface="+mn-ea"/>
              <a:cs typeface="+mn-cs"/>
            </a:rPr>
            <a:t>】</a:t>
          </a:r>
          <a:endParaRPr lang="ja-JP" altLang="ja-JP" sz="700">
            <a:effectLst/>
          </a:endParaRPr>
        </a:p>
        <a:p>
          <a:endParaRPr kumimoji="1" lang="ja-JP" altLang="en-US" sz="1100"/>
        </a:p>
      </xdr:txBody>
    </xdr:sp>
    <xdr:clientData/>
  </xdr:twoCellAnchor>
  <xdr:twoCellAnchor>
    <xdr:from>
      <xdr:col>16</xdr:col>
      <xdr:colOff>155575</xdr:colOff>
      <xdr:row>109</xdr:row>
      <xdr:rowOff>12700</xdr:rowOff>
    </xdr:from>
    <xdr:to>
      <xdr:col>19</xdr:col>
      <xdr:colOff>193675</xdr:colOff>
      <xdr:row>110</xdr:row>
      <xdr:rowOff>247650</xdr:rowOff>
    </xdr:to>
    <xdr:sp macro="" textlink="">
      <xdr:nvSpPr>
        <xdr:cNvPr id="28" name="AutoShape 87"/>
        <xdr:cNvSpPr>
          <a:spLocks noChangeArrowheads="1"/>
        </xdr:cNvSpPr>
      </xdr:nvSpPr>
      <xdr:spPr bwMode="auto">
        <a:xfrm>
          <a:off x="11128375" y="18700750"/>
          <a:ext cx="2095500" cy="330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79375</xdr:colOff>
      <xdr:row>109</xdr:row>
      <xdr:rowOff>9525</xdr:rowOff>
    </xdr:from>
    <xdr:to>
      <xdr:col>23</xdr:col>
      <xdr:colOff>136525</xdr:colOff>
      <xdr:row>111</xdr:row>
      <xdr:rowOff>114300</xdr:rowOff>
    </xdr:to>
    <xdr:sp macro="" textlink="">
      <xdr:nvSpPr>
        <xdr:cNvPr id="29" name="AutoShape 87"/>
        <xdr:cNvSpPr>
          <a:spLocks noChangeArrowheads="1"/>
        </xdr:cNvSpPr>
      </xdr:nvSpPr>
      <xdr:spPr bwMode="auto">
        <a:xfrm>
          <a:off x="13795375" y="18697575"/>
          <a:ext cx="2114550" cy="4476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79375</xdr:colOff>
      <xdr:row>109</xdr:row>
      <xdr:rowOff>19050</xdr:rowOff>
    </xdr:from>
    <xdr:to>
      <xdr:col>27</xdr:col>
      <xdr:colOff>146050</xdr:colOff>
      <xdr:row>111</xdr:row>
      <xdr:rowOff>361950</xdr:rowOff>
    </xdr:to>
    <xdr:sp macro="" textlink="">
      <xdr:nvSpPr>
        <xdr:cNvPr id="30" name="AutoShape 87"/>
        <xdr:cNvSpPr>
          <a:spLocks noChangeArrowheads="1"/>
        </xdr:cNvSpPr>
      </xdr:nvSpPr>
      <xdr:spPr bwMode="auto">
        <a:xfrm>
          <a:off x="16538575" y="18707100"/>
          <a:ext cx="21240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180975</xdr:colOff>
      <xdr:row>109</xdr:row>
      <xdr:rowOff>31750</xdr:rowOff>
    </xdr:from>
    <xdr:to>
      <xdr:col>32</xdr:col>
      <xdr:colOff>0</xdr:colOff>
      <xdr:row>110</xdr:row>
      <xdr:rowOff>323850</xdr:rowOff>
    </xdr:to>
    <xdr:sp macro="" textlink="">
      <xdr:nvSpPr>
        <xdr:cNvPr id="31" name="AutoShape 93"/>
        <xdr:cNvSpPr>
          <a:spLocks noChangeArrowheads="1"/>
        </xdr:cNvSpPr>
      </xdr:nvSpPr>
      <xdr:spPr bwMode="auto">
        <a:xfrm>
          <a:off x="19383375" y="18719800"/>
          <a:ext cx="2562225" cy="3111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19050</xdr:colOff>
      <xdr:row>109</xdr:row>
      <xdr:rowOff>12700</xdr:rowOff>
    </xdr:from>
    <xdr:to>
      <xdr:col>36</xdr:col>
      <xdr:colOff>88900</xdr:colOff>
      <xdr:row>111</xdr:row>
      <xdr:rowOff>361950</xdr:rowOff>
    </xdr:to>
    <xdr:sp macro="" textlink="">
      <xdr:nvSpPr>
        <xdr:cNvPr id="32" name="AutoShape 87"/>
        <xdr:cNvSpPr>
          <a:spLocks noChangeArrowheads="1"/>
        </xdr:cNvSpPr>
      </xdr:nvSpPr>
      <xdr:spPr bwMode="auto">
        <a:xfrm>
          <a:off x="22650450" y="18700750"/>
          <a:ext cx="2127250" cy="501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28575</xdr:colOff>
      <xdr:row>97</xdr:row>
      <xdr:rowOff>238125</xdr:rowOff>
    </xdr:from>
    <xdr:to>
      <xdr:col>26</xdr:col>
      <xdr:colOff>47625</xdr:colOff>
      <xdr:row>98</xdr:row>
      <xdr:rowOff>44450</xdr:rowOff>
    </xdr:to>
    <xdr:sp macro="" textlink="">
      <xdr:nvSpPr>
        <xdr:cNvPr id="33" name="Line 23"/>
        <xdr:cNvSpPr>
          <a:spLocks noChangeShapeType="1"/>
        </xdr:cNvSpPr>
      </xdr:nvSpPr>
      <xdr:spPr bwMode="auto">
        <a:xfrm>
          <a:off x="17859375" y="16802100"/>
          <a:ext cx="19050" cy="44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193675</xdr:colOff>
      <xdr:row>109</xdr:row>
      <xdr:rowOff>88900</xdr:rowOff>
    </xdr:from>
    <xdr:to>
      <xdr:col>19</xdr:col>
      <xdr:colOff>174625</xdr:colOff>
      <xdr:row>111</xdr:row>
      <xdr:rowOff>50800</xdr:rowOff>
    </xdr:to>
    <xdr:sp macro="" textlink="">
      <xdr:nvSpPr>
        <xdr:cNvPr id="34" name="テキスト ボックス 33"/>
        <xdr:cNvSpPr txBox="1"/>
      </xdr:nvSpPr>
      <xdr:spPr>
        <a:xfrm>
          <a:off x="11166475" y="18776950"/>
          <a:ext cx="2038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国立科学博物館図書室の運営。</a:t>
          </a:r>
        </a:p>
      </xdr:txBody>
    </xdr:sp>
    <xdr:clientData/>
  </xdr:twoCellAnchor>
  <xdr:twoCellAnchor>
    <xdr:from>
      <xdr:col>20</xdr:col>
      <xdr:colOff>114300</xdr:colOff>
      <xdr:row>109</xdr:row>
      <xdr:rowOff>85725</xdr:rowOff>
    </xdr:from>
    <xdr:to>
      <xdr:col>23</xdr:col>
      <xdr:colOff>95250</xdr:colOff>
      <xdr:row>110</xdr:row>
      <xdr:rowOff>285750</xdr:rowOff>
    </xdr:to>
    <xdr:sp macro="" textlink="">
      <xdr:nvSpPr>
        <xdr:cNvPr id="35" name="テキスト ボックス 34"/>
        <xdr:cNvSpPr txBox="1"/>
      </xdr:nvSpPr>
      <xdr:spPr>
        <a:xfrm>
          <a:off x="13830300" y="18773775"/>
          <a:ext cx="203835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筑波地区における清掃業務。</a:t>
          </a:r>
        </a:p>
      </xdr:txBody>
    </xdr:sp>
    <xdr:clientData/>
  </xdr:twoCellAnchor>
  <xdr:twoCellAnchor>
    <xdr:from>
      <xdr:col>24</xdr:col>
      <xdr:colOff>104776</xdr:colOff>
      <xdr:row>109</xdr:row>
      <xdr:rowOff>104774</xdr:rowOff>
    </xdr:from>
    <xdr:to>
      <xdr:col>27</xdr:col>
      <xdr:colOff>76201</xdr:colOff>
      <xdr:row>111</xdr:row>
      <xdr:rowOff>276225</xdr:rowOff>
    </xdr:to>
    <xdr:sp macro="" textlink="">
      <xdr:nvSpPr>
        <xdr:cNvPr id="36" name="テキスト ボックス 35"/>
        <xdr:cNvSpPr txBox="1"/>
      </xdr:nvSpPr>
      <xdr:spPr>
        <a:xfrm>
          <a:off x="16563976" y="18792824"/>
          <a:ext cx="2028825" cy="409576"/>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筑波地区研究施設・収蔵庫等の巡回警備業務。</a:t>
          </a:r>
        </a:p>
      </xdr:txBody>
    </xdr:sp>
    <xdr:clientData/>
  </xdr:twoCellAnchor>
  <xdr:twoCellAnchor>
    <xdr:from>
      <xdr:col>29</xdr:col>
      <xdr:colOff>0</xdr:colOff>
      <xdr:row>109</xdr:row>
      <xdr:rowOff>47625</xdr:rowOff>
    </xdr:from>
    <xdr:to>
      <xdr:col>31</xdr:col>
      <xdr:colOff>200025</xdr:colOff>
      <xdr:row>110</xdr:row>
      <xdr:rowOff>171450</xdr:rowOff>
    </xdr:to>
    <xdr:sp macro="" textlink="">
      <xdr:nvSpPr>
        <xdr:cNvPr id="37" name="テキスト ボックス 36"/>
        <xdr:cNvSpPr txBox="1"/>
      </xdr:nvSpPr>
      <xdr:spPr>
        <a:xfrm>
          <a:off x="19888200" y="18735675"/>
          <a:ext cx="1571625" cy="29527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実験動物関係等廃棄物処理。</a:t>
          </a:r>
        </a:p>
      </xdr:txBody>
    </xdr:sp>
    <xdr:clientData/>
  </xdr:twoCellAnchor>
  <xdr:twoCellAnchor>
    <xdr:from>
      <xdr:col>33</xdr:col>
      <xdr:colOff>38100</xdr:colOff>
      <xdr:row>109</xdr:row>
      <xdr:rowOff>95250</xdr:rowOff>
    </xdr:from>
    <xdr:to>
      <xdr:col>36</xdr:col>
      <xdr:colOff>19050</xdr:colOff>
      <xdr:row>111</xdr:row>
      <xdr:rowOff>171450</xdr:rowOff>
    </xdr:to>
    <xdr:sp macro="" textlink="">
      <xdr:nvSpPr>
        <xdr:cNvPr id="38" name="テキスト ボックス 37"/>
        <xdr:cNvSpPr txBox="1"/>
      </xdr:nvSpPr>
      <xdr:spPr>
        <a:xfrm>
          <a:off x="22669500" y="18783300"/>
          <a:ext cx="2038350" cy="4191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附属自然教育園における園内清掃業務。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akanori\AppData\Local\Temp\Temp1_&#9675;&#12475;&#12464;&#12513;&#12531;&#12488;&#21029;&#29256;&#65288;&#25552;&#20986;&#29256;&#65289;%20-%20&#12467;&#12500;&#12540;.zip\&#12467;&#12500;&#12540;27_0017_&#31185;&#21338;&#36939;&#21942;&#36027;_0711&#12288;&#12288;&#8251;H29&#38989;&#20182;&#12288;&#35352;&#20837;&#12288;08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takanori\AppData\Local\Temp\Temp1_&#9675;&#12475;&#12464;&#12513;&#12531;&#12488;&#21029;&#29256;&#65288;&#25552;&#20986;&#29256;&#65289;%20-%20&#12467;&#12500;&#12540;.zip\&#12467;&#12500;&#12540;27_0017_&#31185;&#21338;&#36939;&#21942;&#36027;_0711&#12288;&#12288;H27&#27770;&#31639;&#21453;&#26144;H29&#38989;&#20182;&#35352;&#20837;&#12288;2808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2"/>
    </sheetNames>
    <sheetDataSet>
      <sheetData sheetId="0" refreshError="1"/>
      <sheetData sheetId="1" refreshError="1">
        <row r="39">
          <cell r="F39" t="str">
            <v>一般会計</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2"/>
    </sheetNames>
    <sheetDataSet>
      <sheetData sheetId="0" refreshError="1"/>
      <sheetData sheetId="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89"/>
  <sheetViews>
    <sheetView tabSelected="1" view="pageBreakPreview" topLeftCell="A2" zoomScaleNormal="100" zoomScaleSheetLayoutView="100" workbookViewId="0">
      <selection activeCell="BD10" sqref="BD10"/>
    </sheetView>
  </sheetViews>
  <sheetFormatPr defaultRowHeight="13.5" x14ac:dyDescent="0.15"/>
  <cols>
    <col min="1" max="49" width="2.875" customWidth="1"/>
    <col min="50" max="50" width="5.5" customWidth="1"/>
    <col min="51" max="57" width="2.25" customWidth="1"/>
    <col min="58" max="61" width="0" hidden="1" customWidth="1"/>
    <col min="62" max="62" width="27.875" hidden="1" customWidth="1"/>
    <col min="63" max="63" width="12.25" hidden="1" customWidth="1"/>
    <col min="64" max="77" width="0" hidden="1" customWidth="1"/>
  </cols>
  <sheetData>
    <row r="1" spans="1:60" ht="21" customHeight="1" x14ac:dyDescent="0.15">
      <c r="AO1" s="46"/>
      <c r="AP1" s="46"/>
      <c r="AQ1" s="46"/>
      <c r="AR1" s="46"/>
      <c r="AS1" s="46"/>
      <c r="AT1" s="46"/>
      <c r="AU1" s="46"/>
      <c r="AV1" s="46"/>
      <c r="AW1" s="45"/>
    </row>
    <row r="2" spans="1:60" ht="24" customHeight="1" thickBot="1" x14ac:dyDescent="0.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123" t="s">
        <v>62</v>
      </c>
      <c r="AK2" s="123"/>
      <c r="AL2" s="123"/>
      <c r="AM2" s="123"/>
      <c r="AN2" s="123"/>
      <c r="AO2" s="123"/>
      <c r="AP2" s="123"/>
      <c r="AQ2" s="124"/>
      <c r="AR2" s="124"/>
      <c r="AS2" s="43"/>
      <c r="AT2" s="125" t="s">
        <v>202</v>
      </c>
      <c r="AU2" s="126"/>
      <c r="AV2" s="630" t="s">
        <v>203</v>
      </c>
      <c r="AW2" s="631" t="s">
        <v>230</v>
      </c>
      <c r="AX2" s="42"/>
      <c r="BH2" s="28"/>
    </row>
    <row r="3" spans="1:60" ht="24" customHeight="1" thickBot="1" x14ac:dyDescent="0.2">
      <c r="A3" s="127" t="s">
        <v>201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41" t="s">
        <v>200</v>
      </c>
      <c r="AJ3" s="129" t="s">
        <v>199</v>
      </c>
      <c r="AK3" s="129"/>
      <c r="AL3" s="129"/>
      <c r="AM3" s="129"/>
      <c r="AN3" s="129"/>
      <c r="AO3" s="129"/>
      <c r="AP3" s="129"/>
      <c r="AQ3" s="129"/>
      <c r="AR3" s="129"/>
      <c r="AS3" s="129"/>
      <c r="AT3" s="129"/>
      <c r="AU3" s="129"/>
      <c r="AV3" s="129"/>
      <c r="AW3" s="129"/>
      <c r="AX3" s="40" t="s">
        <v>198</v>
      </c>
    </row>
    <row r="4" spans="1:60" ht="36" customHeight="1" x14ac:dyDescent="0.15">
      <c r="A4" s="130" t="s">
        <v>197</v>
      </c>
      <c r="B4" s="131"/>
      <c r="C4" s="131"/>
      <c r="D4" s="131"/>
      <c r="E4" s="131"/>
      <c r="F4" s="131"/>
      <c r="G4" s="132" t="s">
        <v>196</v>
      </c>
      <c r="H4" s="133"/>
      <c r="I4" s="133"/>
      <c r="J4" s="133"/>
      <c r="K4" s="133"/>
      <c r="L4" s="133"/>
      <c r="M4" s="133"/>
      <c r="N4" s="133"/>
      <c r="O4" s="133"/>
      <c r="P4" s="133"/>
      <c r="Q4" s="133"/>
      <c r="R4" s="133"/>
      <c r="S4" s="133"/>
      <c r="T4" s="133"/>
      <c r="U4" s="133"/>
      <c r="V4" s="133"/>
      <c r="W4" s="133"/>
      <c r="X4" s="133"/>
      <c r="Y4" s="134" t="s">
        <v>195</v>
      </c>
      <c r="Z4" s="135"/>
      <c r="AA4" s="135"/>
      <c r="AB4" s="135"/>
      <c r="AC4" s="135"/>
      <c r="AD4" s="136"/>
      <c r="AE4" s="137" t="s">
        <v>194</v>
      </c>
      <c r="AF4" s="138"/>
      <c r="AG4" s="138"/>
      <c r="AH4" s="138"/>
      <c r="AI4" s="138"/>
      <c r="AJ4" s="138"/>
      <c r="AK4" s="138"/>
      <c r="AL4" s="138"/>
      <c r="AM4" s="138"/>
      <c r="AN4" s="138"/>
      <c r="AO4" s="138"/>
      <c r="AP4" s="139"/>
      <c r="AQ4" s="140" t="s">
        <v>193</v>
      </c>
      <c r="AR4" s="135"/>
      <c r="AS4" s="135"/>
      <c r="AT4" s="135"/>
      <c r="AU4" s="135"/>
      <c r="AV4" s="135"/>
      <c r="AW4" s="135"/>
      <c r="AX4" s="141"/>
    </row>
    <row r="5" spans="1:60" ht="36" customHeight="1" x14ac:dyDescent="0.15">
      <c r="A5" s="102" t="s">
        <v>192</v>
      </c>
      <c r="B5" s="103"/>
      <c r="C5" s="103"/>
      <c r="D5" s="103"/>
      <c r="E5" s="103"/>
      <c r="F5" s="104"/>
      <c r="G5" s="105" t="s">
        <v>191</v>
      </c>
      <c r="H5" s="106"/>
      <c r="I5" s="106"/>
      <c r="J5" s="106"/>
      <c r="K5" s="106"/>
      <c r="L5" s="106"/>
      <c r="M5" s="107" t="s">
        <v>190</v>
      </c>
      <c r="N5" s="108"/>
      <c r="O5" s="108"/>
      <c r="P5" s="108"/>
      <c r="Q5" s="108"/>
      <c r="R5" s="109"/>
      <c r="S5" s="110" t="s">
        <v>189</v>
      </c>
      <c r="T5" s="106"/>
      <c r="U5" s="106"/>
      <c r="V5" s="106"/>
      <c r="W5" s="106"/>
      <c r="X5" s="111"/>
      <c r="Y5" s="112" t="s">
        <v>188</v>
      </c>
      <c r="Z5" s="113"/>
      <c r="AA5" s="113"/>
      <c r="AB5" s="113"/>
      <c r="AC5" s="113"/>
      <c r="AD5" s="114"/>
      <c r="AE5" s="115" t="s">
        <v>187</v>
      </c>
      <c r="AF5" s="115"/>
      <c r="AG5" s="115"/>
      <c r="AH5" s="115"/>
      <c r="AI5" s="115"/>
      <c r="AJ5" s="115"/>
      <c r="AK5" s="115"/>
      <c r="AL5" s="115"/>
      <c r="AM5" s="115"/>
      <c r="AN5" s="115"/>
      <c r="AO5" s="115"/>
      <c r="AP5" s="116"/>
      <c r="AQ5" s="84" t="s">
        <v>186</v>
      </c>
      <c r="AR5" s="85"/>
      <c r="AS5" s="85"/>
      <c r="AT5" s="85"/>
      <c r="AU5" s="85"/>
      <c r="AV5" s="85"/>
      <c r="AW5" s="85"/>
      <c r="AX5" s="86"/>
    </row>
    <row r="6" spans="1:60" ht="36" customHeight="1" x14ac:dyDescent="0.15">
      <c r="A6" s="87" t="s">
        <v>185</v>
      </c>
      <c r="B6" s="88"/>
      <c r="C6" s="88"/>
      <c r="D6" s="88"/>
      <c r="E6" s="88"/>
      <c r="F6" s="88"/>
      <c r="G6" s="89" t="str">
        <f>[1]入力規則等!F39</f>
        <v>一般会計</v>
      </c>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1"/>
    </row>
    <row r="7" spans="1:60" ht="36" customHeight="1" x14ac:dyDescent="0.15">
      <c r="A7" s="92" t="s">
        <v>184</v>
      </c>
      <c r="B7" s="88"/>
      <c r="C7" s="88"/>
      <c r="D7" s="88"/>
      <c r="E7" s="88"/>
      <c r="F7" s="88"/>
      <c r="G7" s="89" t="s">
        <v>228</v>
      </c>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1"/>
    </row>
    <row r="8" spans="1:60" ht="49.5" customHeight="1" x14ac:dyDescent="0.15">
      <c r="A8" s="51" t="s">
        <v>183</v>
      </c>
      <c r="B8" s="52"/>
      <c r="C8" s="52"/>
      <c r="D8" s="52"/>
      <c r="E8" s="52"/>
      <c r="F8" s="53"/>
      <c r="G8" s="93" t="s">
        <v>182</v>
      </c>
      <c r="H8" s="94"/>
      <c r="I8" s="94"/>
      <c r="J8" s="94"/>
      <c r="K8" s="94"/>
      <c r="L8" s="94"/>
      <c r="M8" s="94"/>
      <c r="N8" s="94"/>
      <c r="O8" s="94"/>
      <c r="P8" s="94"/>
      <c r="Q8" s="94"/>
      <c r="R8" s="94"/>
      <c r="S8" s="94"/>
      <c r="T8" s="94"/>
      <c r="U8" s="94"/>
      <c r="V8" s="94"/>
      <c r="W8" s="94"/>
      <c r="X8" s="95"/>
      <c r="Y8" s="96" t="s">
        <v>181</v>
      </c>
      <c r="Z8" s="97"/>
      <c r="AA8" s="97"/>
      <c r="AB8" s="97"/>
      <c r="AC8" s="97"/>
      <c r="AD8" s="98"/>
      <c r="AE8" s="99" t="s">
        <v>180</v>
      </c>
      <c r="AF8" s="100"/>
      <c r="AG8" s="100"/>
      <c r="AH8" s="100"/>
      <c r="AI8" s="100"/>
      <c r="AJ8" s="100"/>
      <c r="AK8" s="100"/>
      <c r="AL8" s="100"/>
      <c r="AM8" s="100"/>
      <c r="AN8" s="100"/>
      <c r="AO8" s="100"/>
      <c r="AP8" s="100"/>
      <c r="AQ8" s="100"/>
      <c r="AR8" s="100"/>
      <c r="AS8" s="100"/>
      <c r="AT8" s="100"/>
      <c r="AU8" s="100"/>
      <c r="AV8" s="100"/>
      <c r="AW8" s="100"/>
      <c r="AX8" s="101"/>
    </row>
    <row r="9" spans="1:60" ht="49.5" customHeight="1" x14ac:dyDescent="0.15">
      <c r="A9" s="51" t="s">
        <v>179</v>
      </c>
      <c r="B9" s="52"/>
      <c r="C9" s="52"/>
      <c r="D9" s="52"/>
      <c r="E9" s="52"/>
      <c r="F9" s="53"/>
      <c r="G9" s="54" t="s">
        <v>178</v>
      </c>
      <c r="H9" s="55"/>
      <c r="I9" s="55"/>
      <c r="J9" s="55"/>
      <c r="K9" s="55"/>
      <c r="L9" s="55"/>
      <c r="M9" s="55"/>
      <c r="N9" s="55"/>
      <c r="O9" s="55"/>
      <c r="P9" s="55"/>
      <c r="Q9" s="55"/>
      <c r="R9" s="55"/>
      <c r="S9" s="55"/>
      <c r="T9" s="55"/>
      <c r="U9" s="55"/>
      <c r="V9" s="55"/>
      <c r="W9" s="55"/>
      <c r="X9" s="56"/>
      <c r="Y9" s="57" t="s">
        <v>177</v>
      </c>
      <c r="Z9" s="58"/>
      <c r="AA9" s="58"/>
      <c r="AB9" s="58"/>
      <c r="AC9" s="58"/>
      <c r="AD9" s="59"/>
      <c r="AE9" s="60" t="s">
        <v>176</v>
      </c>
      <c r="AF9" s="55"/>
      <c r="AG9" s="55"/>
      <c r="AH9" s="55"/>
      <c r="AI9" s="55"/>
      <c r="AJ9" s="55"/>
      <c r="AK9" s="55"/>
      <c r="AL9" s="55"/>
      <c r="AM9" s="55"/>
      <c r="AN9" s="55"/>
      <c r="AO9" s="55"/>
      <c r="AP9" s="55"/>
      <c r="AQ9" s="55"/>
      <c r="AR9" s="55"/>
      <c r="AS9" s="55"/>
      <c r="AT9" s="55"/>
      <c r="AU9" s="55"/>
      <c r="AV9" s="55"/>
      <c r="AW9" s="55"/>
      <c r="AX9" s="61"/>
    </row>
    <row r="10" spans="1:60" ht="51" customHeight="1" x14ac:dyDescent="0.15">
      <c r="A10" s="62" t="s">
        <v>175</v>
      </c>
      <c r="B10" s="63"/>
      <c r="C10" s="63"/>
      <c r="D10" s="63"/>
      <c r="E10" s="63"/>
      <c r="F10" s="63"/>
      <c r="G10" s="64" t="s">
        <v>174</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60" ht="51" customHeight="1" x14ac:dyDescent="0.15">
      <c r="A11" s="143" t="s">
        <v>173</v>
      </c>
      <c r="B11" s="144"/>
      <c r="C11" s="144"/>
      <c r="D11" s="144"/>
      <c r="E11" s="144"/>
      <c r="F11" s="144"/>
      <c r="G11" s="145" t="s">
        <v>172</v>
      </c>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7"/>
    </row>
    <row r="12" spans="1:60" ht="36" customHeight="1" x14ac:dyDescent="0.15">
      <c r="A12" s="143" t="s">
        <v>171</v>
      </c>
      <c r="B12" s="144"/>
      <c r="C12" s="144"/>
      <c r="D12" s="144"/>
      <c r="E12" s="144"/>
      <c r="F12" s="148"/>
      <c r="G12" s="149" t="s">
        <v>170</v>
      </c>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1"/>
    </row>
    <row r="13" spans="1:60" ht="24" customHeight="1" x14ac:dyDescent="0.15">
      <c r="A13" s="152" t="s">
        <v>169</v>
      </c>
      <c r="B13" s="153"/>
      <c r="C13" s="153"/>
      <c r="D13" s="153"/>
      <c r="E13" s="153"/>
      <c r="F13" s="154"/>
      <c r="G13" s="157"/>
      <c r="H13" s="158"/>
      <c r="I13" s="158"/>
      <c r="J13" s="158"/>
      <c r="K13" s="158"/>
      <c r="L13" s="158"/>
      <c r="M13" s="158"/>
      <c r="N13" s="158"/>
      <c r="O13" s="158"/>
      <c r="P13" s="77" t="s">
        <v>117</v>
      </c>
      <c r="Q13" s="78"/>
      <c r="R13" s="78"/>
      <c r="S13" s="78"/>
      <c r="T13" s="78"/>
      <c r="U13" s="78"/>
      <c r="V13" s="159"/>
      <c r="W13" s="77" t="s">
        <v>116</v>
      </c>
      <c r="X13" s="78"/>
      <c r="Y13" s="78"/>
      <c r="Z13" s="78"/>
      <c r="AA13" s="78"/>
      <c r="AB13" s="78"/>
      <c r="AC13" s="159"/>
      <c r="AD13" s="77" t="s">
        <v>115</v>
      </c>
      <c r="AE13" s="78"/>
      <c r="AF13" s="78"/>
      <c r="AG13" s="78"/>
      <c r="AH13" s="78"/>
      <c r="AI13" s="78"/>
      <c r="AJ13" s="159"/>
      <c r="AK13" s="77" t="s">
        <v>168</v>
      </c>
      <c r="AL13" s="78"/>
      <c r="AM13" s="78"/>
      <c r="AN13" s="78"/>
      <c r="AO13" s="78"/>
      <c r="AP13" s="78"/>
      <c r="AQ13" s="159"/>
      <c r="AR13" s="77" t="s">
        <v>167</v>
      </c>
      <c r="AS13" s="78"/>
      <c r="AT13" s="78"/>
      <c r="AU13" s="78"/>
      <c r="AV13" s="78"/>
      <c r="AW13" s="78"/>
      <c r="AX13" s="79"/>
    </row>
    <row r="14" spans="1:60" ht="24" customHeight="1" x14ac:dyDescent="0.15">
      <c r="A14" s="155"/>
      <c r="B14" s="156"/>
      <c r="C14" s="156"/>
      <c r="D14" s="156"/>
      <c r="E14" s="156"/>
      <c r="F14" s="156"/>
      <c r="G14" s="80" t="s">
        <v>166</v>
      </c>
      <c r="H14" s="67" t="s">
        <v>165</v>
      </c>
      <c r="I14" s="67"/>
      <c r="J14" s="67"/>
      <c r="K14" s="67"/>
      <c r="L14" s="67"/>
      <c r="M14" s="67"/>
      <c r="N14" s="67"/>
      <c r="O14" s="67"/>
      <c r="P14" s="81" t="s">
        <v>159</v>
      </c>
      <c r="Q14" s="82"/>
      <c r="R14" s="82"/>
      <c r="S14" s="82"/>
      <c r="T14" s="82"/>
      <c r="U14" s="82"/>
      <c r="V14" s="82"/>
      <c r="W14" s="81" t="s">
        <v>159</v>
      </c>
      <c r="X14" s="82"/>
      <c r="Y14" s="82"/>
      <c r="Z14" s="82"/>
      <c r="AA14" s="82"/>
      <c r="AB14" s="82"/>
      <c r="AC14" s="82"/>
      <c r="AD14" s="81" t="s">
        <v>208</v>
      </c>
      <c r="AE14" s="82"/>
      <c r="AF14" s="82"/>
      <c r="AG14" s="82"/>
      <c r="AH14" s="82"/>
      <c r="AI14" s="82"/>
      <c r="AJ14" s="82"/>
      <c r="AK14" s="81" t="s">
        <v>209</v>
      </c>
      <c r="AL14" s="82"/>
      <c r="AM14" s="82"/>
      <c r="AN14" s="82"/>
      <c r="AO14" s="82"/>
      <c r="AP14" s="82"/>
      <c r="AQ14" s="82"/>
      <c r="AR14" s="81" t="s">
        <v>20</v>
      </c>
      <c r="AS14" s="82"/>
      <c r="AT14" s="82"/>
      <c r="AU14" s="82"/>
      <c r="AV14" s="82"/>
      <c r="AW14" s="82"/>
      <c r="AX14" s="83"/>
    </row>
    <row r="15" spans="1:60" ht="24" customHeight="1" x14ac:dyDescent="0.15">
      <c r="A15" s="155"/>
      <c r="B15" s="156"/>
      <c r="C15" s="156"/>
      <c r="D15" s="156"/>
      <c r="E15" s="156"/>
      <c r="F15" s="156"/>
      <c r="G15" s="80"/>
      <c r="H15" s="67" t="s">
        <v>153</v>
      </c>
      <c r="I15" s="67" t="s">
        <v>164</v>
      </c>
      <c r="J15" s="67"/>
      <c r="K15" s="67"/>
      <c r="L15" s="67"/>
      <c r="M15" s="67"/>
      <c r="N15" s="67"/>
      <c r="O15" s="67"/>
      <c r="P15" s="117">
        <v>657</v>
      </c>
      <c r="Q15" s="118"/>
      <c r="R15" s="118"/>
      <c r="S15" s="118"/>
      <c r="T15" s="118"/>
      <c r="U15" s="118"/>
      <c r="V15" s="119"/>
      <c r="W15" s="117">
        <v>632</v>
      </c>
      <c r="X15" s="118"/>
      <c r="Y15" s="118"/>
      <c r="Z15" s="118"/>
      <c r="AA15" s="118"/>
      <c r="AB15" s="118"/>
      <c r="AC15" s="119"/>
      <c r="AD15" s="117">
        <v>1264</v>
      </c>
      <c r="AE15" s="118"/>
      <c r="AF15" s="118"/>
      <c r="AG15" s="118"/>
      <c r="AH15" s="118"/>
      <c r="AI15" s="118"/>
      <c r="AJ15" s="119"/>
      <c r="AK15" s="120"/>
      <c r="AL15" s="121"/>
      <c r="AM15" s="121"/>
      <c r="AN15" s="121"/>
      <c r="AO15" s="121"/>
      <c r="AP15" s="121"/>
      <c r="AQ15" s="122"/>
      <c r="AR15" s="120"/>
      <c r="AS15" s="121"/>
      <c r="AT15" s="121"/>
      <c r="AU15" s="121"/>
      <c r="AV15" s="121"/>
      <c r="AW15" s="121"/>
      <c r="AX15" s="142"/>
    </row>
    <row r="16" spans="1:60" ht="24" customHeight="1" x14ac:dyDescent="0.15">
      <c r="A16" s="155"/>
      <c r="B16" s="156"/>
      <c r="C16" s="156"/>
      <c r="D16" s="156"/>
      <c r="E16" s="156"/>
      <c r="F16" s="156"/>
      <c r="G16" s="80"/>
      <c r="H16" s="67"/>
      <c r="I16" s="67" t="s">
        <v>163</v>
      </c>
      <c r="J16" s="67"/>
      <c r="K16" s="67"/>
      <c r="L16" s="67"/>
      <c r="M16" s="67"/>
      <c r="N16" s="67"/>
      <c r="O16" s="67"/>
      <c r="P16" s="70">
        <v>26</v>
      </c>
      <c r="Q16" s="71"/>
      <c r="R16" s="71"/>
      <c r="S16" s="71"/>
      <c r="T16" s="71"/>
      <c r="U16" s="71"/>
      <c r="V16" s="72"/>
      <c r="W16" s="70">
        <v>25</v>
      </c>
      <c r="X16" s="71"/>
      <c r="Y16" s="71"/>
      <c r="Z16" s="71"/>
      <c r="AA16" s="71"/>
      <c r="AB16" s="71"/>
      <c r="AC16" s="72"/>
      <c r="AD16" s="70">
        <v>27</v>
      </c>
      <c r="AE16" s="71"/>
      <c r="AF16" s="71"/>
      <c r="AG16" s="71"/>
      <c r="AH16" s="71"/>
      <c r="AI16" s="71"/>
      <c r="AJ16" s="72"/>
      <c r="AK16" s="73"/>
      <c r="AL16" s="74"/>
      <c r="AM16" s="74"/>
      <c r="AN16" s="74"/>
      <c r="AO16" s="74"/>
      <c r="AP16" s="74"/>
      <c r="AQ16" s="75"/>
      <c r="AR16" s="73"/>
      <c r="AS16" s="74"/>
      <c r="AT16" s="74"/>
      <c r="AU16" s="74"/>
      <c r="AV16" s="74"/>
      <c r="AW16" s="74"/>
      <c r="AX16" s="76"/>
    </row>
    <row r="17" spans="1:50" ht="24" customHeight="1" x14ac:dyDescent="0.15">
      <c r="A17" s="155"/>
      <c r="B17" s="156"/>
      <c r="C17" s="156"/>
      <c r="D17" s="156"/>
      <c r="E17" s="156"/>
      <c r="F17" s="156"/>
      <c r="G17" s="80"/>
      <c r="H17" s="67"/>
      <c r="I17" s="67" t="s">
        <v>162</v>
      </c>
      <c r="J17" s="67"/>
      <c r="K17" s="67"/>
      <c r="L17" s="67"/>
      <c r="M17" s="67"/>
      <c r="N17" s="67"/>
      <c r="O17" s="67"/>
      <c r="P17" s="161">
        <v>124</v>
      </c>
      <c r="Q17" s="162"/>
      <c r="R17" s="162"/>
      <c r="S17" s="162"/>
      <c r="T17" s="162"/>
      <c r="U17" s="162"/>
      <c r="V17" s="163"/>
      <c r="W17" s="161">
        <v>119</v>
      </c>
      <c r="X17" s="162"/>
      <c r="Y17" s="162"/>
      <c r="Z17" s="162"/>
      <c r="AA17" s="162"/>
      <c r="AB17" s="162"/>
      <c r="AC17" s="163"/>
      <c r="AD17" s="70">
        <v>103</v>
      </c>
      <c r="AE17" s="71"/>
      <c r="AF17" s="71"/>
      <c r="AG17" s="71"/>
      <c r="AH17" s="71"/>
      <c r="AI17" s="71"/>
      <c r="AJ17" s="72"/>
      <c r="AK17" s="73"/>
      <c r="AL17" s="74"/>
      <c r="AM17" s="74"/>
      <c r="AN17" s="74"/>
      <c r="AO17" s="74"/>
      <c r="AP17" s="74"/>
      <c r="AQ17" s="75"/>
      <c r="AR17" s="73"/>
      <c r="AS17" s="74"/>
      <c r="AT17" s="74"/>
      <c r="AU17" s="74"/>
      <c r="AV17" s="74"/>
      <c r="AW17" s="74"/>
      <c r="AX17" s="76"/>
    </row>
    <row r="18" spans="1:50" ht="24" customHeight="1" x14ac:dyDescent="0.15">
      <c r="A18" s="155"/>
      <c r="B18" s="156"/>
      <c r="C18" s="156"/>
      <c r="D18" s="156"/>
      <c r="E18" s="156"/>
      <c r="F18" s="156"/>
      <c r="G18" s="80"/>
      <c r="H18" s="67"/>
      <c r="I18" s="67" t="s">
        <v>161</v>
      </c>
      <c r="J18" s="67"/>
      <c r="K18" s="67"/>
      <c r="L18" s="67"/>
      <c r="M18" s="67"/>
      <c r="N18" s="67"/>
      <c r="O18" s="67"/>
      <c r="P18" s="68" t="s">
        <v>159</v>
      </c>
      <c r="Q18" s="69"/>
      <c r="R18" s="69"/>
      <c r="S18" s="69"/>
      <c r="T18" s="69"/>
      <c r="U18" s="69"/>
      <c r="V18" s="69"/>
      <c r="W18" s="68" t="s">
        <v>159</v>
      </c>
      <c r="X18" s="69"/>
      <c r="Y18" s="69"/>
      <c r="Z18" s="69"/>
      <c r="AA18" s="69"/>
      <c r="AB18" s="69"/>
      <c r="AC18" s="69"/>
      <c r="AD18" s="70">
        <f>SUM(AD15:AJ17)</f>
        <v>1394</v>
      </c>
      <c r="AE18" s="71"/>
      <c r="AF18" s="71"/>
      <c r="AG18" s="71"/>
      <c r="AH18" s="71"/>
      <c r="AI18" s="71"/>
      <c r="AJ18" s="72"/>
      <c r="AK18" s="73"/>
      <c r="AL18" s="74"/>
      <c r="AM18" s="74"/>
      <c r="AN18" s="74"/>
      <c r="AO18" s="74"/>
      <c r="AP18" s="74"/>
      <c r="AQ18" s="75"/>
      <c r="AR18" s="73"/>
      <c r="AS18" s="74"/>
      <c r="AT18" s="74"/>
      <c r="AU18" s="74"/>
      <c r="AV18" s="74"/>
      <c r="AW18" s="74"/>
      <c r="AX18" s="76"/>
    </row>
    <row r="19" spans="1:50" ht="36" customHeight="1" x14ac:dyDescent="0.15">
      <c r="A19" s="155"/>
      <c r="B19" s="156"/>
      <c r="C19" s="156"/>
      <c r="D19" s="156"/>
      <c r="E19" s="156"/>
      <c r="F19" s="156"/>
      <c r="G19" s="80"/>
      <c r="H19" s="67" t="s">
        <v>160</v>
      </c>
      <c r="I19" s="67"/>
      <c r="J19" s="67"/>
      <c r="K19" s="67"/>
      <c r="L19" s="67"/>
      <c r="M19" s="67"/>
      <c r="N19" s="67"/>
      <c r="O19" s="67"/>
      <c r="P19" s="81" t="s">
        <v>159</v>
      </c>
      <c r="Q19" s="82"/>
      <c r="R19" s="82"/>
      <c r="S19" s="82"/>
      <c r="T19" s="82"/>
      <c r="U19" s="82"/>
      <c r="V19" s="82"/>
      <c r="W19" s="81" t="s">
        <v>159</v>
      </c>
      <c r="X19" s="82"/>
      <c r="Y19" s="82"/>
      <c r="Z19" s="82"/>
      <c r="AA19" s="82"/>
      <c r="AB19" s="82"/>
      <c r="AC19" s="82"/>
      <c r="AD19" s="166">
        <f>AD15/AD18</f>
        <v>0.90674318507890961</v>
      </c>
      <c r="AE19" s="166"/>
      <c r="AF19" s="166"/>
      <c r="AG19" s="166"/>
      <c r="AH19" s="166"/>
      <c r="AI19" s="166"/>
      <c r="AJ19" s="166"/>
      <c r="AK19" s="167"/>
      <c r="AL19" s="167"/>
      <c r="AM19" s="167"/>
      <c r="AN19" s="167"/>
      <c r="AO19" s="167"/>
      <c r="AP19" s="167"/>
      <c r="AQ19" s="167"/>
      <c r="AR19" s="167"/>
      <c r="AS19" s="167"/>
      <c r="AT19" s="167"/>
      <c r="AU19" s="167"/>
      <c r="AV19" s="167"/>
      <c r="AW19" s="167"/>
      <c r="AX19" s="168"/>
    </row>
    <row r="20" spans="1:50" ht="42.75" customHeight="1" x14ac:dyDescent="0.15">
      <c r="A20" s="155"/>
      <c r="B20" s="156"/>
      <c r="C20" s="156"/>
      <c r="D20" s="156"/>
      <c r="E20" s="156"/>
      <c r="F20" s="156"/>
      <c r="G20" s="80"/>
      <c r="H20" s="67" t="s">
        <v>158</v>
      </c>
      <c r="I20" s="67"/>
      <c r="J20" s="67"/>
      <c r="K20" s="67"/>
      <c r="L20" s="67"/>
      <c r="M20" s="67"/>
      <c r="N20" s="67"/>
      <c r="O20" s="67"/>
      <c r="P20" s="169" t="s">
        <v>157</v>
      </c>
      <c r="Q20" s="170"/>
      <c r="R20" s="170"/>
      <c r="S20" s="170"/>
      <c r="T20" s="170"/>
      <c r="U20" s="170"/>
      <c r="V20" s="170"/>
      <c r="W20" s="169" t="s">
        <v>157</v>
      </c>
      <c r="X20" s="170"/>
      <c r="Y20" s="170"/>
      <c r="Z20" s="170"/>
      <c r="AA20" s="170"/>
      <c r="AB20" s="170"/>
      <c r="AC20" s="170"/>
      <c r="AD20" s="169" t="s">
        <v>156</v>
      </c>
      <c r="AE20" s="170"/>
      <c r="AF20" s="170"/>
      <c r="AG20" s="170"/>
      <c r="AH20" s="170"/>
      <c r="AI20" s="170"/>
      <c r="AJ20" s="170"/>
      <c r="AK20" s="171"/>
      <c r="AL20" s="171"/>
      <c r="AM20" s="171"/>
      <c r="AN20" s="171"/>
      <c r="AO20" s="171"/>
      <c r="AP20" s="171"/>
      <c r="AQ20" s="172"/>
      <c r="AR20" s="172"/>
      <c r="AS20" s="172"/>
      <c r="AT20" s="172"/>
      <c r="AU20" s="171"/>
      <c r="AV20" s="171"/>
      <c r="AW20" s="171"/>
      <c r="AX20" s="173"/>
    </row>
    <row r="21" spans="1:50" ht="24" customHeight="1" x14ac:dyDescent="0.15">
      <c r="A21" s="155"/>
      <c r="B21" s="156"/>
      <c r="C21" s="156"/>
      <c r="D21" s="156"/>
      <c r="E21" s="156"/>
      <c r="F21" s="156"/>
      <c r="G21" s="80" t="s">
        <v>155</v>
      </c>
      <c r="H21" s="160" t="s">
        <v>154</v>
      </c>
      <c r="I21" s="160"/>
      <c r="J21" s="160"/>
      <c r="K21" s="160"/>
      <c r="L21" s="160"/>
      <c r="M21" s="160"/>
      <c r="N21" s="160"/>
      <c r="O21" s="160"/>
      <c r="P21" s="81" t="s">
        <v>224</v>
      </c>
      <c r="Q21" s="82"/>
      <c r="R21" s="82"/>
      <c r="S21" s="82"/>
      <c r="T21" s="82"/>
      <c r="U21" s="82"/>
      <c r="V21" s="82"/>
      <c r="W21" s="81" t="s">
        <v>225</v>
      </c>
      <c r="X21" s="82"/>
      <c r="Y21" s="82"/>
      <c r="Z21" s="82"/>
      <c r="AA21" s="82"/>
      <c r="AB21" s="82"/>
      <c r="AC21" s="82"/>
      <c r="AD21" s="81" t="s">
        <v>226</v>
      </c>
      <c r="AE21" s="82"/>
      <c r="AF21" s="82"/>
      <c r="AG21" s="82"/>
      <c r="AH21" s="82"/>
      <c r="AI21" s="82"/>
      <c r="AJ21" s="82"/>
      <c r="AK21" s="81" t="s">
        <v>207</v>
      </c>
      <c r="AL21" s="82"/>
      <c r="AM21" s="82"/>
      <c r="AN21" s="82"/>
      <c r="AO21" s="82"/>
      <c r="AP21" s="82"/>
      <c r="AQ21" s="82"/>
      <c r="AR21" s="81" t="s">
        <v>206</v>
      </c>
      <c r="AS21" s="82"/>
      <c r="AT21" s="82"/>
      <c r="AU21" s="82"/>
      <c r="AV21" s="82"/>
      <c r="AW21" s="82"/>
      <c r="AX21" s="83"/>
    </row>
    <row r="22" spans="1:50" ht="24" customHeight="1" x14ac:dyDescent="0.15">
      <c r="A22" s="155"/>
      <c r="B22" s="156"/>
      <c r="C22" s="156"/>
      <c r="D22" s="156"/>
      <c r="E22" s="156"/>
      <c r="F22" s="156"/>
      <c r="G22" s="80"/>
      <c r="H22" s="160" t="s">
        <v>153</v>
      </c>
      <c r="I22" s="160"/>
      <c r="J22" s="160"/>
      <c r="K22" s="160"/>
      <c r="L22" s="160"/>
      <c r="M22" s="160"/>
      <c r="N22" s="160"/>
      <c r="O22" s="160"/>
      <c r="P22" s="82">
        <v>657</v>
      </c>
      <c r="Q22" s="82"/>
      <c r="R22" s="82"/>
      <c r="S22" s="82"/>
      <c r="T22" s="82"/>
      <c r="U22" s="82"/>
      <c r="V22" s="82"/>
      <c r="W22" s="82">
        <v>632</v>
      </c>
      <c r="X22" s="82"/>
      <c r="Y22" s="82"/>
      <c r="Z22" s="82"/>
      <c r="AA22" s="82"/>
      <c r="AB22" s="82"/>
      <c r="AC22" s="82"/>
      <c r="AD22" s="82">
        <v>1264</v>
      </c>
      <c r="AE22" s="82"/>
      <c r="AF22" s="82"/>
      <c r="AG22" s="82"/>
      <c r="AH22" s="82"/>
      <c r="AI22" s="82"/>
      <c r="AJ22" s="82"/>
      <c r="AK22" s="164"/>
      <c r="AL22" s="164"/>
      <c r="AM22" s="164"/>
      <c r="AN22" s="164"/>
      <c r="AO22" s="164"/>
      <c r="AP22" s="164"/>
      <c r="AQ22" s="164"/>
      <c r="AR22" s="164"/>
      <c r="AS22" s="164"/>
      <c r="AT22" s="164"/>
      <c r="AU22" s="164"/>
      <c r="AV22" s="164"/>
      <c r="AW22" s="164"/>
      <c r="AX22" s="165"/>
    </row>
    <row r="23" spans="1:50" ht="24" customHeight="1" x14ac:dyDescent="0.15">
      <c r="A23" s="62"/>
      <c r="B23" s="63"/>
      <c r="C23" s="63"/>
      <c r="D23" s="63"/>
      <c r="E23" s="63"/>
      <c r="F23" s="63"/>
      <c r="G23" s="80"/>
      <c r="H23" s="67" t="s">
        <v>152</v>
      </c>
      <c r="I23" s="67"/>
      <c r="J23" s="67"/>
      <c r="K23" s="67"/>
      <c r="L23" s="67"/>
      <c r="M23" s="67"/>
      <c r="N23" s="67"/>
      <c r="O23" s="67"/>
      <c r="P23" s="174" t="s">
        <v>227</v>
      </c>
      <c r="Q23" s="175"/>
      <c r="R23" s="175"/>
      <c r="S23" s="175"/>
      <c r="T23" s="175"/>
      <c r="U23" s="175"/>
      <c r="V23" s="175"/>
      <c r="W23" s="174" t="s">
        <v>225</v>
      </c>
      <c r="X23" s="175"/>
      <c r="Y23" s="175"/>
      <c r="Z23" s="175"/>
      <c r="AA23" s="175"/>
      <c r="AB23" s="175"/>
      <c r="AC23" s="175"/>
      <c r="AD23" s="174" t="s">
        <v>225</v>
      </c>
      <c r="AE23" s="175"/>
      <c r="AF23" s="175"/>
      <c r="AG23" s="175"/>
      <c r="AH23" s="175"/>
      <c r="AI23" s="175"/>
      <c r="AJ23" s="175"/>
      <c r="AK23" s="171"/>
      <c r="AL23" s="171"/>
      <c r="AM23" s="171"/>
      <c r="AN23" s="171"/>
      <c r="AO23" s="171"/>
      <c r="AP23" s="171"/>
      <c r="AQ23" s="172"/>
      <c r="AR23" s="171"/>
      <c r="AS23" s="171"/>
      <c r="AT23" s="171"/>
      <c r="AU23" s="171"/>
      <c r="AV23" s="171"/>
      <c r="AW23" s="171"/>
      <c r="AX23" s="173"/>
    </row>
    <row r="24" spans="1:50" ht="21.95" customHeight="1" x14ac:dyDescent="0.15">
      <c r="A24" s="176" t="s">
        <v>151</v>
      </c>
      <c r="B24" s="177"/>
      <c r="C24" s="177"/>
      <c r="D24" s="177"/>
      <c r="E24" s="177"/>
      <c r="F24" s="178"/>
      <c r="G24" s="186" t="s">
        <v>150</v>
      </c>
      <c r="H24" s="187"/>
      <c r="I24" s="187"/>
      <c r="J24" s="187"/>
      <c r="K24" s="187"/>
      <c r="L24" s="187"/>
      <c r="M24" s="187"/>
      <c r="N24" s="187"/>
      <c r="O24" s="188"/>
      <c r="P24" s="192" t="s">
        <v>149</v>
      </c>
      <c r="Q24" s="187"/>
      <c r="R24" s="187"/>
      <c r="S24" s="187"/>
      <c r="T24" s="187"/>
      <c r="U24" s="187"/>
      <c r="V24" s="187"/>
      <c r="W24" s="187"/>
      <c r="X24" s="188"/>
      <c r="Y24" s="194"/>
      <c r="Z24" s="195"/>
      <c r="AA24" s="196"/>
      <c r="AB24" s="197" t="s">
        <v>118</v>
      </c>
      <c r="AC24" s="198"/>
      <c r="AD24" s="199"/>
      <c r="AE24" s="203" t="s">
        <v>117</v>
      </c>
      <c r="AF24" s="203"/>
      <c r="AG24" s="203"/>
      <c r="AH24" s="203"/>
      <c r="AI24" s="203" t="s">
        <v>116</v>
      </c>
      <c r="AJ24" s="203"/>
      <c r="AK24" s="203"/>
      <c r="AL24" s="203"/>
      <c r="AM24" s="203" t="s">
        <v>115</v>
      </c>
      <c r="AN24" s="203"/>
      <c r="AO24" s="203"/>
      <c r="AP24" s="197"/>
      <c r="AQ24" s="205" t="s">
        <v>140</v>
      </c>
      <c r="AR24" s="206"/>
      <c r="AS24" s="206"/>
      <c r="AT24" s="207"/>
      <c r="AU24" s="232" t="s">
        <v>139</v>
      </c>
      <c r="AV24" s="232"/>
      <c r="AW24" s="232"/>
      <c r="AX24" s="233"/>
    </row>
    <row r="25" spans="1:50" ht="21.95" customHeight="1" x14ac:dyDescent="0.15">
      <c r="A25" s="176"/>
      <c r="B25" s="177"/>
      <c r="C25" s="177"/>
      <c r="D25" s="177"/>
      <c r="E25" s="177"/>
      <c r="F25" s="178"/>
      <c r="G25" s="189"/>
      <c r="H25" s="190"/>
      <c r="I25" s="190"/>
      <c r="J25" s="190"/>
      <c r="K25" s="190"/>
      <c r="L25" s="190"/>
      <c r="M25" s="190"/>
      <c r="N25" s="190"/>
      <c r="O25" s="191"/>
      <c r="P25" s="193"/>
      <c r="Q25" s="190"/>
      <c r="R25" s="190"/>
      <c r="S25" s="190"/>
      <c r="T25" s="190"/>
      <c r="U25" s="190"/>
      <c r="V25" s="190"/>
      <c r="W25" s="190"/>
      <c r="X25" s="191"/>
      <c r="Y25" s="194"/>
      <c r="Z25" s="195"/>
      <c r="AA25" s="196"/>
      <c r="AB25" s="200"/>
      <c r="AC25" s="201"/>
      <c r="AD25" s="202"/>
      <c r="AE25" s="204"/>
      <c r="AF25" s="204"/>
      <c r="AG25" s="204"/>
      <c r="AH25" s="204"/>
      <c r="AI25" s="204"/>
      <c r="AJ25" s="204"/>
      <c r="AK25" s="204"/>
      <c r="AL25" s="204"/>
      <c r="AM25" s="204"/>
      <c r="AN25" s="204"/>
      <c r="AO25" s="204"/>
      <c r="AP25" s="200"/>
      <c r="AQ25" s="234" t="s">
        <v>229</v>
      </c>
      <c r="AR25" s="235"/>
      <c r="AS25" s="236" t="s">
        <v>138</v>
      </c>
      <c r="AT25" s="237"/>
      <c r="AU25" s="238">
        <v>32</v>
      </c>
      <c r="AV25" s="238"/>
      <c r="AW25" s="190" t="s">
        <v>210</v>
      </c>
      <c r="AX25" s="239"/>
    </row>
    <row r="26" spans="1:50" ht="47.25" customHeight="1" x14ac:dyDescent="0.15">
      <c r="A26" s="179"/>
      <c r="B26" s="177"/>
      <c r="C26" s="177"/>
      <c r="D26" s="177"/>
      <c r="E26" s="177"/>
      <c r="F26" s="178"/>
      <c r="G26" s="208" t="s">
        <v>211</v>
      </c>
      <c r="H26" s="209"/>
      <c r="I26" s="209"/>
      <c r="J26" s="209"/>
      <c r="K26" s="209"/>
      <c r="L26" s="209"/>
      <c r="M26" s="209"/>
      <c r="N26" s="209"/>
      <c r="O26" s="210"/>
      <c r="P26" s="217" t="s">
        <v>212</v>
      </c>
      <c r="Q26" s="218"/>
      <c r="R26" s="218"/>
      <c r="S26" s="218"/>
      <c r="T26" s="218"/>
      <c r="U26" s="218"/>
      <c r="V26" s="218"/>
      <c r="W26" s="218"/>
      <c r="X26" s="219"/>
      <c r="Y26" s="245" t="s">
        <v>148</v>
      </c>
      <c r="Z26" s="246"/>
      <c r="AA26" s="247"/>
      <c r="AB26" s="248" t="s">
        <v>213</v>
      </c>
      <c r="AC26" s="248"/>
      <c r="AD26" s="248"/>
      <c r="AE26" s="230">
        <v>100</v>
      </c>
      <c r="AF26" s="231"/>
      <c r="AG26" s="231"/>
      <c r="AH26" s="231"/>
      <c r="AI26" s="230">
        <v>100</v>
      </c>
      <c r="AJ26" s="231"/>
      <c r="AK26" s="231"/>
      <c r="AL26" s="231"/>
      <c r="AM26" s="230">
        <v>100</v>
      </c>
      <c r="AN26" s="231"/>
      <c r="AO26" s="231"/>
      <c r="AP26" s="231"/>
      <c r="AQ26" s="240" t="s">
        <v>214</v>
      </c>
      <c r="AR26" s="241"/>
      <c r="AS26" s="241"/>
      <c r="AT26" s="242"/>
      <c r="AU26" s="231" t="s">
        <v>214</v>
      </c>
      <c r="AV26" s="231"/>
      <c r="AW26" s="231"/>
      <c r="AX26" s="243"/>
    </row>
    <row r="27" spans="1:50" ht="47.25" customHeight="1" x14ac:dyDescent="0.15">
      <c r="A27" s="180"/>
      <c r="B27" s="181"/>
      <c r="C27" s="181"/>
      <c r="D27" s="181"/>
      <c r="E27" s="181"/>
      <c r="F27" s="182"/>
      <c r="G27" s="211"/>
      <c r="H27" s="212"/>
      <c r="I27" s="212"/>
      <c r="J27" s="212"/>
      <c r="K27" s="212"/>
      <c r="L27" s="212"/>
      <c r="M27" s="212"/>
      <c r="N27" s="212"/>
      <c r="O27" s="213"/>
      <c r="P27" s="220"/>
      <c r="Q27" s="221"/>
      <c r="R27" s="221"/>
      <c r="S27" s="221"/>
      <c r="T27" s="221"/>
      <c r="U27" s="221"/>
      <c r="V27" s="221"/>
      <c r="W27" s="221"/>
      <c r="X27" s="222"/>
      <c r="Y27" s="226" t="s">
        <v>135</v>
      </c>
      <c r="Z27" s="227"/>
      <c r="AA27" s="228"/>
      <c r="AB27" s="244" t="s">
        <v>213</v>
      </c>
      <c r="AC27" s="244"/>
      <c r="AD27" s="244"/>
      <c r="AE27" s="230">
        <v>100</v>
      </c>
      <c r="AF27" s="231"/>
      <c r="AG27" s="231"/>
      <c r="AH27" s="231"/>
      <c r="AI27" s="230">
        <v>100</v>
      </c>
      <c r="AJ27" s="231"/>
      <c r="AK27" s="231"/>
      <c r="AL27" s="231"/>
      <c r="AM27" s="230">
        <v>100</v>
      </c>
      <c r="AN27" s="231"/>
      <c r="AO27" s="231"/>
      <c r="AP27" s="231"/>
      <c r="AQ27" s="240" t="s">
        <v>214</v>
      </c>
      <c r="AR27" s="241"/>
      <c r="AS27" s="241"/>
      <c r="AT27" s="242"/>
      <c r="AU27" s="231">
        <v>100</v>
      </c>
      <c r="AV27" s="231"/>
      <c r="AW27" s="231"/>
      <c r="AX27" s="243"/>
    </row>
    <row r="28" spans="1:50" ht="47.25" customHeight="1" thickBot="1" x14ac:dyDescent="0.2">
      <c r="A28" s="183"/>
      <c r="B28" s="184"/>
      <c r="C28" s="184"/>
      <c r="D28" s="184"/>
      <c r="E28" s="184"/>
      <c r="F28" s="185"/>
      <c r="G28" s="214"/>
      <c r="H28" s="215"/>
      <c r="I28" s="215"/>
      <c r="J28" s="215"/>
      <c r="K28" s="215"/>
      <c r="L28" s="215"/>
      <c r="M28" s="215"/>
      <c r="N28" s="215"/>
      <c r="O28" s="216"/>
      <c r="P28" s="223"/>
      <c r="Q28" s="224"/>
      <c r="R28" s="224"/>
      <c r="S28" s="224"/>
      <c r="T28" s="224"/>
      <c r="U28" s="224"/>
      <c r="V28" s="224"/>
      <c r="W28" s="224"/>
      <c r="X28" s="225"/>
      <c r="Y28" s="226" t="s">
        <v>134</v>
      </c>
      <c r="Z28" s="227"/>
      <c r="AA28" s="228"/>
      <c r="AB28" s="229" t="s">
        <v>215</v>
      </c>
      <c r="AC28" s="229"/>
      <c r="AD28" s="229"/>
      <c r="AE28" s="230">
        <v>100</v>
      </c>
      <c r="AF28" s="231"/>
      <c r="AG28" s="231"/>
      <c r="AH28" s="231"/>
      <c r="AI28" s="230">
        <v>100</v>
      </c>
      <c r="AJ28" s="231"/>
      <c r="AK28" s="231"/>
      <c r="AL28" s="231"/>
      <c r="AM28" s="230">
        <v>100</v>
      </c>
      <c r="AN28" s="231"/>
      <c r="AO28" s="231"/>
      <c r="AP28" s="231"/>
      <c r="AQ28" s="240" t="s">
        <v>214</v>
      </c>
      <c r="AR28" s="241"/>
      <c r="AS28" s="241"/>
      <c r="AT28" s="242"/>
      <c r="AU28" s="231" t="s">
        <v>214</v>
      </c>
      <c r="AV28" s="231"/>
      <c r="AW28" s="231"/>
      <c r="AX28" s="243"/>
    </row>
    <row r="29" spans="1:50" ht="21.95" hidden="1" customHeight="1" x14ac:dyDescent="0.15">
      <c r="A29" s="253" t="s">
        <v>147</v>
      </c>
      <c r="B29" s="254" t="s">
        <v>146</v>
      </c>
      <c r="C29" s="255"/>
      <c r="D29" s="255"/>
      <c r="E29" s="255"/>
      <c r="F29" s="256"/>
      <c r="G29" s="260" t="s">
        <v>145</v>
      </c>
      <c r="H29" s="260"/>
      <c r="I29" s="260"/>
      <c r="J29" s="260"/>
      <c r="K29" s="260"/>
      <c r="L29" s="260"/>
      <c r="M29" s="260"/>
      <c r="N29" s="260"/>
      <c r="O29" s="260"/>
      <c r="P29" s="260"/>
      <c r="Q29" s="260"/>
      <c r="R29" s="260"/>
      <c r="S29" s="260"/>
      <c r="T29" s="260"/>
      <c r="U29" s="260"/>
      <c r="V29" s="260"/>
      <c r="W29" s="260"/>
      <c r="X29" s="260"/>
      <c r="Y29" s="260"/>
      <c r="Z29" s="260"/>
      <c r="AA29" s="261"/>
      <c r="AB29" s="262" t="s">
        <v>144</v>
      </c>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3"/>
    </row>
    <row r="30" spans="1:50" ht="21.95" hidden="1" customHeight="1" x14ac:dyDescent="0.15">
      <c r="A30" s="253"/>
      <c r="B30" s="254"/>
      <c r="C30" s="255"/>
      <c r="D30" s="255"/>
      <c r="E30" s="255"/>
      <c r="F30" s="256"/>
      <c r="G30" s="190"/>
      <c r="H30" s="190"/>
      <c r="I30" s="190"/>
      <c r="J30" s="190"/>
      <c r="K30" s="190"/>
      <c r="L30" s="190"/>
      <c r="M30" s="190"/>
      <c r="N30" s="190"/>
      <c r="O30" s="190"/>
      <c r="P30" s="190"/>
      <c r="Q30" s="190"/>
      <c r="R30" s="190"/>
      <c r="S30" s="190"/>
      <c r="T30" s="190"/>
      <c r="U30" s="190"/>
      <c r="V30" s="190"/>
      <c r="W30" s="190"/>
      <c r="X30" s="190"/>
      <c r="Y30" s="190"/>
      <c r="Z30" s="190"/>
      <c r="AA30" s="191"/>
      <c r="AB30" s="193"/>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239"/>
    </row>
    <row r="31" spans="1:50" ht="21.95" hidden="1" customHeight="1" x14ac:dyDescent="0.15">
      <c r="A31" s="253"/>
      <c r="B31" s="254"/>
      <c r="C31" s="255"/>
      <c r="D31" s="255"/>
      <c r="E31" s="255"/>
      <c r="F31" s="256"/>
      <c r="G31" s="264"/>
      <c r="H31" s="264"/>
      <c r="I31" s="264"/>
      <c r="J31" s="264"/>
      <c r="K31" s="264"/>
      <c r="L31" s="264"/>
      <c r="M31" s="264"/>
      <c r="N31" s="264"/>
      <c r="O31" s="264"/>
      <c r="P31" s="264"/>
      <c r="Q31" s="264"/>
      <c r="R31" s="264"/>
      <c r="S31" s="264"/>
      <c r="T31" s="264"/>
      <c r="U31" s="264"/>
      <c r="V31" s="264"/>
      <c r="W31" s="264"/>
      <c r="X31" s="264"/>
      <c r="Y31" s="264"/>
      <c r="Z31" s="264"/>
      <c r="AA31" s="265"/>
      <c r="AB31" s="270"/>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71"/>
    </row>
    <row r="32" spans="1:50" ht="21.95" hidden="1" customHeight="1" x14ac:dyDescent="0.15">
      <c r="A32" s="253"/>
      <c r="B32" s="254"/>
      <c r="C32" s="255"/>
      <c r="D32" s="255"/>
      <c r="E32" s="255"/>
      <c r="F32" s="256"/>
      <c r="G32" s="266"/>
      <c r="H32" s="266"/>
      <c r="I32" s="266"/>
      <c r="J32" s="266"/>
      <c r="K32" s="266"/>
      <c r="L32" s="266"/>
      <c r="M32" s="266"/>
      <c r="N32" s="266"/>
      <c r="O32" s="266"/>
      <c r="P32" s="266"/>
      <c r="Q32" s="266"/>
      <c r="R32" s="266"/>
      <c r="S32" s="266"/>
      <c r="T32" s="266"/>
      <c r="U32" s="266"/>
      <c r="V32" s="266"/>
      <c r="W32" s="266"/>
      <c r="X32" s="266"/>
      <c r="Y32" s="266"/>
      <c r="Z32" s="266"/>
      <c r="AA32" s="267"/>
      <c r="AB32" s="272"/>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73"/>
    </row>
    <row r="33" spans="1:77" ht="21.95" hidden="1" customHeight="1" x14ac:dyDescent="0.15">
      <c r="A33" s="253"/>
      <c r="B33" s="257"/>
      <c r="C33" s="258"/>
      <c r="D33" s="258"/>
      <c r="E33" s="258"/>
      <c r="F33" s="259"/>
      <c r="G33" s="268"/>
      <c r="H33" s="268"/>
      <c r="I33" s="268"/>
      <c r="J33" s="268"/>
      <c r="K33" s="268"/>
      <c r="L33" s="268"/>
      <c r="M33" s="268"/>
      <c r="N33" s="268"/>
      <c r="O33" s="268"/>
      <c r="P33" s="268"/>
      <c r="Q33" s="268"/>
      <c r="R33" s="268"/>
      <c r="S33" s="268"/>
      <c r="T33" s="268"/>
      <c r="U33" s="268"/>
      <c r="V33" s="268"/>
      <c r="W33" s="268"/>
      <c r="X33" s="268"/>
      <c r="Y33" s="268"/>
      <c r="Z33" s="268"/>
      <c r="AA33" s="269"/>
      <c r="AB33" s="274"/>
      <c r="AC33" s="268"/>
      <c r="AD33" s="268"/>
      <c r="AE33" s="268"/>
      <c r="AF33" s="268"/>
      <c r="AG33" s="268"/>
      <c r="AH33" s="268"/>
      <c r="AI33" s="268"/>
      <c r="AJ33" s="268"/>
      <c r="AK33" s="268"/>
      <c r="AL33" s="268"/>
      <c r="AM33" s="268"/>
      <c r="AN33" s="268"/>
      <c r="AO33" s="268"/>
      <c r="AP33" s="268"/>
      <c r="AQ33" s="266"/>
      <c r="AR33" s="266"/>
      <c r="AS33" s="266"/>
      <c r="AT33" s="266"/>
      <c r="AU33" s="268"/>
      <c r="AV33" s="268"/>
      <c r="AW33" s="268"/>
      <c r="AX33" s="275"/>
    </row>
    <row r="34" spans="1:77" ht="21.95" hidden="1" customHeight="1" x14ac:dyDescent="0.15">
      <c r="A34" s="253"/>
      <c r="B34" s="255" t="s">
        <v>143</v>
      </c>
      <c r="C34" s="255"/>
      <c r="D34" s="255"/>
      <c r="E34" s="255"/>
      <c r="F34" s="256"/>
      <c r="G34" s="186" t="s">
        <v>142</v>
      </c>
      <c r="H34" s="187"/>
      <c r="I34" s="187"/>
      <c r="J34" s="187"/>
      <c r="K34" s="187"/>
      <c r="L34" s="187"/>
      <c r="M34" s="187"/>
      <c r="N34" s="187"/>
      <c r="O34" s="188"/>
      <c r="P34" s="192" t="s">
        <v>141</v>
      </c>
      <c r="Q34" s="187"/>
      <c r="R34" s="187"/>
      <c r="S34" s="187"/>
      <c r="T34" s="187"/>
      <c r="U34" s="187"/>
      <c r="V34" s="187"/>
      <c r="W34" s="187"/>
      <c r="X34" s="188"/>
      <c r="Y34" s="249"/>
      <c r="Z34" s="250"/>
      <c r="AA34" s="251"/>
      <c r="AB34" s="197" t="s">
        <v>118</v>
      </c>
      <c r="AC34" s="198"/>
      <c r="AD34" s="199"/>
      <c r="AE34" s="203" t="s">
        <v>117</v>
      </c>
      <c r="AF34" s="203"/>
      <c r="AG34" s="203"/>
      <c r="AH34" s="203"/>
      <c r="AI34" s="203" t="s">
        <v>116</v>
      </c>
      <c r="AJ34" s="203"/>
      <c r="AK34" s="203"/>
      <c r="AL34" s="203"/>
      <c r="AM34" s="203" t="s">
        <v>115</v>
      </c>
      <c r="AN34" s="203"/>
      <c r="AO34" s="203"/>
      <c r="AP34" s="197"/>
      <c r="AQ34" s="205" t="s">
        <v>140</v>
      </c>
      <c r="AR34" s="206"/>
      <c r="AS34" s="206"/>
      <c r="AT34" s="207"/>
      <c r="AU34" s="232" t="s">
        <v>139</v>
      </c>
      <c r="AV34" s="232"/>
      <c r="AW34" s="232"/>
      <c r="AX34" s="233"/>
    </row>
    <row r="35" spans="1:77" ht="21.95" hidden="1" customHeight="1" x14ac:dyDescent="0.15">
      <c r="A35" s="253"/>
      <c r="B35" s="255"/>
      <c r="C35" s="255"/>
      <c r="D35" s="255"/>
      <c r="E35" s="255"/>
      <c r="F35" s="256"/>
      <c r="G35" s="189"/>
      <c r="H35" s="190"/>
      <c r="I35" s="190"/>
      <c r="J35" s="190"/>
      <c r="K35" s="190"/>
      <c r="L35" s="190"/>
      <c r="M35" s="190"/>
      <c r="N35" s="190"/>
      <c r="O35" s="191"/>
      <c r="P35" s="193"/>
      <c r="Q35" s="190"/>
      <c r="R35" s="190"/>
      <c r="S35" s="190"/>
      <c r="T35" s="190"/>
      <c r="U35" s="190"/>
      <c r="V35" s="190"/>
      <c r="W35" s="190"/>
      <c r="X35" s="191"/>
      <c r="Y35" s="249"/>
      <c r="Z35" s="250"/>
      <c r="AA35" s="251"/>
      <c r="AB35" s="200"/>
      <c r="AC35" s="201"/>
      <c r="AD35" s="202"/>
      <c r="AE35" s="204"/>
      <c r="AF35" s="204"/>
      <c r="AG35" s="204"/>
      <c r="AH35" s="204"/>
      <c r="AI35" s="204"/>
      <c r="AJ35" s="204"/>
      <c r="AK35" s="204"/>
      <c r="AL35" s="204"/>
      <c r="AM35" s="204"/>
      <c r="AN35" s="204"/>
      <c r="AO35" s="204"/>
      <c r="AP35" s="200"/>
      <c r="AQ35" s="252"/>
      <c r="AR35" s="238"/>
      <c r="AS35" s="236" t="s">
        <v>138</v>
      </c>
      <c r="AT35" s="237"/>
      <c r="AU35" s="238"/>
      <c r="AV35" s="238"/>
      <c r="AW35" s="190" t="s">
        <v>137</v>
      </c>
      <c r="AX35" s="239"/>
    </row>
    <row r="36" spans="1:77" ht="21.95" hidden="1" customHeight="1" x14ac:dyDescent="0.15">
      <c r="A36" s="253"/>
      <c r="B36" s="255"/>
      <c r="C36" s="255"/>
      <c r="D36" s="255"/>
      <c r="E36" s="255"/>
      <c r="F36" s="256"/>
      <c r="G36" s="276"/>
      <c r="H36" s="218"/>
      <c r="I36" s="218"/>
      <c r="J36" s="218"/>
      <c r="K36" s="218"/>
      <c r="L36" s="218"/>
      <c r="M36" s="218"/>
      <c r="N36" s="218"/>
      <c r="O36" s="219"/>
      <c r="P36" s="218"/>
      <c r="Q36" s="279"/>
      <c r="R36" s="279"/>
      <c r="S36" s="279"/>
      <c r="T36" s="279"/>
      <c r="U36" s="279"/>
      <c r="V36" s="279"/>
      <c r="W36" s="279"/>
      <c r="X36" s="280"/>
      <c r="Y36" s="285" t="s">
        <v>136</v>
      </c>
      <c r="Z36" s="286"/>
      <c r="AA36" s="287"/>
      <c r="AB36" s="248"/>
      <c r="AC36" s="248"/>
      <c r="AD36" s="248"/>
      <c r="AE36" s="230"/>
      <c r="AF36" s="231"/>
      <c r="AG36" s="231"/>
      <c r="AH36" s="231"/>
      <c r="AI36" s="230"/>
      <c r="AJ36" s="231"/>
      <c r="AK36" s="231"/>
      <c r="AL36" s="231"/>
      <c r="AM36" s="230"/>
      <c r="AN36" s="231"/>
      <c r="AO36" s="231"/>
      <c r="AP36" s="231"/>
      <c r="AQ36" s="240"/>
      <c r="AR36" s="241"/>
      <c r="AS36" s="241"/>
      <c r="AT36" s="242"/>
      <c r="AU36" s="231"/>
      <c r="AV36" s="231"/>
      <c r="AW36" s="231"/>
      <c r="AX36" s="243"/>
    </row>
    <row r="37" spans="1:77" ht="21.95" hidden="1" customHeight="1" x14ac:dyDescent="0.15">
      <c r="A37" s="253"/>
      <c r="B37" s="255"/>
      <c r="C37" s="255"/>
      <c r="D37" s="255"/>
      <c r="E37" s="255"/>
      <c r="F37" s="256"/>
      <c r="G37" s="277"/>
      <c r="H37" s="221"/>
      <c r="I37" s="221"/>
      <c r="J37" s="221"/>
      <c r="K37" s="221"/>
      <c r="L37" s="221"/>
      <c r="M37" s="221"/>
      <c r="N37" s="221"/>
      <c r="O37" s="222"/>
      <c r="P37" s="281"/>
      <c r="Q37" s="281"/>
      <c r="R37" s="281"/>
      <c r="S37" s="281"/>
      <c r="T37" s="281"/>
      <c r="U37" s="281"/>
      <c r="V37" s="281"/>
      <c r="W37" s="281"/>
      <c r="X37" s="282"/>
      <c r="Y37" s="288" t="s">
        <v>135</v>
      </c>
      <c r="Z37" s="289"/>
      <c r="AA37" s="290"/>
      <c r="AB37" s="244"/>
      <c r="AC37" s="244"/>
      <c r="AD37" s="244"/>
      <c r="AE37" s="230"/>
      <c r="AF37" s="231"/>
      <c r="AG37" s="231"/>
      <c r="AH37" s="231"/>
      <c r="AI37" s="230"/>
      <c r="AJ37" s="231"/>
      <c r="AK37" s="231"/>
      <c r="AL37" s="231"/>
      <c r="AM37" s="230"/>
      <c r="AN37" s="231"/>
      <c r="AO37" s="231"/>
      <c r="AP37" s="231"/>
      <c r="AQ37" s="240"/>
      <c r="AR37" s="241"/>
      <c r="AS37" s="241"/>
      <c r="AT37" s="242"/>
      <c r="AU37" s="231"/>
      <c r="AV37" s="231"/>
      <c r="AW37" s="231"/>
      <c r="AX37" s="243"/>
    </row>
    <row r="38" spans="1:77" ht="21.95" hidden="1" customHeight="1" thickBot="1" x14ac:dyDescent="0.2">
      <c r="A38" s="253"/>
      <c r="B38" s="258"/>
      <c r="C38" s="258"/>
      <c r="D38" s="258"/>
      <c r="E38" s="258"/>
      <c r="F38" s="259"/>
      <c r="G38" s="278"/>
      <c r="H38" s="224"/>
      <c r="I38" s="224"/>
      <c r="J38" s="224"/>
      <c r="K38" s="224"/>
      <c r="L38" s="224"/>
      <c r="M38" s="224"/>
      <c r="N38" s="224"/>
      <c r="O38" s="225"/>
      <c r="P38" s="283"/>
      <c r="Q38" s="283"/>
      <c r="R38" s="283"/>
      <c r="S38" s="283"/>
      <c r="T38" s="283"/>
      <c r="U38" s="283"/>
      <c r="V38" s="283"/>
      <c r="W38" s="283"/>
      <c r="X38" s="284"/>
      <c r="Y38" s="288" t="s">
        <v>134</v>
      </c>
      <c r="Z38" s="289"/>
      <c r="AA38" s="290"/>
      <c r="AB38" s="229" t="s">
        <v>133</v>
      </c>
      <c r="AC38" s="229"/>
      <c r="AD38" s="229"/>
      <c r="AE38" s="230"/>
      <c r="AF38" s="231"/>
      <c r="AG38" s="231"/>
      <c r="AH38" s="231"/>
      <c r="AI38" s="230"/>
      <c r="AJ38" s="231"/>
      <c r="AK38" s="231"/>
      <c r="AL38" s="231"/>
      <c r="AM38" s="230"/>
      <c r="AN38" s="231"/>
      <c r="AO38" s="231"/>
      <c r="AP38" s="231"/>
      <c r="AQ38" s="240"/>
      <c r="AR38" s="241"/>
      <c r="AS38" s="241"/>
      <c r="AT38" s="242"/>
      <c r="AU38" s="231"/>
      <c r="AV38" s="231"/>
      <c r="AW38" s="231"/>
      <c r="AX38" s="243"/>
    </row>
    <row r="39" spans="1:77" ht="21.95" customHeight="1" x14ac:dyDescent="0.15">
      <c r="A39" s="302" t="s">
        <v>128</v>
      </c>
      <c r="B39" s="303"/>
      <c r="C39" s="303"/>
      <c r="D39" s="303"/>
      <c r="E39" s="303"/>
      <c r="F39" s="304"/>
      <c r="G39" s="317" t="s">
        <v>127</v>
      </c>
      <c r="H39" s="317"/>
      <c r="I39" s="317"/>
      <c r="J39" s="317"/>
      <c r="K39" s="317"/>
      <c r="L39" s="317"/>
      <c r="M39" s="317"/>
      <c r="N39" s="317"/>
      <c r="O39" s="317"/>
      <c r="P39" s="317"/>
      <c r="Q39" s="317"/>
      <c r="R39" s="317"/>
      <c r="S39" s="317"/>
      <c r="T39" s="317"/>
      <c r="U39" s="317"/>
      <c r="V39" s="317"/>
      <c r="W39" s="317"/>
      <c r="X39" s="318"/>
      <c r="Y39" s="319"/>
      <c r="Z39" s="320"/>
      <c r="AA39" s="321"/>
      <c r="AB39" s="322" t="s">
        <v>118</v>
      </c>
      <c r="AC39" s="322"/>
      <c r="AD39" s="322"/>
      <c r="AE39" s="322" t="s">
        <v>117</v>
      </c>
      <c r="AF39" s="322"/>
      <c r="AG39" s="322"/>
      <c r="AH39" s="322"/>
      <c r="AI39" s="322" t="s">
        <v>116</v>
      </c>
      <c r="AJ39" s="322"/>
      <c r="AK39" s="322"/>
      <c r="AL39" s="322"/>
      <c r="AM39" s="322" t="s">
        <v>115</v>
      </c>
      <c r="AN39" s="322"/>
      <c r="AO39" s="322"/>
      <c r="AP39" s="322"/>
      <c r="AQ39" s="333" t="s">
        <v>114</v>
      </c>
      <c r="AR39" s="333"/>
      <c r="AS39" s="333"/>
      <c r="AT39" s="333"/>
      <c r="AU39" s="333"/>
      <c r="AV39" s="333"/>
      <c r="AW39" s="333"/>
      <c r="AX39" s="334"/>
    </row>
    <row r="40" spans="1:77" ht="41.25" customHeight="1" x14ac:dyDescent="0.15">
      <c r="A40" s="305"/>
      <c r="B40" s="306"/>
      <c r="C40" s="306"/>
      <c r="D40" s="306"/>
      <c r="E40" s="306"/>
      <c r="F40" s="307"/>
      <c r="G40" s="218" t="s">
        <v>132</v>
      </c>
      <c r="H40" s="218"/>
      <c r="I40" s="218"/>
      <c r="J40" s="218"/>
      <c r="K40" s="218"/>
      <c r="L40" s="218"/>
      <c r="M40" s="218"/>
      <c r="N40" s="218"/>
      <c r="O40" s="218"/>
      <c r="P40" s="218"/>
      <c r="Q40" s="218"/>
      <c r="R40" s="218"/>
      <c r="S40" s="218"/>
      <c r="T40" s="218"/>
      <c r="U40" s="218"/>
      <c r="V40" s="218"/>
      <c r="W40" s="218"/>
      <c r="X40" s="219"/>
      <c r="Y40" s="291" t="s">
        <v>125</v>
      </c>
      <c r="Z40" s="113"/>
      <c r="AA40" s="114"/>
      <c r="AB40" s="248" t="s">
        <v>129</v>
      </c>
      <c r="AC40" s="248"/>
      <c r="AD40" s="248"/>
      <c r="AE40" s="292">
        <v>76833</v>
      </c>
      <c r="AF40" s="292"/>
      <c r="AG40" s="292"/>
      <c r="AH40" s="292"/>
      <c r="AI40" s="292">
        <v>79213</v>
      </c>
      <c r="AJ40" s="292"/>
      <c r="AK40" s="292"/>
      <c r="AL40" s="292"/>
      <c r="AM40" s="292">
        <v>112988</v>
      </c>
      <c r="AN40" s="292"/>
      <c r="AO40" s="292"/>
      <c r="AP40" s="292"/>
      <c r="AQ40" s="292" t="s">
        <v>131</v>
      </c>
      <c r="AR40" s="292"/>
      <c r="AS40" s="292"/>
      <c r="AT40" s="292"/>
      <c r="AU40" s="292"/>
      <c r="AV40" s="292"/>
      <c r="AW40" s="292"/>
      <c r="AX40" s="337"/>
      <c r="AY40" s="37"/>
      <c r="AZ40" s="37"/>
      <c r="BA40" s="37"/>
      <c r="BB40" s="37"/>
      <c r="BC40" s="37"/>
    </row>
    <row r="41" spans="1:77" ht="41.25" customHeight="1" thickBot="1" x14ac:dyDescent="0.2">
      <c r="A41" s="308"/>
      <c r="B41" s="309"/>
      <c r="C41" s="309"/>
      <c r="D41" s="309"/>
      <c r="E41" s="309"/>
      <c r="F41" s="310"/>
      <c r="G41" s="224"/>
      <c r="H41" s="224"/>
      <c r="I41" s="224"/>
      <c r="J41" s="224"/>
      <c r="K41" s="224"/>
      <c r="L41" s="224"/>
      <c r="M41" s="224"/>
      <c r="N41" s="224"/>
      <c r="O41" s="224"/>
      <c r="P41" s="224"/>
      <c r="Q41" s="224"/>
      <c r="R41" s="224"/>
      <c r="S41" s="224"/>
      <c r="T41" s="224"/>
      <c r="U41" s="224"/>
      <c r="V41" s="224"/>
      <c r="W41" s="224"/>
      <c r="X41" s="225"/>
      <c r="Y41" s="326" t="s">
        <v>130</v>
      </c>
      <c r="Z41" s="341"/>
      <c r="AA41" s="342"/>
      <c r="AB41" s="248" t="s">
        <v>129</v>
      </c>
      <c r="AC41" s="248"/>
      <c r="AD41" s="248"/>
      <c r="AE41" s="292">
        <v>60000</v>
      </c>
      <c r="AF41" s="292"/>
      <c r="AG41" s="292"/>
      <c r="AH41" s="292"/>
      <c r="AI41" s="292">
        <v>60000</v>
      </c>
      <c r="AJ41" s="292"/>
      <c r="AK41" s="292"/>
      <c r="AL41" s="292"/>
      <c r="AM41" s="292">
        <v>60000</v>
      </c>
      <c r="AN41" s="292"/>
      <c r="AO41" s="292"/>
      <c r="AP41" s="292"/>
      <c r="AQ41" s="292">
        <v>76384</v>
      </c>
      <c r="AR41" s="292"/>
      <c r="AS41" s="292"/>
      <c r="AT41" s="292"/>
      <c r="AU41" s="292"/>
      <c r="AV41" s="292"/>
      <c r="AW41" s="292"/>
      <c r="AX41" s="337"/>
      <c r="AY41" s="37"/>
      <c r="AZ41" s="37"/>
      <c r="BA41" s="37"/>
      <c r="BB41" s="37"/>
      <c r="BC41" s="37"/>
      <c r="BD41" s="37"/>
      <c r="BE41" s="37"/>
      <c r="BF41" s="37"/>
      <c r="BG41" s="37"/>
      <c r="BH41" s="37"/>
    </row>
    <row r="42" spans="1:77" ht="21.95" customHeight="1" x14ac:dyDescent="0.15">
      <c r="A42" s="302" t="s">
        <v>128</v>
      </c>
      <c r="B42" s="303"/>
      <c r="C42" s="303"/>
      <c r="D42" s="303"/>
      <c r="E42" s="303"/>
      <c r="F42" s="304"/>
      <c r="G42" s="289" t="s">
        <v>127</v>
      </c>
      <c r="H42" s="289"/>
      <c r="I42" s="289"/>
      <c r="J42" s="289"/>
      <c r="K42" s="289"/>
      <c r="L42" s="289"/>
      <c r="M42" s="289"/>
      <c r="N42" s="289"/>
      <c r="O42" s="289"/>
      <c r="P42" s="289"/>
      <c r="Q42" s="289"/>
      <c r="R42" s="289"/>
      <c r="S42" s="289"/>
      <c r="T42" s="289"/>
      <c r="U42" s="289"/>
      <c r="V42" s="289"/>
      <c r="W42" s="289"/>
      <c r="X42" s="290"/>
      <c r="Y42" s="194"/>
      <c r="Z42" s="195"/>
      <c r="AA42" s="196"/>
      <c r="AB42" s="226" t="s">
        <v>118</v>
      </c>
      <c r="AC42" s="227"/>
      <c r="AD42" s="228"/>
      <c r="AE42" s="332" t="s">
        <v>117</v>
      </c>
      <c r="AF42" s="332"/>
      <c r="AG42" s="332"/>
      <c r="AH42" s="332"/>
      <c r="AI42" s="332" t="s">
        <v>116</v>
      </c>
      <c r="AJ42" s="332"/>
      <c r="AK42" s="332"/>
      <c r="AL42" s="332"/>
      <c r="AM42" s="332" t="s">
        <v>115</v>
      </c>
      <c r="AN42" s="332"/>
      <c r="AO42" s="332"/>
      <c r="AP42" s="332"/>
      <c r="AQ42" s="335" t="s">
        <v>114</v>
      </c>
      <c r="AR42" s="335"/>
      <c r="AS42" s="335"/>
      <c r="AT42" s="335"/>
      <c r="AU42" s="335"/>
      <c r="AV42" s="335"/>
      <c r="AW42" s="335"/>
      <c r="AX42" s="336"/>
    </row>
    <row r="43" spans="1:77" ht="38.25" customHeight="1" x14ac:dyDescent="0.15">
      <c r="A43" s="305"/>
      <c r="B43" s="306"/>
      <c r="C43" s="306"/>
      <c r="D43" s="306"/>
      <c r="E43" s="306"/>
      <c r="F43" s="307"/>
      <c r="G43" s="218" t="s">
        <v>126</v>
      </c>
      <c r="H43" s="218"/>
      <c r="I43" s="218"/>
      <c r="J43" s="218"/>
      <c r="K43" s="218"/>
      <c r="L43" s="218"/>
      <c r="M43" s="218"/>
      <c r="N43" s="218"/>
      <c r="O43" s="218"/>
      <c r="P43" s="218"/>
      <c r="Q43" s="218"/>
      <c r="R43" s="218"/>
      <c r="S43" s="218"/>
      <c r="T43" s="218"/>
      <c r="U43" s="218"/>
      <c r="V43" s="218"/>
      <c r="W43" s="218"/>
      <c r="X43" s="219"/>
      <c r="Y43" s="323" t="s">
        <v>125</v>
      </c>
      <c r="Z43" s="324"/>
      <c r="AA43" s="325"/>
      <c r="AB43" s="311" t="s">
        <v>122</v>
      </c>
      <c r="AC43" s="312"/>
      <c r="AD43" s="313"/>
      <c r="AE43" s="292">
        <v>189721</v>
      </c>
      <c r="AF43" s="292"/>
      <c r="AG43" s="292"/>
      <c r="AH43" s="292"/>
      <c r="AI43" s="292">
        <v>268934</v>
      </c>
      <c r="AJ43" s="292"/>
      <c r="AK43" s="292"/>
      <c r="AL43" s="292"/>
      <c r="AM43" s="292">
        <v>381922</v>
      </c>
      <c r="AN43" s="292"/>
      <c r="AO43" s="292"/>
      <c r="AP43" s="292"/>
      <c r="AQ43" s="292" t="s">
        <v>124</v>
      </c>
      <c r="AR43" s="292"/>
      <c r="AS43" s="292"/>
      <c r="AT43" s="292"/>
      <c r="AU43" s="292"/>
      <c r="AV43" s="292"/>
      <c r="AW43" s="292"/>
      <c r="AX43" s="337"/>
      <c r="AY43" s="37"/>
      <c r="AZ43" s="37"/>
      <c r="BA43" s="37"/>
      <c r="BB43" s="37"/>
      <c r="BC43" s="37"/>
    </row>
    <row r="44" spans="1:77" ht="38.25" customHeight="1" x14ac:dyDescent="0.15">
      <c r="A44" s="308"/>
      <c r="B44" s="309"/>
      <c r="C44" s="309"/>
      <c r="D44" s="309"/>
      <c r="E44" s="309"/>
      <c r="F44" s="310"/>
      <c r="G44" s="224"/>
      <c r="H44" s="224"/>
      <c r="I44" s="224"/>
      <c r="J44" s="224"/>
      <c r="K44" s="224"/>
      <c r="L44" s="224"/>
      <c r="M44" s="224"/>
      <c r="N44" s="224"/>
      <c r="O44" s="224"/>
      <c r="P44" s="224"/>
      <c r="Q44" s="224"/>
      <c r="R44" s="224"/>
      <c r="S44" s="224"/>
      <c r="T44" s="224"/>
      <c r="U44" s="224"/>
      <c r="V44" s="224"/>
      <c r="W44" s="224"/>
      <c r="X44" s="225"/>
      <c r="Y44" s="326" t="s">
        <v>123</v>
      </c>
      <c r="Z44" s="327"/>
      <c r="AA44" s="328"/>
      <c r="AB44" s="329" t="s">
        <v>122</v>
      </c>
      <c r="AC44" s="330"/>
      <c r="AD44" s="331"/>
      <c r="AE44" s="292">
        <v>180000</v>
      </c>
      <c r="AF44" s="292"/>
      <c r="AG44" s="292"/>
      <c r="AH44" s="292"/>
      <c r="AI44" s="292">
        <v>240000</v>
      </c>
      <c r="AJ44" s="292"/>
      <c r="AK44" s="292"/>
      <c r="AL44" s="292"/>
      <c r="AM44" s="292">
        <v>300000</v>
      </c>
      <c r="AN44" s="292"/>
      <c r="AO44" s="292"/>
      <c r="AP44" s="292"/>
      <c r="AQ44" s="292">
        <v>76384</v>
      </c>
      <c r="AR44" s="292"/>
      <c r="AS44" s="292"/>
      <c r="AT44" s="292"/>
      <c r="AU44" s="292"/>
      <c r="AV44" s="292"/>
      <c r="AW44" s="292"/>
      <c r="AX44" s="337"/>
      <c r="AY44" s="37"/>
      <c r="AZ44" s="37"/>
      <c r="BA44" s="37"/>
      <c r="BB44" s="37"/>
      <c r="BC44" s="37"/>
      <c r="BD44" s="37"/>
      <c r="BE44" s="37"/>
      <c r="BF44" s="37"/>
      <c r="BG44" s="37"/>
      <c r="BH44" s="37"/>
    </row>
    <row r="45" spans="1:77" ht="21.95" customHeight="1" x14ac:dyDescent="0.15">
      <c r="A45" s="293" t="s">
        <v>112</v>
      </c>
      <c r="B45" s="294"/>
      <c r="C45" s="294"/>
      <c r="D45" s="294"/>
      <c r="E45" s="294"/>
      <c r="F45" s="295"/>
      <c r="G45" s="227" t="s">
        <v>119</v>
      </c>
      <c r="H45" s="227"/>
      <c r="I45" s="227"/>
      <c r="J45" s="227"/>
      <c r="K45" s="227"/>
      <c r="L45" s="227"/>
      <c r="M45" s="227"/>
      <c r="N45" s="227"/>
      <c r="O45" s="227"/>
      <c r="P45" s="227"/>
      <c r="Q45" s="227"/>
      <c r="R45" s="227"/>
      <c r="S45" s="227"/>
      <c r="T45" s="227"/>
      <c r="U45" s="227"/>
      <c r="V45" s="227"/>
      <c r="W45" s="227"/>
      <c r="X45" s="228"/>
      <c r="Y45" s="314"/>
      <c r="Z45" s="315"/>
      <c r="AA45" s="316"/>
      <c r="AB45" s="226" t="s">
        <v>118</v>
      </c>
      <c r="AC45" s="227"/>
      <c r="AD45" s="228"/>
      <c r="AE45" s="332" t="s">
        <v>117</v>
      </c>
      <c r="AF45" s="332"/>
      <c r="AG45" s="332"/>
      <c r="AH45" s="332"/>
      <c r="AI45" s="332" t="s">
        <v>116</v>
      </c>
      <c r="AJ45" s="332"/>
      <c r="AK45" s="332"/>
      <c r="AL45" s="332"/>
      <c r="AM45" s="332" t="s">
        <v>115</v>
      </c>
      <c r="AN45" s="332"/>
      <c r="AO45" s="332"/>
      <c r="AP45" s="332"/>
      <c r="AQ45" s="335" t="s">
        <v>114</v>
      </c>
      <c r="AR45" s="335"/>
      <c r="AS45" s="335"/>
      <c r="AT45" s="335"/>
      <c r="AU45" s="335"/>
      <c r="AV45" s="335"/>
      <c r="AW45" s="335"/>
      <c r="AX45" s="336"/>
    </row>
    <row r="46" spans="1:77" ht="45.75" customHeight="1" x14ac:dyDescent="0.15">
      <c r="A46" s="296"/>
      <c r="B46" s="297"/>
      <c r="C46" s="297"/>
      <c r="D46" s="297"/>
      <c r="E46" s="297"/>
      <c r="F46" s="298"/>
      <c r="G46" s="352" t="s">
        <v>121</v>
      </c>
      <c r="H46" s="352"/>
      <c r="I46" s="352"/>
      <c r="J46" s="352"/>
      <c r="K46" s="352"/>
      <c r="L46" s="352"/>
      <c r="M46" s="352"/>
      <c r="N46" s="352"/>
      <c r="O46" s="352"/>
      <c r="P46" s="352"/>
      <c r="Q46" s="352"/>
      <c r="R46" s="352"/>
      <c r="S46" s="352"/>
      <c r="T46" s="352"/>
      <c r="U46" s="352"/>
      <c r="V46" s="352"/>
      <c r="W46" s="352"/>
      <c r="X46" s="352"/>
      <c r="Y46" s="354" t="s">
        <v>112</v>
      </c>
      <c r="Z46" s="355"/>
      <c r="AA46" s="356"/>
      <c r="AB46" s="357" t="s">
        <v>111</v>
      </c>
      <c r="AC46" s="358"/>
      <c r="AD46" s="359"/>
      <c r="AE46" s="292">
        <v>278</v>
      </c>
      <c r="AF46" s="292"/>
      <c r="AG46" s="292"/>
      <c r="AH46" s="292"/>
      <c r="AI46" s="292">
        <v>364</v>
      </c>
      <c r="AJ46" s="292"/>
      <c r="AK46" s="292"/>
      <c r="AL46" s="292"/>
      <c r="AM46" s="292">
        <v>569</v>
      </c>
      <c r="AN46" s="292"/>
      <c r="AO46" s="292"/>
      <c r="AP46" s="292"/>
      <c r="AQ46" s="230">
        <v>579</v>
      </c>
      <c r="AR46" s="231"/>
      <c r="AS46" s="231"/>
      <c r="AT46" s="231"/>
      <c r="AU46" s="231"/>
      <c r="AV46" s="231"/>
      <c r="AW46" s="231"/>
      <c r="AX46" s="243"/>
    </row>
    <row r="47" spans="1:77" ht="45.75" customHeight="1" thickBot="1" x14ac:dyDescent="0.2">
      <c r="A47" s="299"/>
      <c r="B47" s="300"/>
      <c r="C47" s="300"/>
      <c r="D47" s="300"/>
      <c r="E47" s="300"/>
      <c r="F47" s="301"/>
      <c r="G47" s="353"/>
      <c r="H47" s="353"/>
      <c r="I47" s="353"/>
      <c r="J47" s="353"/>
      <c r="K47" s="353"/>
      <c r="L47" s="353"/>
      <c r="M47" s="353"/>
      <c r="N47" s="353"/>
      <c r="O47" s="353"/>
      <c r="P47" s="353"/>
      <c r="Q47" s="353"/>
      <c r="R47" s="353"/>
      <c r="S47" s="353"/>
      <c r="T47" s="353"/>
      <c r="U47" s="353"/>
      <c r="V47" s="353"/>
      <c r="W47" s="353"/>
      <c r="X47" s="353"/>
      <c r="Y47" s="370" t="s">
        <v>110</v>
      </c>
      <c r="Z47" s="371"/>
      <c r="AA47" s="372"/>
      <c r="AB47" s="343" t="s">
        <v>120</v>
      </c>
      <c r="AC47" s="344"/>
      <c r="AD47" s="345"/>
      <c r="AE47" s="338" t="s">
        <v>219</v>
      </c>
      <c r="AF47" s="339"/>
      <c r="AG47" s="339"/>
      <c r="AH47" s="339"/>
      <c r="AI47" s="338" t="s">
        <v>216</v>
      </c>
      <c r="AJ47" s="339"/>
      <c r="AK47" s="339"/>
      <c r="AL47" s="339"/>
      <c r="AM47" s="338" t="s">
        <v>217</v>
      </c>
      <c r="AN47" s="339"/>
      <c r="AO47" s="339"/>
      <c r="AP47" s="339"/>
      <c r="AQ47" s="339" t="s">
        <v>218</v>
      </c>
      <c r="AR47" s="339"/>
      <c r="AS47" s="339"/>
      <c r="AT47" s="339"/>
      <c r="AU47" s="339"/>
      <c r="AV47" s="339"/>
      <c r="AW47" s="339"/>
      <c r="AX47" s="340"/>
      <c r="BF47" s="48">
        <f>656530000/2365389</f>
        <v>277.55688387829656</v>
      </c>
      <c r="BG47" s="49"/>
      <c r="BH47" s="49"/>
      <c r="BI47" s="49"/>
      <c r="BJ47" s="48">
        <f>632300000/1735420</f>
        <v>364.34984038446026</v>
      </c>
      <c r="BK47" s="49"/>
      <c r="BL47" s="49"/>
      <c r="BM47" s="49"/>
      <c r="BN47" s="48">
        <f>1264042000/2219744</f>
        <v>569.45395505067256</v>
      </c>
      <c r="BO47" s="49"/>
      <c r="BP47" s="49"/>
      <c r="BQ47" s="49"/>
      <c r="BR47" s="49">
        <f>926214000/1600000</f>
        <v>578.88374999999996</v>
      </c>
      <c r="BS47" s="49"/>
      <c r="BT47" s="49"/>
      <c r="BU47" s="49"/>
      <c r="BV47" s="49"/>
      <c r="BW47" s="49"/>
      <c r="BX47" s="49"/>
      <c r="BY47" s="50"/>
    </row>
    <row r="48" spans="1:77" ht="21.95" customHeight="1" x14ac:dyDescent="0.15">
      <c r="A48" s="293" t="s">
        <v>112</v>
      </c>
      <c r="B48" s="294"/>
      <c r="C48" s="294"/>
      <c r="D48" s="294"/>
      <c r="E48" s="294"/>
      <c r="F48" s="295"/>
      <c r="G48" s="227" t="s">
        <v>119</v>
      </c>
      <c r="H48" s="227"/>
      <c r="I48" s="227"/>
      <c r="J48" s="227"/>
      <c r="K48" s="227"/>
      <c r="L48" s="227"/>
      <c r="M48" s="227"/>
      <c r="N48" s="227"/>
      <c r="O48" s="227"/>
      <c r="P48" s="227"/>
      <c r="Q48" s="227"/>
      <c r="R48" s="227"/>
      <c r="S48" s="227"/>
      <c r="T48" s="227"/>
      <c r="U48" s="227"/>
      <c r="V48" s="227"/>
      <c r="W48" s="227"/>
      <c r="X48" s="228"/>
      <c r="Y48" s="314"/>
      <c r="Z48" s="315"/>
      <c r="AA48" s="316"/>
      <c r="AB48" s="226" t="s">
        <v>118</v>
      </c>
      <c r="AC48" s="227"/>
      <c r="AD48" s="228"/>
      <c r="AE48" s="332" t="s">
        <v>117</v>
      </c>
      <c r="AF48" s="332"/>
      <c r="AG48" s="332"/>
      <c r="AH48" s="332"/>
      <c r="AI48" s="332" t="s">
        <v>116</v>
      </c>
      <c r="AJ48" s="332"/>
      <c r="AK48" s="332"/>
      <c r="AL48" s="332"/>
      <c r="AM48" s="332" t="s">
        <v>115</v>
      </c>
      <c r="AN48" s="332"/>
      <c r="AO48" s="332"/>
      <c r="AP48" s="332"/>
      <c r="AQ48" s="335" t="s">
        <v>114</v>
      </c>
      <c r="AR48" s="335"/>
      <c r="AS48" s="335"/>
      <c r="AT48" s="335"/>
      <c r="AU48" s="335"/>
      <c r="AV48" s="335"/>
      <c r="AW48" s="335"/>
      <c r="AX48" s="336"/>
      <c r="BF48" s="47"/>
      <c r="BG48" s="47"/>
      <c r="BH48" s="47"/>
      <c r="BI48" s="47"/>
      <c r="BJ48" s="47"/>
      <c r="BK48" s="47"/>
      <c r="BL48" s="47"/>
      <c r="BM48" s="47"/>
      <c r="BN48" s="47"/>
      <c r="BO48" s="47"/>
      <c r="BP48" s="47"/>
      <c r="BQ48" s="47"/>
      <c r="BR48" s="47"/>
      <c r="BS48" s="47"/>
      <c r="BT48" s="47"/>
      <c r="BU48" s="47"/>
      <c r="BV48" s="47"/>
      <c r="BW48" s="47"/>
      <c r="BX48" s="47"/>
      <c r="BY48" s="47"/>
    </row>
    <row r="49" spans="1:77" ht="48.75" customHeight="1" x14ac:dyDescent="0.15">
      <c r="A49" s="296"/>
      <c r="B49" s="297"/>
      <c r="C49" s="297"/>
      <c r="D49" s="297"/>
      <c r="E49" s="297"/>
      <c r="F49" s="298"/>
      <c r="G49" s="352" t="s">
        <v>113</v>
      </c>
      <c r="H49" s="352"/>
      <c r="I49" s="352"/>
      <c r="J49" s="352"/>
      <c r="K49" s="352"/>
      <c r="L49" s="352"/>
      <c r="M49" s="352"/>
      <c r="N49" s="352"/>
      <c r="O49" s="352"/>
      <c r="P49" s="352"/>
      <c r="Q49" s="352"/>
      <c r="R49" s="352"/>
      <c r="S49" s="352"/>
      <c r="T49" s="352"/>
      <c r="U49" s="352"/>
      <c r="V49" s="352"/>
      <c r="W49" s="352"/>
      <c r="X49" s="352"/>
      <c r="Y49" s="354" t="s">
        <v>112</v>
      </c>
      <c r="Z49" s="355"/>
      <c r="AA49" s="356"/>
      <c r="AB49" s="357" t="s">
        <v>111</v>
      </c>
      <c r="AC49" s="358"/>
      <c r="AD49" s="359"/>
      <c r="AE49" s="292">
        <v>156</v>
      </c>
      <c r="AF49" s="292"/>
      <c r="AG49" s="292"/>
      <c r="AH49" s="292"/>
      <c r="AI49" s="292">
        <v>147</v>
      </c>
      <c r="AJ49" s="292"/>
      <c r="AK49" s="292"/>
      <c r="AL49" s="292"/>
      <c r="AM49" s="292">
        <v>287</v>
      </c>
      <c r="AN49" s="292"/>
      <c r="AO49" s="292"/>
      <c r="AP49" s="292"/>
      <c r="AQ49" s="292">
        <v>206</v>
      </c>
      <c r="AR49" s="292"/>
      <c r="AS49" s="292"/>
      <c r="AT49" s="292"/>
      <c r="AU49" s="292"/>
      <c r="AV49" s="292"/>
      <c r="AW49" s="292"/>
      <c r="AX49" s="337"/>
      <c r="BF49" s="47"/>
      <c r="BG49" s="47"/>
      <c r="BH49" s="47"/>
      <c r="BI49" s="47"/>
      <c r="BJ49" s="47"/>
      <c r="BK49" s="47"/>
      <c r="BL49" s="47"/>
      <c r="BM49" s="47"/>
      <c r="BN49" s="47"/>
      <c r="BO49" s="47"/>
      <c r="BP49" s="47"/>
      <c r="BQ49" s="47"/>
      <c r="BR49" s="47"/>
      <c r="BS49" s="47"/>
      <c r="BT49" s="47"/>
      <c r="BU49" s="47"/>
      <c r="BV49" s="47"/>
      <c r="BW49" s="47"/>
      <c r="BX49" s="47"/>
      <c r="BY49" s="47"/>
    </row>
    <row r="50" spans="1:77" ht="48.75" customHeight="1" thickBot="1" x14ac:dyDescent="0.2">
      <c r="A50" s="299"/>
      <c r="B50" s="300"/>
      <c r="C50" s="300"/>
      <c r="D50" s="300"/>
      <c r="E50" s="300"/>
      <c r="F50" s="301"/>
      <c r="G50" s="353"/>
      <c r="H50" s="353"/>
      <c r="I50" s="353"/>
      <c r="J50" s="353"/>
      <c r="K50" s="353"/>
      <c r="L50" s="353"/>
      <c r="M50" s="353"/>
      <c r="N50" s="353"/>
      <c r="O50" s="353"/>
      <c r="P50" s="353"/>
      <c r="Q50" s="353"/>
      <c r="R50" s="353"/>
      <c r="S50" s="353"/>
      <c r="T50" s="353"/>
      <c r="U50" s="353"/>
      <c r="V50" s="353"/>
      <c r="W50" s="353"/>
      <c r="X50" s="353"/>
      <c r="Y50" s="245" t="s">
        <v>110</v>
      </c>
      <c r="Z50" s="341"/>
      <c r="AA50" s="342"/>
      <c r="AB50" s="343" t="s">
        <v>109</v>
      </c>
      <c r="AC50" s="344"/>
      <c r="AD50" s="345"/>
      <c r="AE50" s="338" t="s">
        <v>220</v>
      </c>
      <c r="AF50" s="339"/>
      <c r="AG50" s="339"/>
      <c r="AH50" s="339"/>
      <c r="AI50" s="338" t="s">
        <v>221</v>
      </c>
      <c r="AJ50" s="339"/>
      <c r="AK50" s="339"/>
      <c r="AL50" s="339"/>
      <c r="AM50" s="338" t="s">
        <v>222</v>
      </c>
      <c r="AN50" s="339"/>
      <c r="AO50" s="339"/>
      <c r="AP50" s="339"/>
      <c r="AQ50" s="339" t="s">
        <v>223</v>
      </c>
      <c r="AR50" s="339"/>
      <c r="AS50" s="339"/>
      <c r="AT50" s="339"/>
      <c r="AU50" s="339"/>
      <c r="AV50" s="339"/>
      <c r="AW50" s="339"/>
      <c r="AX50" s="340"/>
      <c r="BF50" s="48">
        <f>656530000/4217425</f>
        <v>155.67081809397914</v>
      </c>
      <c r="BG50" s="49"/>
      <c r="BH50" s="49"/>
      <c r="BI50" s="49"/>
      <c r="BJ50" s="48">
        <f>632300000/4296638</f>
        <v>147.16157144260234</v>
      </c>
      <c r="BK50" s="49"/>
      <c r="BL50" s="49"/>
      <c r="BM50" s="49"/>
      <c r="BN50" s="48">
        <f>1264042000/4409626</f>
        <v>286.65514943897739</v>
      </c>
      <c r="BO50" s="49"/>
      <c r="BP50" s="49"/>
      <c r="BQ50" s="49"/>
      <c r="BR50" s="49">
        <f>926214000/4486010</f>
        <v>206.46721697009147</v>
      </c>
      <c r="BS50" s="49"/>
      <c r="BT50" s="49"/>
      <c r="BU50" s="49"/>
      <c r="BV50" s="49"/>
      <c r="BW50" s="49"/>
      <c r="BX50" s="49"/>
      <c r="BY50" s="50"/>
    </row>
    <row r="51" spans="1:77" ht="20.100000000000001" customHeight="1" x14ac:dyDescent="0.15">
      <c r="A51" s="394" t="s">
        <v>108</v>
      </c>
      <c r="B51" s="395"/>
      <c r="C51" s="400" t="s">
        <v>107</v>
      </c>
      <c r="D51" s="368"/>
      <c r="E51" s="368"/>
      <c r="F51" s="368"/>
      <c r="G51" s="368"/>
      <c r="H51" s="368"/>
      <c r="I51" s="368"/>
      <c r="J51" s="368"/>
      <c r="K51" s="401"/>
      <c r="L51" s="402" t="s">
        <v>106</v>
      </c>
      <c r="M51" s="402"/>
      <c r="N51" s="402"/>
      <c r="O51" s="402"/>
      <c r="P51" s="402"/>
      <c r="Q51" s="402"/>
      <c r="R51" s="366" t="s">
        <v>105</v>
      </c>
      <c r="S51" s="366"/>
      <c r="T51" s="366"/>
      <c r="U51" s="366"/>
      <c r="V51" s="366"/>
      <c r="W51" s="366"/>
      <c r="X51" s="367" t="s">
        <v>104</v>
      </c>
      <c r="Y51" s="368"/>
      <c r="Z51" s="368"/>
      <c r="AA51" s="368"/>
      <c r="AB51" s="368"/>
      <c r="AC51" s="368"/>
      <c r="AD51" s="368"/>
      <c r="AE51" s="368"/>
      <c r="AF51" s="368"/>
      <c r="AG51" s="368"/>
      <c r="AH51" s="368"/>
      <c r="AI51" s="368"/>
      <c r="AJ51" s="368"/>
      <c r="AK51" s="368"/>
      <c r="AL51" s="368"/>
      <c r="AM51" s="368"/>
      <c r="AN51" s="368"/>
      <c r="AO51" s="368"/>
      <c r="AP51" s="368"/>
      <c r="AQ51" s="368"/>
      <c r="AR51" s="368"/>
      <c r="AS51" s="368"/>
      <c r="AT51" s="368"/>
      <c r="AU51" s="368"/>
      <c r="AV51" s="368"/>
      <c r="AW51" s="368"/>
      <c r="AX51" s="369"/>
    </row>
    <row r="52" spans="1:77" ht="38.25" customHeight="1" x14ac:dyDescent="0.15">
      <c r="A52" s="396"/>
      <c r="B52" s="397"/>
      <c r="C52" s="406" t="s">
        <v>204</v>
      </c>
      <c r="D52" s="407"/>
      <c r="E52" s="407"/>
      <c r="F52" s="407"/>
      <c r="G52" s="407"/>
      <c r="H52" s="407"/>
      <c r="I52" s="407"/>
      <c r="J52" s="407"/>
      <c r="K52" s="408"/>
      <c r="L52" s="363">
        <v>927</v>
      </c>
      <c r="M52" s="364"/>
      <c r="N52" s="364"/>
      <c r="O52" s="364"/>
      <c r="P52" s="364"/>
      <c r="Q52" s="365"/>
      <c r="R52" s="363" t="s">
        <v>20</v>
      </c>
      <c r="S52" s="364"/>
      <c r="T52" s="364"/>
      <c r="U52" s="364"/>
      <c r="V52" s="364"/>
      <c r="W52" s="365"/>
      <c r="X52" s="379"/>
      <c r="Y52" s="380"/>
      <c r="Z52" s="380"/>
      <c r="AA52" s="380"/>
      <c r="AB52" s="380"/>
      <c r="AC52" s="380"/>
      <c r="AD52" s="380"/>
      <c r="AE52" s="380"/>
      <c r="AF52" s="380"/>
      <c r="AG52" s="380"/>
      <c r="AH52" s="380"/>
      <c r="AI52" s="380"/>
      <c r="AJ52" s="380"/>
      <c r="AK52" s="380"/>
      <c r="AL52" s="380"/>
      <c r="AM52" s="380"/>
      <c r="AN52" s="380"/>
      <c r="AO52" s="380"/>
      <c r="AP52" s="380"/>
      <c r="AQ52" s="380"/>
      <c r="AR52" s="380"/>
      <c r="AS52" s="380"/>
      <c r="AT52" s="380"/>
      <c r="AU52" s="380"/>
      <c r="AV52" s="380"/>
      <c r="AW52" s="380"/>
      <c r="AX52" s="381"/>
    </row>
    <row r="53" spans="1:77" ht="2.25" customHeight="1" x14ac:dyDescent="0.15">
      <c r="A53" s="396"/>
      <c r="B53" s="397"/>
      <c r="C53" s="388"/>
      <c r="D53" s="389"/>
      <c r="E53" s="389"/>
      <c r="F53" s="389"/>
      <c r="G53" s="389"/>
      <c r="H53" s="389"/>
      <c r="I53" s="389"/>
      <c r="J53" s="389"/>
      <c r="K53" s="390"/>
      <c r="L53" s="363"/>
      <c r="M53" s="364"/>
      <c r="N53" s="364"/>
      <c r="O53" s="364"/>
      <c r="P53" s="364"/>
      <c r="Q53" s="365"/>
      <c r="R53" s="363"/>
      <c r="S53" s="364"/>
      <c r="T53" s="364"/>
      <c r="U53" s="364"/>
      <c r="V53" s="364"/>
      <c r="W53" s="365"/>
      <c r="X53" s="382"/>
      <c r="Y53" s="383"/>
      <c r="Z53" s="383"/>
      <c r="AA53" s="383"/>
      <c r="AB53" s="383"/>
      <c r="AC53" s="383"/>
      <c r="AD53" s="383"/>
      <c r="AE53" s="383"/>
      <c r="AF53" s="383"/>
      <c r="AG53" s="383"/>
      <c r="AH53" s="383"/>
      <c r="AI53" s="383"/>
      <c r="AJ53" s="383"/>
      <c r="AK53" s="383"/>
      <c r="AL53" s="383"/>
      <c r="AM53" s="383"/>
      <c r="AN53" s="383"/>
      <c r="AO53" s="383"/>
      <c r="AP53" s="383"/>
      <c r="AQ53" s="383"/>
      <c r="AR53" s="383"/>
      <c r="AS53" s="383"/>
      <c r="AT53" s="383"/>
      <c r="AU53" s="383"/>
      <c r="AV53" s="383"/>
      <c r="AW53" s="383"/>
      <c r="AX53" s="384"/>
    </row>
    <row r="54" spans="1:77" ht="2.25" customHeight="1" x14ac:dyDescent="0.15">
      <c r="A54" s="396"/>
      <c r="B54" s="397"/>
      <c r="C54" s="388"/>
      <c r="D54" s="389"/>
      <c r="E54" s="389"/>
      <c r="F54" s="389"/>
      <c r="G54" s="389"/>
      <c r="H54" s="389"/>
      <c r="I54" s="389"/>
      <c r="J54" s="389"/>
      <c r="K54" s="390"/>
      <c r="L54" s="363"/>
      <c r="M54" s="364"/>
      <c r="N54" s="364"/>
      <c r="O54" s="364"/>
      <c r="P54" s="364"/>
      <c r="Q54" s="365"/>
      <c r="R54" s="363"/>
      <c r="S54" s="364"/>
      <c r="T54" s="364"/>
      <c r="U54" s="364"/>
      <c r="V54" s="364"/>
      <c r="W54" s="365"/>
      <c r="X54" s="382"/>
      <c r="Y54" s="383"/>
      <c r="Z54" s="383"/>
      <c r="AA54" s="383"/>
      <c r="AB54" s="383"/>
      <c r="AC54" s="383"/>
      <c r="AD54" s="383"/>
      <c r="AE54" s="383"/>
      <c r="AF54" s="383"/>
      <c r="AG54" s="383"/>
      <c r="AH54" s="383"/>
      <c r="AI54" s="383"/>
      <c r="AJ54" s="383"/>
      <c r="AK54" s="383"/>
      <c r="AL54" s="383"/>
      <c r="AM54" s="383"/>
      <c r="AN54" s="383"/>
      <c r="AO54" s="383"/>
      <c r="AP54" s="383"/>
      <c r="AQ54" s="383"/>
      <c r="AR54" s="383"/>
      <c r="AS54" s="383"/>
      <c r="AT54" s="383"/>
      <c r="AU54" s="383"/>
      <c r="AV54" s="383"/>
      <c r="AW54" s="383"/>
      <c r="AX54" s="384"/>
    </row>
    <row r="55" spans="1:77" ht="2.25" customHeight="1" x14ac:dyDescent="0.15">
      <c r="A55" s="396"/>
      <c r="B55" s="397"/>
      <c r="C55" s="388"/>
      <c r="D55" s="389"/>
      <c r="E55" s="389"/>
      <c r="F55" s="389"/>
      <c r="G55" s="389"/>
      <c r="H55" s="389"/>
      <c r="I55" s="389"/>
      <c r="J55" s="389"/>
      <c r="K55" s="390"/>
      <c r="L55" s="363"/>
      <c r="M55" s="364"/>
      <c r="N55" s="364"/>
      <c r="O55" s="364"/>
      <c r="P55" s="364"/>
      <c r="Q55" s="365"/>
      <c r="R55" s="363"/>
      <c r="S55" s="364"/>
      <c r="T55" s="364"/>
      <c r="U55" s="364"/>
      <c r="V55" s="364"/>
      <c r="W55" s="365"/>
      <c r="X55" s="382"/>
      <c r="Y55" s="383"/>
      <c r="Z55" s="383"/>
      <c r="AA55" s="383"/>
      <c r="AB55" s="383"/>
      <c r="AC55" s="383"/>
      <c r="AD55" s="383"/>
      <c r="AE55" s="383"/>
      <c r="AF55" s="383"/>
      <c r="AG55" s="383"/>
      <c r="AH55" s="383"/>
      <c r="AI55" s="383"/>
      <c r="AJ55" s="383"/>
      <c r="AK55" s="383"/>
      <c r="AL55" s="383"/>
      <c r="AM55" s="383"/>
      <c r="AN55" s="383"/>
      <c r="AO55" s="383"/>
      <c r="AP55" s="383"/>
      <c r="AQ55" s="383"/>
      <c r="AR55" s="383"/>
      <c r="AS55" s="383"/>
      <c r="AT55" s="383"/>
      <c r="AU55" s="383"/>
      <c r="AV55" s="383"/>
      <c r="AW55" s="383"/>
      <c r="AX55" s="384"/>
    </row>
    <row r="56" spans="1:77" ht="2.25" customHeight="1" x14ac:dyDescent="0.15">
      <c r="A56" s="396"/>
      <c r="B56" s="397"/>
      <c r="C56" s="388"/>
      <c r="D56" s="389"/>
      <c r="E56" s="389"/>
      <c r="F56" s="389"/>
      <c r="G56" s="389"/>
      <c r="H56" s="389"/>
      <c r="I56" s="389"/>
      <c r="J56" s="389"/>
      <c r="K56" s="390"/>
      <c r="L56" s="363"/>
      <c r="M56" s="364"/>
      <c r="N56" s="364"/>
      <c r="O56" s="364"/>
      <c r="P56" s="364"/>
      <c r="Q56" s="365"/>
      <c r="R56" s="363"/>
      <c r="S56" s="364"/>
      <c r="T56" s="364"/>
      <c r="U56" s="364"/>
      <c r="V56" s="364"/>
      <c r="W56" s="365"/>
      <c r="X56" s="382"/>
      <c r="Y56" s="383"/>
      <c r="Z56" s="383"/>
      <c r="AA56" s="383"/>
      <c r="AB56" s="383"/>
      <c r="AC56" s="383"/>
      <c r="AD56" s="383"/>
      <c r="AE56" s="383"/>
      <c r="AF56" s="383"/>
      <c r="AG56" s="383"/>
      <c r="AH56" s="383"/>
      <c r="AI56" s="383"/>
      <c r="AJ56" s="383"/>
      <c r="AK56" s="383"/>
      <c r="AL56" s="383"/>
      <c r="AM56" s="383"/>
      <c r="AN56" s="383"/>
      <c r="AO56" s="383"/>
      <c r="AP56" s="383"/>
      <c r="AQ56" s="383"/>
      <c r="AR56" s="383"/>
      <c r="AS56" s="383"/>
      <c r="AT56" s="383"/>
      <c r="AU56" s="383"/>
      <c r="AV56" s="383"/>
      <c r="AW56" s="383"/>
      <c r="AX56" s="384"/>
    </row>
    <row r="57" spans="1:77" ht="2.25" customHeight="1" x14ac:dyDescent="0.15">
      <c r="A57" s="396"/>
      <c r="B57" s="397"/>
      <c r="C57" s="360"/>
      <c r="D57" s="361"/>
      <c r="E57" s="361"/>
      <c r="F57" s="361"/>
      <c r="G57" s="361"/>
      <c r="H57" s="361"/>
      <c r="I57" s="361"/>
      <c r="J57" s="361"/>
      <c r="K57" s="362"/>
      <c r="L57" s="363"/>
      <c r="M57" s="364"/>
      <c r="N57" s="364"/>
      <c r="O57" s="364"/>
      <c r="P57" s="364"/>
      <c r="Q57" s="365"/>
      <c r="R57" s="363"/>
      <c r="S57" s="364"/>
      <c r="T57" s="364"/>
      <c r="U57" s="364"/>
      <c r="V57" s="364"/>
      <c r="W57" s="365"/>
      <c r="X57" s="382"/>
      <c r="Y57" s="383"/>
      <c r="Z57" s="383"/>
      <c r="AA57" s="383"/>
      <c r="AB57" s="383"/>
      <c r="AC57" s="383"/>
      <c r="AD57" s="383"/>
      <c r="AE57" s="383"/>
      <c r="AF57" s="383"/>
      <c r="AG57" s="383"/>
      <c r="AH57" s="383"/>
      <c r="AI57" s="383"/>
      <c r="AJ57" s="383"/>
      <c r="AK57" s="383"/>
      <c r="AL57" s="383"/>
      <c r="AM57" s="383"/>
      <c r="AN57" s="383"/>
      <c r="AO57" s="383"/>
      <c r="AP57" s="383"/>
      <c r="AQ57" s="383"/>
      <c r="AR57" s="383"/>
      <c r="AS57" s="383"/>
      <c r="AT57" s="383"/>
      <c r="AU57" s="383"/>
      <c r="AV57" s="383"/>
      <c r="AW57" s="383"/>
      <c r="AX57" s="384"/>
    </row>
    <row r="58" spans="1:77" ht="20.100000000000001" customHeight="1" thickBot="1" x14ac:dyDescent="0.2">
      <c r="A58" s="398"/>
      <c r="B58" s="399"/>
      <c r="C58" s="346" t="s">
        <v>27</v>
      </c>
      <c r="D58" s="347"/>
      <c r="E58" s="347"/>
      <c r="F58" s="347"/>
      <c r="G58" s="347"/>
      <c r="H58" s="347"/>
      <c r="I58" s="347"/>
      <c r="J58" s="347"/>
      <c r="K58" s="348"/>
      <c r="L58" s="349">
        <f>SUM(L52:Q57)</f>
        <v>927</v>
      </c>
      <c r="M58" s="350"/>
      <c r="N58" s="350"/>
      <c r="O58" s="350"/>
      <c r="P58" s="350"/>
      <c r="Q58" s="351"/>
      <c r="R58" s="349">
        <f>SUM(R52:W57)</f>
        <v>0</v>
      </c>
      <c r="S58" s="350"/>
      <c r="T58" s="350"/>
      <c r="U58" s="350"/>
      <c r="V58" s="350"/>
      <c r="W58" s="351"/>
      <c r="X58" s="385"/>
      <c r="Y58" s="386"/>
      <c r="Z58" s="386"/>
      <c r="AA58" s="386"/>
      <c r="AB58" s="386"/>
      <c r="AC58" s="386"/>
      <c r="AD58" s="386"/>
      <c r="AE58" s="386"/>
      <c r="AF58" s="386"/>
      <c r="AG58" s="386"/>
      <c r="AH58" s="386"/>
      <c r="AI58" s="386"/>
      <c r="AJ58" s="386"/>
      <c r="AK58" s="386"/>
      <c r="AL58" s="386"/>
      <c r="AM58" s="386"/>
      <c r="AN58" s="386"/>
      <c r="AO58" s="386"/>
      <c r="AP58" s="386"/>
      <c r="AQ58" s="386"/>
      <c r="AR58" s="386"/>
      <c r="AS58" s="386"/>
      <c r="AT58" s="386"/>
      <c r="AU58" s="386"/>
      <c r="AV58" s="386"/>
      <c r="AW58" s="386"/>
      <c r="AX58" s="387"/>
    </row>
    <row r="59" spans="1:77" ht="32.1" customHeight="1" x14ac:dyDescent="0.15">
      <c r="A59" s="391" t="s">
        <v>103</v>
      </c>
      <c r="B59" s="392"/>
      <c r="C59" s="392"/>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c r="AL59" s="392"/>
      <c r="AM59" s="392"/>
      <c r="AN59" s="392"/>
      <c r="AO59" s="392"/>
      <c r="AP59" s="392"/>
      <c r="AQ59" s="392"/>
      <c r="AR59" s="392"/>
      <c r="AS59" s="392"/>
      <c r="AT59" s="392"/>
      <c r="AU59" s="392"/>
      <c r="AV59" s="392"/>
      <c r="AW59" s="392"/>
      <c r="AX59" s="393"/>
    </row>
    <row r="60" spans="1:77" ht="32.1" customHeight="1" x14ac:dyDescent="0.15">
      <c r="A60" s="39"/>
      <c r="B60" s="38"/>
      <c r="C60" s="416" t="s">
        <v>102</v>
      </c>
      <c r="D60" s="417"/>
      <c r="E60" s="417"/>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8"/>
      <c r="AD60" s="417" t="s">
        <v>101</v>
      </c>
      <c r="AE60" s="417"/>
      <c r="AF60" s="417"/>
      <c r="AG60" s="419" t="s">
        <v>100</v>
      </c>
      <c r="AH60" s="417"/>
      <c r="AI60" s="417"/>
      <c r="AJ60" s="417"/>
      <c r="AK60" s="417"/>
      <c r="AL60" s="417"/>
      <c r="AM60" s="417"/>
      <c r="AN60" s="417"/>
      <c r="AO60" s="417"/>
      <c r="AP60" s="417"/>
      <c r="AQ60" s="417"/>
      <c r="AR60" s="417"/>
      <c r="AS60" s="417"/>
      <c r="AT60" s="417"/>
      <c r="AU60" s="417"/>
      <c r="AV60" s="417"/>
      <c r="AW60" s="417"/>
      <c r="AX60" s="420"/>
    </row>
    <row r="61" spans="1:77" ht="94.5" customHeight="1" x14ac:dyDescent="0.15">
      <c r="A61" s="421" t="s">
        <v>99</v>
      </c>
      <c r="B61" s="422"/>
      <c r="C61" s="427" t="s">
        <v>98</v>
      </c>
      <c r="D61" s="428"/>
      <c r="E61" s="428"/>
      <c r="F61" s="428"/>
      <c r="G61" s="428"/>
      <c r="H61" s="428"/>
      <c r="I61" s="428"/>
      <c r="J61" s="428"/>
      <c r="K61" s="428"/>
      <c r="L61" s="428"/>
      <c r="M61" s="428"/>
      <c r="N61" s="428"/>
      <c r="O61" s="428"/>
      <c r="P61" s="428"/>
      <c r="Q61" s="428"/>
      <c r="R61" s="428"/>
      <c r="S61" s="428"/>
      <c r="T61" s="428"/>
      <c r="U61" s="428"/>
      <c r="V61" s="428"/>
      <c r="W61" s="428"/>
      <c r="X61" s="428"/>
      <c r="Y61" s="428"/>
      <c r="Z61" s="428"/>
      <c r="AA61" s="428"/>
      <c r="AB61" s="428"/>
      <c r="AC61" s="429"/>
      <c r="AD61" s="430" t="s">
        <v>76</v>
      </c>
      <c r="AE61" s="431"/>
      <c r="AF61" s="431"/>
      <c r="AG61" s="432" t="s">
        <v>97</v>
      </c>
      <c r="AH61" s="433"/>
      <c r="AI61" s="433"/>
      <c r="AJ61" s="433"/>
      <c r="AK61" s="433"/>
      <c r="AL61" s="433"/>
      <c r="AM61" s="433"/>
      <c r="AN61" s="433"/>
      <c r="AO61" s="433"/>
      <c r="AP61" s="433"/>
      <c r="AQ61" s="433"/>
      <c r="AR61" s="433"/>
      <c r="AS61" s="433"/>
      <c r="AT61" s="433"/>
      <c r="AU61" s="433"/>
      <c r="AV61" s="433"/>
      <c r="AW61" s="433"/>
      <c r="AX61" s="434"/>
    </row>
    <row r="62" spans="1:77" ht="84.75" customHeight="1" x14ac:dyDescent="0.15">
      <c r="A62" s="423"/>
      <c r="B62" s="424"/>
      <c r="C62" s="435" t="s">
        <v>96</v>
      </c>
      <c r="D62" s="436"/>
      <c r="E62" s="436"/>
      <c r="F62" s="436"/>
      <c r="G62" s="436"/>
      <c r="H62" s="436"/>
      <c r="I62" s="436"/>
      <c r="J62" s="436"/>
      <c r="K62" s="436"/>
      <c r="L62" s="436"/>
      <c r="M62" s="436"/>
      <c r="N62" s="436"/>
      <c r="O62" s="436"/>
      <c r="P62" s="436"/>
      <c r="Q62" s="436"/>
      <c r="R62" s="436"/>
      <c r="S62" s="436"/>
      <c r="T62" s="436"/>
      <c r="U62" s="436"/>
      <c r="V62" s="436"/>
      <c r="W62" s="436"/>
      <c r="X62" s="436"/>
      <c r="Y62" s="436"/>
      <c r="Z62" s="436"/>
      <c r="AA62" s="436"/>
      <c r="AB62" s="436"/>
      <c r="AC62" s="437"/>
      <c r="AD62" s="438" t="s">
        <v>66</v>
      </c>
      <c r="AE62" s="439"/>
      <c r="AF62" s="439"/>
      <c r="AG62" s="403" t="s">
        <v>95</v>
      </c>
      <c r="AH62" s="404"/>
      <c r="AI62" s="404"/>
      <c r="AJ62" s="404"/>
      <c r="AK62" s="404"/>
      <c r="AL62" s="404"/>
      <c r="AM62" s="404"/>
      <c r="AN62" s="404"/>
      <c r="AO62" s="404"/>
      <c r="AP62" s="404"/>
      <c r="AQ62" s="404"/>
      <c r="AR62" s="404"/>
      <c r="AS62" s="404"/>
      <c r="AT62" s="404"/>
      <c r="AU62" s="404"/>
      <c r="AV62" s="404"/>
      <c r="AW62" s="404"/>
      <c r="AX62" s="405"/>
    </row>
    <row r="63" spans="1:77" ht="84.75" customHeight="1" x14ac:dyDescent="0.15">
      <c r="A63" s="425"/>
      <c r="B63" s="426"/>
      <c r="C63" s="373" t="s">
        <v>94</v>
      </c>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5"/>
      <c r="AD63" s="376" t="s">
        <v>66</v>
      </c>
      <c r="AE63" s="377"/>
      <c r="AF63" s="377"/>
      <c r="AG63" s="220" t="s">
        <v>93</v>
      </c>
      <c r="AH63" s="221"/>
      <c r="AI63" s="221"/>
      <c r="AJ63" s="221"/>
      <c r="AK63" s="221"/>
      <c r="AL63" s="221"/>
      <c r="AM63" s="221"/>
      <c r="AN63" s="221"/>
      <c r="AO63" s="221"/>
      <c r="AP63" s="221"/>
      <c r="AQ63" s="221"/>
      <c r="AR63" s="221"/>
      <c r="AS63" s="221"/>
      <c r="AT63" s="221"/>
      <c r="AU63" s="221"/>
      <c r="AV63" s="221"/>
      <c r="AW63" s="221"/>
      <c r="AX63" s="378"/>
    </row>
    <row r="64" spans="1:77" ht="32.1" customHeight="1" x14ac:dyDescent="0.15">
      <c r="A64" s="409" t="s">
        <v>92</v>
      </c>
      <c r="B64" s="410"/>
      <c r="C64" s="447" t="s">
        <v>91</v>
      </c>
      <c r="D64" s="448"/>
      <c r="E64" s="449"/>
      <c r="F64" s="449"/>
      <c r="G64" s="449"/>
      <c r="H64" s="449"/>
      <c r="I64" s="449"/>
      <c r="J64" s="449"/>
      <c r="K64" s="449"/>
      <c r="L64" s="449"/>
      <c r="M64" s="449"/>
      <c r="N64" s="449"/>
      <c r="O64" s="449"/>
      <c r="P64" s="449"/>
      <c r="Q64" s="449"/>
      <c r="R64" s="449"/>
      <c r="S64" s="449"/>
      <c r="T64" s="449"/>
      <c r="U64" s="449"/>
      <c r="V64" s="449"/>
      <c r="W64" s="449"/>
      <c r="X64" s="449"/>
      <c r="Y64" s="449"/>
      <c r="Z64" s="449"/>
      <c r="AA64" s="449"/>
      <c r="AB64" s="449"/>
      <c r="AC64" s="450"/>
      <c r="AD64" s="451" t="s">
        <v>66</v>
      </c>
      <c r="AE64" s="452"/>
      <c r="AF64" s="452"/>
      <c r="AG64" s="217" t="s">
        <v>90</v>
      </c>
      <c r="AH64" s="218"/>
      <c r="AI64" s="218"/>
      <c r="AJ64" s="218"/>
      <c r="AK64" s="218"/>
      <c r="AL64" s="218"/>
      <c r="AM64" s="218"/>
      <c r="AN64" s="218"/>
      <c r="AO64" s="218"/>
      <c r="AP64" s="218"/>
      <c r="AQ64" s="218"/>
      <c r="AR64" s="218"/>
      <c r="AS64" s="218"/>
      <c r="AT64" s="218"/>
      <c r="AU64" s="218"/>
      <c r="AV64" s="218"/>
      <c r="AW64" s="218"/>
      <c r="AX64" s="453"/>
    </row>
    <row r="65" spans="1:62" ht="39.950000000000003" customHeight="1" x14ac:dyDescent="0.15">
      <c r="A65" s="411"/>
      <c r="B65" s="412"/>
      <c r="C65" s="454"/>
      <c r="D65" s="455"/>
      <c r="E65" s="458" t="s">
        <v>89</v>
      </c>
      <c r="F65" s="459"/>
      <c r="G65" s="459"/>
      <c r="H65" s="459"/>
      <c r="I65" s="459"/>
      <c r="J65" s="459"/>
      <c r="K65" s="459"/>
      <c r="L65" s="459"/>
      <c r="M65" s="459"/>
      <c r="N65" s="459"/>
      <c r="O65" s="459"/>
      <c r="P65" s="459"/>
      <c r="Q65" s="459"/>
      <c r="R65" s="459"/>
      <c r="S65" s="459"/>
      <c r="T65" s="459"/>
      <c r="U65" s="459"/>
      <c r="V65" s="459"/>
      <c r="W65" s="459"/>
      <c r="X65" s="459"/>
      <c r="Y65" s="459"/>
      <c r="Z65" s="459"/>
      <c r="AA65" s="459"/>
      <c r="AB65" s="459"/>
      <c r="AC65" s="460"/>
      <c r="AD65" s="438" t="s">
        <v>88</v>
      </c>
      <c r="AE65" s="439"/>
      <c r="AF65" s="461"/>
      <c r="AG65" s="220"/>
      <c r="AH65" s="221"/>
      <c r="AI65" s="221"/>
      <c r="AJ65" s="221"/>
      <c r="AK65" s="221"/>
      <c r="AL65" s="221"/>
      <c r="AM65" s="221"/>
      <c r="AN65" s="221"/>
      <c r="AO65" s="221"/>
      <c r="AP65" s="221"/>
      <c r="AQ65" s="221"/>
      <c r="AR65" s="221"/>
      <c r="AS65" s="221"/>
      <c r="AT65" s="221"/>
      <c r="AU65" s="221"/>
      <c r="AV65" s="221"/>
      <c r="AW65" s="221"/>
      <c r="AX65" s="378"/>
    </row>
    <row r="66" spans="1:62" ht="32.1" customHeight="1" x14ac:dyDescent="0.15">
      <c r="A66" s="411"/>
      <c r="B66" s="412"/>
      <c r="C66" s="456"/>
      <c r="D66" s="457"/>
      <c r="E66" s="462" t="s">
        <v>87</v>
      </c>
      <c r="F66" s="463"/>
      <c r="G66" s="463"/>
      <c r="H66" s="463"/>
      <c r="I66" s="463"/>
      <c r="J66" s="463"/>
      <c r="K66" s="463"/>
      <c r="L66" s="463"/>
      <c r="M66" s="463"/>
      <c r="N66" s="463"/>
      <c r="O66" s="463"/>
      <c r="P66" s="463"/>
      <c r="Q66" s="463"/>
      <c r="R66" s="463"/>
      <c r="S66" s="463"/>
      <c r="T66" s="463"/>
      <c r="U66" s="463"/>
      <c r="V66" s="463"/>
      <c r="W66" s="463"/>
      <c r="X66" s="463"/>
      <c r="Y66" s="463"/>
      <c r="Z66" s="463"/>
      <c r="AA66" s="463"/>
      <c r="AB66" s="463"/>
      <c r="AC66" s="464"/>
      <c r="AD66" s="465" t="s">
        <v>86</v>
      </c>
      <c r="AE66" s="466"/>
      <c r="AF66" s="466"/>
      <c r="AG66" s="220"/>
      <c r="AH66" s="221"/>
      <c r="AI66" s="221"/>
      <c r="AJ66" s="221"/>
      <c r="AK66" s="221"/>
      <c r="AL66" s="221"/>
      <c r="AM66" s="221"/>
      <c r="AN66" s="221"/>
      <c r="AO66" s="221"/>
      <c r="AP66" s="221"/>
      <c r="AQ66" s="221"/>
      <c r="AR66" s="221"/>
      <c r="AS66" s="221"/>
      <c r="AT66" s="221"/>
      <c r="AU66" s="221"/>
      <c r="AV66" s="221"/>
      <c r="AW66" s="221"/>
      <c r="AX66" s="378"/>
    </row>
    <row r="67" spans="1:62" ht="81" customHeight="1" x14ac:dyDescent="0.15">
      <c r="A67" s="411"/>
      <c r="B67" s="413"/>
      <c r="C67" s="440" t="s">
        <v>85</v>
      </c>
      <c r="D67" s="441"/>
      <c r="E67" s="441"/>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1"/>
      <c r="AD67" s="442" t="s">
        <v>66</v>
      </c>
      <c r="AE67" s="443"/>
      <c r="AF67" s="443"/>
      <c r="AG67" s="444" t="s">
        <v>84</v>
      </c>
      <c r="AH67" s="445"/>
      <c r="AI67" s="445"/>
      <c r="AJ67" s="445"/>
      <c r="AK67" s="445"/>
      <c r="AL67" s="445"/>
      <c r="AM67" s="445"/>
      <c r="AN67" s="445"/>
      <c r="AO67" s="445"/>
      <c r="AP67" s="445"/>
      <c r="AQ67" s="445"/>
      <c r="AR67" s="445"/>
      <c r="AS67" s="445"/>
      <c r="AT67" s="445"/>
      <c r="AU67" s="445"/>
      <c r="AV67" s="445"/>
      <c r="AW67" s="445"/>
      <c r="AX67" s="446"/>
    </row>
    <row r="68" spans="1:62" ht="73.5" customHeight="1" x14ac:dyDescent="0.15">
      <c r="A68" s="411"/>
      <c r="B68" s="413"/>
      <c r="C68" s="473" t="s">
        <v>83</v>
      </c>
      <c r="D68" s="437"/>
      <c r="E68" s="437"/>
      <c r="F68" s="437"/>
      <c r="G68" s="437"/>
      <c r="H68" s="437"/>
      <c r="I68" s="437"/>
      <c r="J68" s="437"/>
      <c r="K68" s="437"/>
      <c r="L68" s="437"/>
      <c r="M68" s="437"/>
      <c r="N68" s="437"/>
      <c r="O68" s="437"/>
      <c r="P68" s="437"/>
      <c r="Q68" s="437"/>
      <c r="R68" s="437"/>
      <c r="S68" s="437"/>
      <c r="T68" s="437"/>
      <c r="U68" s="437"/>
      <c r="V68" s="437"/>
      <c r="W68" s="437"/>
      <c r="X68" s="437"/>
      <c r="Y68" s="437"/>
      <c r="Z68" s="437"/>
      <c r="AA68" s="437"/>
      <c r="AB68" s="437"/>
      <c r="AC68" s="437"/>
      <c r="AD68" s="438" t="s">
        <v>66</v>
      </c>
      <c r="AE68" s="439"/>
      <c r="AF68" s="439"/>
      <c r="AG68" s="403" t="s">
        <v>82</v>
      </c>
      <c r="AH68" s="404"/>
      <c r="AI68" s="404"/>
      <c r="AJ68" s="404"/>
      <c r="AK68" s="404"/>
      <c r="AL68" s="404"/>
      <c r="AM68" s="404"/>
      <c r="AN68" s="404"/>
      <c r="AO68" s="404"/>
      <c r="AP68" s="404"/>
      <c r="AQ68" s="404"/>
      <c r="AR68" s="404"/>
      <c r="AS68" s="404"/>
      <c r="AT68" s="404"/>
      <c r="AU68" s="404"/>
      <c r="AV68" s="404"/>
      <c r="AW68" s="404"/>
      <c r="AX68" s="405"/>
    </row>
    <row r="69" spans="1:62" ht="32.1" customHeight="1" x14ac:dyDescent="0.15">
      <c r="A69" s="411"/>
      <c r="B69" s="413"/>
      <c r="C69" s="473" t="s">
        <v>81</v>
      </c>
      <c r="D69" s="437"/>
      <c r="E69" s="437"/>
      <c r="F69" s="437"/>
      <c r="G69" s="437"/>
      <c r="H69" s="437"/>
      <c r="I69" s="437"/>
      <c r="J69" s="437"/>
      <c r="K69" s="437"/>
      <c r="L69" s="437"/>
      <c r="M69" s="437"/>
      <c r="N69" s="437"/>
      <c r="O69" s="437"/>
      <c r="P69" s="437"/>
      <c r="Q69" s="437"/>
      <c r="R69" s="437"/>
      <c r="S69" s="437"/>
      <c r="T69" s="437"/>
      <c r="U69" s="437"/>
      <c r="V69" s="437"/>
      <c r="W69" s="437"/>
      <c r="X69" s="437"/>
      <c r="Y69" s="437"/>
      <c r="Z69" s="437"/>
      <c r="AA69" s="437"/>
      <c r="AB69" s="437"/>
      <c r="AC69" s="437"/>
      <c r="AD69" s="438" t="s">
        <v>80</v>
      </c>
      <c r="AE69" s="439"/>
      <c r="AF69" s="439"/>
      <c r="AG69" s="403" t="s">
        <v>20</v>
      </c>
      <c r="AH69" s="404"/>
      <c r="AI69" s="404"/>
      <c r="AJ69" s="404"/>
      <c r="AK69" s="404"/>
      <c r="AL69" s="404"/>
      <c r="AM69" s="404"/>
      <c r="AN69" s="404"/>
      <c r="AO69" s="404"/>
      <c r="AP69" s="404"/>
      <c r="AQ69" s="404"/>
      <c r="AR69" s="404"/>
      <c r="AS69" s="404"/>
      <c r="AT69" s="404"/>
      <c r="AU69" s="404"/>
      <c r="AV69" s="404"/>
      <c r="AW69" s="404"/>
      <c r="AX69" s="405"/>
    </row>
    <row r="70" spans="1:62" ht="76.5" customHeight="1" x14ac:dyDescent="0.15">
      <c r="A70" s="411"/>
      <c r="B70" s="413"/>
      <c r="C70" s="473" t="s">
        <v>79</v>
      </c>
      <c r="D70" s="437"/>
      <c r="E70" s="437"/>
      <c r="F70" s="437"/>
      <c r="G70" s="437"/>
      <c r="H70" s="437"/>
      <c r="I70" s="437"/>
      <c r="J70" s="437"/>
      <c r="K70" s="437"/>
      <c r="L70" s="437"/>
      <c r="M70" s="437"/>
      <c r="N70" s="437"/>
      <c r="O70" s="437"/>
      <c r="P70" s="437"/>
      <c r="Q70" s="437"/>
      <c r="R70" s="437"/>
      <c r="S70" s="437"/>
      <c r="T70" s="437"/>
      <c r="U70" s="437"/>
      <c r="V70" s="437"/>
      <c r="W70" s="437"/>
      <c r="X70" s="437"/>
      <c r="Y70" s="437"/>
      <c r="Z70" s="437"/>
      <c r="AA70" s="437"/>
      <c r="AB70" s="437"/>
      <c r="AC70" s="474"/>
      <c r="AD70" s="438" t="s">
        <v>66</v>
      </c>
      <c r="AE70" s="439"/>
      <c r="AF70" s="439"/>
      <c r="AG70" s="403" t="s">
        <v>78</v>
      </c>
      <c r="AH70" s="404"/>
      <c r="AI70" s="404"/>
      <c r="AJ70" s="404"/>
      <c r="AK70" s="404"/>
      <c r="AL70" s="404"/>
      <c r="AM70" s="404"/>
      <c r="AN70" s="404"/>
      <c r="AO70" s="404"/>
      <c r="AP70" s="404"/>
      <c r="AQ70" s="404"/>
      <c r="AR70" s="404"/>
      <c r="AS70" s="404"/>
      <c r="AT70" s="404"/>
      <c r="AU70" s="404"/>
      <c r="AV70" s="404"/>
      <c r="AW70" s="404"/>
      <c r="AX70" s="405"/>
    </row>
    <row r="71" spans="1:62" ht="76.5" customHeight="1" x14ac:dyDescent="0.15">
      <c r="A71" s="414"/>
      <c r="B71" s="415"/>
      <c r="C71" s="467" t="s">
        <v>77</v>
      </c>
      <c r="D71" s="468"/>
      <c r="E71" s="468"/>
      <c r="F71" s="468"/>
      <c r="G71" s="468"/>
      <c r="H71" s="468"/>
      <c r="I71" s="468"/>
      <c r="J71" s="468"/>
      <c r="K71" s="468"/>
      <c r="L71" s="468"/>
      <c r="M71" s="468"/>
      <c r="N71" s="468"/>
      <c r="O71" s="468"/>
      <c r="P71" s="468"/>
      <c r="Q71" s="468"/>
      <c r="R71" s="468"/>
      <c r="S71" s="468"/>
      <c r="T71" s="468"/>
      <c r="U71" s="468"/>
      <c r="V71" s="468"/>
      <c r="W71" s="468"/>
      <c r="X71" s="468"/>
      <c r="Y71" s="468"/>
      <c r="Z71" s="468"/>
      <c r="AA71" s="468"/>
      <c r="AB71" s="468"/>
      <c r="AC71" s="469"/>
      <c r="AD71" s="376" t="s">
        <v>76</v>
      </c>
      <c r="AE71" s="377"/>
      <c r="AF71" s="377"/>
      <c r="AG71" s="470" t="s">
        <v>75</v>
      </c>
      <c r="AH71" s="471"/>
      <c r="AI71" s="471"/>
      <c r="AJ71" s="471"/>
      <c r="AK71" s="471"/>
      <c r="AL71" s="471"/>
      <c r="AM71" s="471"/>
      <c r="AN71" s="471"/>
      <c r="AO71" s="471"/>
      <c r="AP71" s="471"/>
      <c r="AQ71" s="471"/>
      <c r="AR71" s="471"/>
      <c r="AS71" s="471"/>
      <c r="AT71" s="471"/>
      <c r="AU71" s="471"/>
      <c r="AV71" s="471"/>
      <c r="AW71" s="471"/>
      <c r="AX71" s="472"/>
      <c r="BG71" s="37"/>
      <c r="BH71" s="37"/>
      <c r="BI71" s="37"/>
      <c r="BJ71" s="37"/>
    </row>
    <row r="72" spans="1:62" ht="92.25" customHeight="1" x14ac:dyDescent="0.15">
      <c r="A72" s="409" t="s">
        <v>74</v>
      </c>
      <c r="B72" s="475"/>
      <c r="C72" s="476" t="s">
        <v>73</v>
      </c>
      <c r="D72" s="477"/>
      <c r="E72" s="477"/>
      <c r="F72" s="477"/>
      <c r="G72" s="477"/>
      <c r="H72" s="477"/>
      <c r="I72" s="477"/>
      <c r="J72" s="477"/>
      <c r="K72" s="477"/>
      <c r="L72" s="477"/>
      <c r="M72" s="477"/>
      <c r="N72" s="477"/>
      <c r="O72" s="477"/>
      <c r="P72" s="477"/>
      <c r="Q72" s="477"/>
      <c r="R72" s="477"/>
      <c r="S72" s="477"/>
      <c r="T72" s="477"/>
      <c r="U72" s="477"/>
      <c r="V72" s="477"/>
      <c r="W72" s="477"/>
      <c r="X72" s="477"/>
      <c r="Y72" s="477"/>
      <c r="Z72" s="477"/>
      <c r="AA72" s="477"/>
      <c r="AB72" s="477"/>
      <c r="AC72" s="478"/>
      <c r="AD72" s="451" t="s">
        <v>66</v>
      </c>
      <c r="AE72" s="452"/>
      <c r="AF72" s="479"/>
      <c r="AG72" s="444" t="s">
        <v>72</v>
      </c>
      <c r="AH72" s="445"/>
      <c r="AI72" s="445"/>
      <c r="AJ72" s="445"/>
      <c r="AK72" s="445"/>
      <c r="AL72" s="445"/>
      <c r="AM72" s="445"/>
      <c r="AN72" s="445"/>
      <c r="AO72" s="445"/>
      <c r="AP72" s="445"/>
      <c r="AQ72" s="445"/>
      <c r="AR72" s="445"/>
      <c r="AS72" s="445"/>
      <c r="AT72" s="445"/>
      <c r="AU72" s="445"/>
      <c r="AV72" s="445"/>
      <c r="AW72" s="445"/>
      <c r="AX72" s="446"/>
    </row>
    <row r="73" spans="1:62" ht="92.25" customHeight="1" x14ac:dyDescent="0.15">
      <c r="A73" s="411"/>
      <c r="B73" s="413"/>
      <c r="C73" s="480" t="s">
        <v>71</v>
      </c>
      <c r="D73" s="481"/>
      <c r="E73" s="481"/>
      <c r="F73" s="481"/>
      <c r="G73" s="481"/>
      <c r="H73" s="481"/>
      <c r="I73" s="481"/>
      <c r="J73" s="481"/>
      <c r="K73" s="481"/>
      <c r="L73" s="481"/>
      <c r="M73" s="481"/>
      <c r="N73" s="481"/>
      <c r="O73" s="481"/>
      <c r="P73" s="481"/>
      <c r="Q73" s="481"/>
      <c r="R73" s="481"/>
      <c r="S73" s="481"/>
      <c r="T73" s="481"/>
      <c r="U73" s="481"/>
      <c r="V73" s="481"/>
      <c r="W73" s="481"/>
      <c r="X73" s="481"/>
      <c r="Y73" s="481"/>
      <c r="Z73" s="481"/>
      <c r="AA73" s="481"/>
      <c r="AB73" s="481"/>
      <c r="AC73" s="482"/>
      <c r="AD73" s="438" t="s">
        <v>66</v>
      </c>
      <c r="AE73" s="439"/>
      <c r="AF73" s="461"/>
      <c r="AG73" s="483" t="s">
        <v>70</v>
      </c>
      <c r="AH73" s="484"/>
      <c r="AI73" s="484"/>
      <c r="AJ73" s="484"/>
      <c r="AK73" s="484"/>
      <c r="AL73" s="484"/>
      <c r="AM73" s="484"/>
      <c r="AN73" s="484"/>
      <c r="AO73" s="484"/>
      <c r="AP73" s="484"/>
      <c r="AQ73" s="484"/>
      <c r="AR73" s="484"/>
      <c r="AS73" s="484"/>
      <c r="AT73" s="484"/>
      <c r="AU73" s="484"/>
      <c r="AV73" s="484"/>
      <c r="AW73" s="484"/>
      <c r="AX73" s="485"/>
    </row>
    <row r="74" spans="1:62" ht="42" customHeight="1" x14ac:dyDescent="0.15">
      <c r="A74" s="411"/>
      <c r="B74" s="413"/>
      <c r="C74" s="473" t="s">
        <v>69</v>
      </c>
      <c r="D74" s="437"/>
      <c r="E74" s="437"/>
      <c r="F74" s="437"/>
      <c r="G74" s="437"/>
      <c r="H74" s="437"/>
      <c r="I74" s="437"/>
      <c r="J74" s="437"/>
      <c r="K74" s="437"/>
      <c r="L74" s="437"/>
      <c r="M74" s="437"/>
      <c r="N74" s="437"/>
      <c r="O74" s="437"/>
      <c r="P74" s="437"/>
      <c r="Q74" s="437"/>
      <c r="R74" s="437"/>
      <c r="S74" s="437"/>
      <c r="T74" s="437"/>
      <c r="U74" s="437"/>
      <c r="V74" s="437"/>
      <c r="W74" s="437"/>
      <c r="X74" s="437"/>
      <c r="Y74" s="437"/>
      <c r="Z74" s="437"/>
      <c r="AA74" s="437"/>
      <c r="AB74" s="437"/>
      <c r="AC74" s="437"/>
      <c r="AD74" s="438" t="s">
        <v>66</v>
      </c>
      <c r="AE74" s="439"/>
      <c r="AF74" s="439"/>
      <c r="AG74" s="403" t="s">
        <v>68</v>
      </c>
      <c r="AH74" s="404"/>
      <c r="AI74" s="404"/>
      <c r="AJ74" s="404"/>
      <c r="AK74" s="404"/>
      <c r="AL74" s="404"/>
      <c r="AM74" s="404"/>
      <c r="AN74" s="404"/>
      <c r="AO74" s="404"/>
      <c r="AP74" s="404"/>
      <c r="AQ74" s="404"/>
      <c r="AR74" s="404"/>
      <c r="AS74" s="404"/>
      <c r="AT74" s="404"/>
      <c r="AU74" s="404"/>
      <c r="AV74" s="404"/>
      <c r="AW74" s="404"/>
      <c r="AX74" s="405"/>
    </row>
    <row r="75" spans="1:62" ht="84.75" customHeight="1" x14ac:dyDescent="0.15">
      <c r="A75" s="414"/>
      <c r="B75" s="415"/>
      <c r="C75" s="473" t="s">
        <v>67</v>
      </c>
      <c r="D75" s="437"/>
      <c r="E75" s="437"/>
      <c r="F75" s="437"/>
      <c r="G75" s="437"/>
      <c r="H75" s="437"/>
      <c r="I75" s="437"/>
      <c r="J75" s="437"/>
      <c r="K75" s="437"/>
      <c r="L75" s="437"/>
      <c r="M75" s="437"/>
      <c r="N75" s="437"/>
      <c r="O75" s="437"/>
      <c r="P75" s="437"/>
      <c r="Q75" s="437"/>
      <c r="R75" s="437"/>
      <c r="S75" s="437"/>
      <c r="T75" s="437"/>
      <c r="U75" s="437"/>
      <c r="V75" s="437"/>
      <c r="W75" s="437"/>
      <c r="X75" s="437"/>
      <c r="Y75" s="437"/>
      <c r="Z75" s="437"/>
      <c r="AA75" s="437"/>
      <c r="AB75" s="437"/>
      <c r="AC75" s="437"/>
      <c r="AD75" s="438" t="s">
        <v>66</v>
      </c>
      <c r="AE75" s="439"/>
      <c r="AF75" s="439"/>
      <c r="AG75" s="223" t="s">
        <v>65</v>
      </c>
      <c r="AH75" s="224"/>
      <c r="AI75" s="224"/>
      <c r="AJ75" s="224"/>
      <c r="AK75" s="224"/>
      <c r="AL75" s="224"/>
      <c r="AM75" s="224"/>
      <c r="AN75" s="224"/>
      <c r="AO75" s="224"/>
      <c r="AP75" s="224"/>
      <c r="AQ75" s="224"/>
      <c r="AR75" s="224"/>
      <c r="AS75" s="224"/>
      <c r="AT75" s="224"/>
      <c r="AU75" s="224"/>
      <c r="AV75" s="224"/>
      <c r="AW75" s="224"/>
      <c r="AX75" s="495"/>
    </row>
    <row r="76" spans="1:62" ht="20.100000000000001" customHeight="1" x14ac:dyDescent="0.15">
      <c r="A76" s="511" t="s">
        <v>64</v>
      </c>
      <c r="B76" s="512"/>
      <c r="C76" s="515" t="s">
        <v>63</v>
      </c>
      <c r="D76" s="516"/>
      <c r="E76" s="516"/>
      <c r="F76" s="516"/>
      <c r="G76" s="516"/>
      <c r="H76" s="516"/>
      <c r="I76" s="516"/>
      <c r="J76" s="516"/>
      <c r="K76" s="516"/>
      <c r="L76" s="516"/>
      <c r="M76" s="516"/>
      <c r="N76" s="516"/>
      <c r="O76" s="516"/>
      <c r="P76" s="516"/>
      <c r="Q76" s="516"/>
      <c r="R76" s="516"/>
      <c r="S76" s="516"/>
      <c r="T76" s="516"/>
      <c r="U76" s="516"/>
      <c r="V76" s="516"/>
      <c r="W76" s="516"/>
      <c r="X76" s="516"/>
      <c r="Y76" s="516"/>
      <c r="Z76" s="516"/>
      <c r="AA76" s="516"/>
      <c r="AB76" s="516"/>
      <c r="AC76" s="516"/>
      <c r="AD76" s="516"/>
      <c r="AE76" s="516"/>
      <c r="AF76" s="516"/>
      <c r="AG76" s="516"/>
      <c r="AH76" s="516"/>
      <c r="AI76" s="516"/>
      <c r="AJ76" s="516"/>
      <c r="AK76" s="516"/>
      <c r="AL76" s="516"/>
      <c r="AM76" s="516"/>
      <c r="AN76" s="516"/>
      <c r="AO76" s="516"/>
      <c r="AP76" s="516"/>
      <c r="AQ76" s="516"/>
      <c r="AR76" s="516"/>
      <c r="AS76" s="516"/>
      <c r="AT76" s="516"/>
      <c r="AU76" s="516"/>
      <c r="AV76" s="516"/>
      <c r="AW76" s="516"/>
      <c r="AX76" s="517"/>
    </row>
    <row r="77" spans="1:62" ht="20.100000000000001" customHeight="1" x14ac:dyDescent="0.15">
      <c r="A77" s="513"/>
      <c r="B77" s="514"/>
      <c r="C77" s="486" t="s">
        <v>62</v>
      </c>
      <c r="D77" s="487"/>
      <c r="E77" s="487"/>
      <c r="F77" s="488"/>
      <c r="G77" s="489" t="s">
        <v>61</v>
      </c>
      <c r="H77" s="487"/>
      <c r="I77" s="487"/>
      <c r="J77" s="487"/>
      <c r="K77" s="487"/>
      <c r="L77" s="487"/>
      <c r="M77" s="487"/>
      <c r="N77" s="487"/>
      <c r="O77" s="487"/>
      <c r="P77" s="487"/>
      <c r="Q77" s="487"/>
      <c r="R77" s="487"/>
      <c r="S77" s="487"/>
      <c r="T77" s="487"/>
      <c r="U77" s="487"/>
      <c r="V77" s="487"/>
      <c r="W77" s="487"/>
      <c r="X77" s="487"/>
      <c r="Y77" s="487"/>
      <c r="Z77" s="490"/>
      <c r="AA77" s="491" t="s">
        <v>62</v>
      </c>
      <c r="AB77" s="492"/>
      <c r="AC77" s="492"/>
      <c r="AD77" s="492"/>
      <c r="AE77" s="493" t="s">
        <v>61</v>
      </c>
      <c r="AF77" s="492"/>
      <c r="AG77" s="492"/>
      <c r="AH77" s="492"/>
      <c r="AI77" s="492"/>
      <c r="AJ77" s="492"/>
      <c r="AK77" s="492"/>
      <c r="AL77" s="492"/>
      <c r="AM77" s="492"/>
      <c r="AN77" s="492"/>
      <c r="AO77" s="492"/>
      <c r="AP77" s="492"/>
      <c r="AQ77" s="492"/>
      <c r="AR77" s="492"/>
      <c r="AS77" s="492"/>
      <c r="AT77" s="492"/>
      <c r="AU77" s="492"/>
      <c r="AV77" s="492"/>
      <c r="AW77" s="492"/>
      <c r="AX77" s="494"/>
    </row>
    <row r="78" spans="1:62" ht="20.100000000000001" customHeight="1" x14ac:dyDescent="0.15">
      <c r="A78" s="513"/>
      <c r="B78" s="514"/>
      <c r="C78" s="518" t="s">
        <v>205</v>
      </c>
      <c r="D78" s="519"/>
      <c r="E78" s="519"/>
      <c r="F78" s="520"/>
      <c r="G78" s="521" t="s">
        <v>206</v>
      </c>
      <c r="H78" s="519"/>
      <c r="I78" s="519"/>
      <c r="J78" s="519"/>
      <c r="K78" s="519"/>
      <c r="L78" s="519"/>
      <c r="M78" s="519"/>
      <c r="N78" s="519"/>
      <c r="O78" s="519"/>
      <c r="P78" s="519"/>
      <c r="Q78" s="519"/>
      <c r="R78" s="519"/>
      <c r="S78" s="519"/>
      <c r="T78" s="519"/>
      <c r="U78" s="519"/>
      <c r="V78" s="519"/>
      <c r="W78" s="519"/>
      <c r="X78" s="519"/>
      <c r="Y78" s="519"/>
      <c r="Z78" s="522"/>
      <c r="AA78" s="32"/>
      <c r="AB78" s="32"/>
      <c r="AC78" s="32"/>
      <c r="AD78" s="32"/>
      <c r="AE78" s="36"/>
      <c r="AF78" s="32"/>
      <c r="AG78" s="32"/>
      <c r="AH78" s="32"/>
      <c r="AI78" s="32"/>
      <c r="AJ78" s="32"/>
      <c r="AK78" s="32"/>
      <c r="AL78" s="32"/>
      <c r="AM78" s="32"/>
      <c r="AN78" s="32"/>
      <c r="AO78" s="32"/>
      <c r="AP78" s="32"/>
      <c r="AQ78" s="32"/>
      <c r="AR78" s="32"/>
      <c r="AS78" s="32"/>
      <c r="AT78" s="32"/>
      <c r="AU78" s="32"/>
      <c r="AV78" s="32"/>
      <c r="AW78" s="32"/>
      <c r="AX78" s="33"/>
    </row>
    <row r="79" spans="1:62" ht="20.100000000000001" customHeight="1" x14ac:dyDescent="0.15">
      <c r="A79" s="513"/>
      <c r="B79" s="514"/>
      <c r="C79" s="518"/>
      <c r="D79" s="519"/>
      <c r="E79" s="519"/>
      <c r="F79" s="520"/>
      <c r="G79" s="521"/>
      <c r="H79" s="519"/>
      <c r="I79" s="519"/>
      <c r="J79" s="519"/>
      <c r="K79" s="519"/>
      <c r="L79" s="519"/>
      <c r="M79" s="519"/>
      <c r="N79" s="519"/>
      <c r="O79" s="519"/>
      <c r="P79" s="519"/>
      <c r="Q79" s="519"/>
      <c r="R79" s="519"/>
      <c r="S79" s="519"/>
      <c r="T79" s="519"/>
      <c r="U79" s="519"/>
      <c r="V79" s="519"/>
      <c r="W79" s="519"/>
      <c r="X79" s="519"/>
      <c r="Y79" s="519"/>
      <c r="Z79" s="522"/>
      <c r="AA79" s="34"/>
      <c r="AB79" s="34"/>
      <c r="AC79" s="34"/>
      <c r="AD79" s="34"/>
      <c r="AE79" s="35"/>
      <c r="AF79" s="34"/>
      <c r="AG79" s="32"/>
      <c r="AH79" s="32"/>
      <c r="AI79" s="32"/>
      <c r="AJ79" s="32"/>
      <c r="AK79" s="32"/>
      <c r="AL79" s="32"/>
      <c r="AM79" s="32"/>
      <c r="AN79" s="32"/>
      <c r="AO79" s="32"/>
      <c r="AP79" s="32"/>
      <c r="AQ79" s="32"/>
      <c r="AR79" s="32"/>
      <c r="AS79" s="32"/>
      <c r="AT79" s="32"/>
      <c r="AU79" s="32"/>
      <c r="AV79" s="32"/>
      <c r="AW79" s="32"/>
      <c r="AX79" s="33"/>
    </row>
    <row r="80" spans="1:62" ht="20.100000000000001" customHeight="1" x14ac:dyDescent="0.15">
      <c r="A80" s="513"/>
      <c r="B80" s="514"/>
      <c r="C80" s="496"/>
      <c r="D80" s="497"/>
      <c r="E80" s="497"/>
      <c r="F80" s="498"/>
      <c r="G80" s="499"/>
      <c r="H80" s="497"/>
      <c r="I80" s="497"/>
      <c r="J80" s="497"/>
      <c r="K80" s="497"/>
      <c r="L80" s="497"/>
      <c r="M80" s="497"/>
      <c r="N80" s="497"/>
      <c r="O80" s="497"/>
      <c r="P80" s="497"/>
      <c r="Q80" s="497"/>
      <c r="R80" s="497"/>
      <c r="S80" s="497"/>
      <c r="T80" s="497"/>
      <c r="U80" s="497"/>
      <c r="V80" s="497"/>
      <c r="W80" s="497"/>
      <c r="X80" s="497"/>
      <c r="Y80" s="497"/>
      <c r="Z80" s="500"/>
      <c r="AA80" s="32"/>
      <c r="AB80" s="32"/>
      <c r="AC80" s="32"/>
      <c r="AD80" s="30"/>
      <c r="AE80" s="31"/>
      <c r="AF80" s="30"/>
      <c r="AG80" s="30"/>
      <c r="AH80" s="30"/>
      <c r="AI80" s="30"/>
      <c r="AJ80" s="30"/>
      <c r="AK80" s="30"/>
      <c r="AL80" s="30"/>
      <c r="AM80" s="30"/>
      <c r="AN80" s="30"/>
      <c r="AO80" s="30"/>
      <c r="AP80" s="30"/>
      <c r="AQ80" s="30"/>
      <c r="AR80" s="30"/>
      <c r="AS80" s="30"/>
      <c r="AT80" s="30"/>
      <c r="AU80" s="30"/>
      <c r="AV80" s="30"/>
      <c r="AW80" s="30"/>
      <c r="AX80" s="29"/>
    </row>
    <row r="81" spans="1:51" ht="83.25" customHeight="1" x14ac:dyDescent="0.15">
      <c r="A81" s="409" t="s">
        <v>60</v>
      </c>
      <c r="B81" s="475"/>
      <c r="C81" s="501" t="s">
        <v>59</v>
      </c>
      <c r="D81" s="502"/>
      <c r="E81" s="502"/>
      <c r="F81" s="503"/>
      <c r="G81" s="504" t="s">
        <v>58</v>
      </c>
      <c r="H81" s="504"/>
      <c r="I81" s="504"/>
      <c r="J81" s="504"/>
      <c r="K81" s="504"/>
      <c r="L81" s="504"/>
      <c r="M81" s="504"/>
      <c r="N81" s="504"/>
      <c r="O81" s="504"/>
      <c r="P81" s="504"/>
      <c r="Q81" s="504"/>
      <c r="R81" s="504"/>
      <c r="S81" s="504"/>
      <c r="T81" s="504"/>
      <c r="U81" s="504"/>
      <c r="V81" s="504"/>
      <c r="W81" s="504"/>
      <c r="X81" s="504"/>
      <c r="Y81" s="504"/>
      <c r="Z81" s="504"/>
      <c r="AA81" s="504"/>
      <c r="AB81" s="504"/>
      <c r="AC81" s="504"/>
      <c r="AD81" s="504"/>
      <c r="AE81" s="504"/>
      <c r="AF81" s="504"/>
      <c r="AG81" s="504"/>
      <c r="AH81" s="504"/>
      <c r="AI81" s="504"/>
      <c r="AJ81" s="504"/>
      <c r="AK81" s="504"/>
      <c r="AL81" s="504"/>
      <c r="AM81" s="504"/>
      <c r="AN81" s="504"/>
      <c r="AO81" s="504"/>
      <c r="AP81" s="504"/>
      <c r="AQ81" s="504"/>
      <c r="AR81" s="504"/>
      <c r="AS81" s="504"/>
      <c r="AT81" s="504"/>
      <c r="AU81" s="504"/>
      <c r="AV81" s="504"/>
      <c r="AW81" s="504"/>
      <c r="AX81" s="505"/>
    </row>
    <row r="82" spans="1:51" ht="83.25" customHeight="1" thickBot="1" x14ac:dyDescent="0.2">
      <c r="A82" s="411"/>
      <c r="B82" s="413"/>
      <c r="C82" s="506" t="s">
        <v>57</v>
      </c>
      <c r="D82" s="507"/>
      <c r="E82" s="507"/>
      <c r="F82" s="508"/>
      <c r="G82" s="509" t="s">
        <v>56</v>
      </c>
      <c r="H82" s="509"/>
      <c r="I82" s="509"/>
      <c r="J82" s="509"/>
      <c r="K82" s="509"/>
      <c r="L82" s="509"/>
      <c r="M82" s="509"/>
      <c r="N82" s="509"/>
      <c r="O82" s="509"/>
      <c r="P82" s="509"/>
      <c r="Q82" s="509"/>
      <c r="R82" s="509"/>
      <c r="S82" s="509"/>
      <c r="T82" s="509"/>
      <c r="U82" s="509"/>
      <c r="V82" s="509"/>
      <c r="W82" s="509"/>
      <c r="X82" s="509"/>
      <c r="Y82" s="509"/>
      <c r="Z82" s="509"/>
      <c r="AA82" s="509"/>
      <c r="AB82" s="509"/>
      <c r="AC82" s="509"/>
      <c r="AD82" s="509"/>
      <c r="AE82" s="509"/>
      <c r="AF82" s="509"/>
      <c r="AG82" s="509"/>
      <c r="AH82" s="509"/>
      <c r="AI82" s="509"/>
      <c r="AJ82" s="509"/>
      <c r="AK82" s="509"/>
      <c r="AL82" s="509"/>
      <c r="AM82" s="509"/>
      <c r="AN82" s="509"/>
      <c r="AO82" s="509"/>
      <c r="AP82" s="509"/>
      <c r="AQ82" s="509"/>
      <c r="AR82" s="509"/>
      <c r="AS82" s="509"/>
      <c r="AT82" s="509"/>
      <c r="AU82" s="509"/>
      <c r="AV82" s="509"/>
      <c r="AW82" s="509"/>
      <c r="AX82" s="510"/>
    </row>
    <row r="83" spans="1:51" ht="48" customHeight="1" thickBot="1" x14ac:dyDescent="0.2">
      <c r="A83" s="544" t="s">
        <v>55</v>
      </c>
      <c r="B83" s="545"/>
      <c r="C83" s="546"/>
      <c r="D83" s="547"/>
      <c r="E83" s="547"/>
      <c r="F83" s="547"/>
      <c r="G83" s="547"/>
      <c r="H83" s="547"/>
      <c r="I83" s="547"/>
      <c r="J83" s="547"/>
      <c r="K83" s="547"/>
      <c r="L83" s="547"/>
      <c r="M83" s="547"/>
      <c r="N83" s="547"/>
      <c r="O83" s="547"/>
      <c r="P83" s="547"/>
      <c r="Q83" s="547"/>
      <c r="R83" s="547"/>
      <c r="S83" s="547"/>
      <c r="T83" s="547"/>
      <c r="U83" s="547"/>
      <c r="V83" s="547"/>
      <c r="W83" s="547"/>
      <c r="X83" s="547"/>
      <c r="Y83" s="547"/>
      <c r="Z83" s="547"/>
      <c r="AA83" s="547"/>
      <c r="AB83" s="547"/>
      <c r="AC83" s="547"/>
      <c r="AD83" s="547"/>
      <c r="AE83" s="547"/>
      <c r="AF83" s="547"/>
      <c r="AG83" s="547"/>
      <c r="AH83" s="547"/>
      <c r="AI83" s="547"/>
      <c r="AJ83" s="547"/>
      <c r="AK83" s="547"/>
      <c r="AL83" s="547"/>
      <c r="AM83" s="547"/>
      <c r="AN83" s="547"/>
      <c r="AO83" s="547"/>
      <c r="AP83" s="547"/>
      <c r="AQ83" s="547"/>
      <c r="AR83" s="547"/>
      <c r="AS83" s="547"/>
      <c r="AT83" s="547"/>
      <c r="AU83" s="547"/>
      <c r="AV83" s="547"/>
      <c r="AW83" s="547"/>
      <c r="AX83" s="548"/>
      <c r="AY83" s="28"/>
    </row>
    <row r="84" spans="1:51" ht="23.65" customHeight="1" x14ac:dyDescent="0.15">
      <c r="A84" s="549" t="s">
        <v>54</v>
      </c>
      <c r="B84" s="550"/>
      <c r="C84" s="550"/>
      <c r="D84" s="550"/>
      <c r="E84" s="550"/>
      <c r="F84" s="551"/>
      <c r="G84" s="27" t="s">
        <v>53</v>
      </c>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5"/>
    </row>
    <row r="85" spans="1:51" ht="30" customHeight="1" x14ac:dyDescent="0.15">
      <c r="A85" s="155"/>
      <c r="B85" s="156"/>
      <c r="C85" s="156"/>
      <c r="D85" s="156"/>
      <c r="E85" s="156"/>
      <c r="F85" s="552"/>
      <c r="G85" s="24"/>
      <c r="H85" s="23" t="s">
        <v>52</v>
      </c>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2"/>
    </row>
    <row r="86" spans="1:51" ht="30" customHeight="1" x14ac:dyDescent="0.15">
      <c r="A86" s="155"/>
      <c r="B86" s="156"/>
      <c r="C86" s="156"/>
      <c r="D86" s="156"/>
      <c r="E86" s="156"/>
      <c r="F86" s="552"/>
      <c r="G86" s="24"/>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2"/>
    </row>
    <row r="87" spans="1:51" ht="30" customHeight="1" x14ac:dyDescent="0.15">
      <c r="A87" s="155"/>
      <c r="B87" s="156"/>
      <c r="C87" s="156"/>
      <c r="D87" s="156"/>
      <c r="E87" s="156"/>
      <c r="F87" s="552"/>
      <c r="G87" s="24"/>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2"/>
    </row>
    <row r="88" spans="1:51" ht="30" customHeight="1" x14ac:dyDescent="0.15">
      <c r="A88" s="155"/>
      <c r="B88" s="156"/>
      <c r="C88" s="156"/>
      <c r="D88" s="156"/>
      <c r="E88" s="156"/>
      <c r="F88" s="552"/>
      <c r="G88" s="24"/>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2"/>
    </row>
    <row r="89" spans="1:51" ht="30" customHeight="1" x14ac:dyDescent="0.15">
      <c r="A89" s="155"/>
      <c r="B89" s="156"/>
      <c r="C89" s="156"/>
      <c r="D89" s="156"/>
      <c r="E89" s="156"/>
      <c r="F89" s="552"/>
      <c r="G89" s="24"/>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2"/>
    </row>
    <row r="90" spans="1:51" ht="30" customHeight="1" x14ac:dyDescent="0.15">
      <c r="A90" s="155"/>
      <c r="B90" s="156"/>
      <c r="C90" s="156"/>
      <c r="D90" s="156"/>
      <c r="E90" s="156"/>
      <c r="F90" s="552"/>
      <c r="G90" s="24"/>
      <c r="H90" s="23"/>
      <c r="I90" s="23"/>
      <c r="J90" s="23"/>
      <c r="K90" s="556" t="s">
        <v>51</v>
      </c>
      <c r="L90" s="557"/>
      <c r="M90" s="557"/>
      <c r="N90" s="557"/>
      <c r="O90" s="557"/>
      <c r="P90" s="557"/>
      <c r="Q90" s="557"/>
      <c r="R90" s="557"/>
      <c r="S90" s="557"/>
      <c r="T90" s="557"/>
      <c r="U90" s="557"/>
      <c r="V90" s="557"/>
      <c r="W90" s="557"/>
      <c r="X90" s="557"/>
      <c r="Y90" s="557"/>
      <c r="Z90" s="557"/>
      <c r="AA90" s="557"/>
      <c r="AB90" s="557"/>
      <c r="AC90" s="557"/>
      <c r="AD90" s="557"/>
      <c r="AE90" s="557"/>
      <c r="AF90" s="557"/>
      <c r="AG90" s="557"/>
      <c r="AH90" s="557"/>
      <c r="AI90" s="557"/>
      <c r="AJ90" s="557"/>
      <c r="AK90" s="557"/>
      <c r="AL90" s="557"/>
      <c r="AM90" s="557"/>
      <c r="AN90" s="557"/>
      <c r="AO90" s="557"/>
      <c r="AP90" s="557"/>
      <c r="AQ90" s="557"/>
      <c r="AR90" s="557"/>
      <c r="AS90" s="557"/>
      <c r="AT90" s="557"/>
      <c r="AU90" s="557"/>
      <c r="AV90" s="557"/>
      <c r="AW90" s="23"/>
      <c r="AX90" s="22"/>
    </row>
    <row r="91" spans="1:51" ht="30" customHeight="1" x14ac:dyDescent="0.15">
      <c r="A91" s="155"/>
      <c r="B91" s="156"/>
      <c r="C91" s="156"/>
      <c r="D91" s="156"/>
      <c r="E91" s="156"/>
      <c r="F91" s="552"/>
      <c r="G91" s="24"/>
      <c r="H91" s="23"/>
      <c r="I91" s="23"/>
      <c r="J91" s="23"/>
      <c r="K91" s="557"/>
      <c r="L91" s="557"/>
      <c r="M91" s="557"/>
      <c r="N91" s="557"/>
      <c r="O91" s="557"/>
      <c r="P91" s="557"/>
      <c r="Q91" s="557"/>
      <c r="R91" s="557"/>
      <c r="S91" s="557"/>
      <c r="T91" s="557"/>
      <c r="U91" s="557"/>
      <c r="V91" s="557"/>
      <c r="W91" s="557"/>
      <c r="X91" s="557"/>
      <c r="Y91" s="557"/>
      <c r="Z91" s="557"/>
      <c r="AA91" s="557"/>
      <c r="AB91" s="557"/>
      <c r="AC91" s="557"/>
      <c r="AD91" s="557"/>
      <c r="AE91" s="557"/>
      <c r="AF91" s="557"/>
      <c r="AG91" s="557"/>
      <c r="AH91" s="557"/>
      <c r="AI91" s="557"/>
      <c r="AJ91" s="557"/>
      <c r="AK91" s="557"/>
      <c r="AL91" s="557"/>
      <c r="AM91" s="557"/>
      <c r="AN91" s="557"/>
      <c r="AO91" s="557"/>
      <c r="AP91" s="557"/>
      <c r="AQ91" s="557"/>
      <c r="AR91" s="557"/>
      <c r="AS91" s="557"/>
      <c r="AT91" s="557"/>
      <c r="AU91" s="557"/>
      <c r="AV91" s="557"/>
      <c r="AW91" s="23"/>
      <c r="AX91" s="22"/>
    </row>
    <row r="92" spans="1:51" ht="30" customHeight="1" x14ac:dyDescent="0.15">
      <c r="A92" s="155"/>
      <c r="B92" s="156"/>
      <c r="C92" s="156"/>
      <c r="D92" s="156"/>
      <c r="E92" s="156"/>
      <c r="F92" s="552"/>
      <c r="G92" s="24"/>
      <c r="H92" s="23"/>
      <c r="I92" s="23"/>
      <c r="J92" s="23"/>
      <c r="K92" s="557"/>
      <c r="L92" s="557"/>
      <c r="M92" s="557"/>
      <c r="N92" s="557"/>
      <c r="O92" s="557"/>
      <c r="P92" s="557"/>
      <c r="Q92" s="557"/>
      <c r="R92" s="557"/>
      <c r="S92" s="557"/>
      <c r="T92" s="557"/>
      <c r="U92" s="557"/>
      <c r="V92" s="557"/>
      <c r="W92" s="557"/>
      <c r="X92" s="557"/>
      <c r="Y92" s="557"/>
      <c r="Z92" s="557"/>
      <c r="AA92" s="557"/>
      <c r="AB92" s="557"/>
      <c r="AC92" s="557"/>
      <c r="AD92" s="557"/>
      <c r="AE92" s="557"/>
      <c r="AF92" s="557"/>
      <c r="AG92" s="557"/>
      <c r="AH92" s="557"/>
      <c r="AI92" s="557"/>
      <c r="AJ92" s="557"/>
      <c r="AK92" s="557"/>
      <c r="AL92" s="557"/>
      <c r="AM92" s="557"/>
      <c r="AN92" s="557"/>
      <c r="AO92" s="557"/>
      <c r="AP92" s="557"/>
      <c r="AQ92" s="557"/>
      <c r="AR92" s="557"/>
      <c r="AS92" s="557"/>
      <c r="AT92" s="557"/>
      <c r="AU92" s="557"/>
      <c r="AV92" s="557"/>
      <c r="AW92" s="23"/>
      <c r="AX92" s="22"/>
    </row>
    <row r="93" spans="1:51" ht="30" customHeight="1" x14ac:dyDescent="0.15">
      <c r="A93" s="155"/>
      <c r="B93" s="156"/>
      <c r="C93" s="156"/>
      <c r="D93" s="156"/>
      <c r="E93" s="156"/>
      <c r="F93" s="552"/>
      <c r="G93" s="24"/>
      <c r="H93" s="23"/>
      <c r="I93" s="23"/>
      <c r="J93" s="23"/>
      <c r="K93" s="557"/>
      <c r="L93" s="557"/>
      <c r="M93" s="557"/>
      <c r="N93" s="557"/>
      <c r="O93" s="557"/>
      <c r="P93" s="557"/>
      <c r="Q93" s="557"/>
      <c r="R93" s="557"/>
      <c r="S93" s="557"/>
      <c r="T93" s="557"/>
      <c r="U93" s="557"/>
      <c r="V93" s="557"/>
      <c r="W93" s="557"/>
      <c r="X93" s="557"/>
      <c r="Y93" s="557"/>
      <c r="Z93" s="557"/>
      <c r="AA93" s="557"/>
      <c r="AB93" s="557"/>
      <c r="AC93" s="557"/>
      <c r="AD93" s="557"/>
      <c r="AE93" s="557"/>
      <c r="AF93" s="557"/>
      <c r="AG93" s="557"/>
      <c r="AH93" s="557"/>
      <c r="AI93" s="557"/>
      <c r="AJ93" s="557"/>
      <c r="AK93" s="557"/>
      <c r="AL93" s="557"/>
      <c r="AM93" s="557"/>
      <c r="AN93" s="557"/>
      <c r="AO93" s="557"/>
      <c r="AP93" s="557"/>
      <c r="AQ93" s="557"/>
      <c r="AR93" s="557"/>
      <c r="AS93" s="557"/>
      <c r="AT93" s="557"/>
      <c r="AU93" s="557"/>
      <c r="AV93" s="557"/>
      <c r="AW93" s="23"/>
      <c r="AX93" s="22"/>
    </row>
    <row r="94" spans="1:51" ht="30" customHeight="1" x14ac:dyDescent="0.15">
      <c r="A94" s="155"/>
      <c r="B94" s="156"/>
      <c r="C94" s="156"/>
      <c r="D94" s="156"/>
      <c r="E94" s="156"/>
      <c r="F94" s="552"/>
      <c r="G94" s="24"/>
      <c r="H94" s="23"/>
      <c r="I94" s="23"/>
      <c r="J94" s="23"/>
      <c r="K94" s="557"/>
      <c r="L94" s="557"/>
      <c r="M94" s="557"/>
      <c r="N94" s="557"/>
      <c r="O94" s="557"/>
      <c r="P94" s="557"/>
      <c r="Q94" s="557"/>
      <c r="R94" s="557"/>
      <c r="S94" s="557"/>
      <c r="T94" s="557"/>
      <c r="U94" s="557"/>
      <c r="V94" s="557"/>
      <c r="W94" s="557"/>
      <c r="X94" s="557"/>
      <c r="Y94" s="557"/>
      <c r="Z94" s="557"/>
      <c r="AA94" s="557"/>
      <c r="AB94" s="557"/>
      <c r="AC94" s="557"/>
      <c r="AD94" s="557"/>
      <c r="AE94" s="557"/>
      <c r="AF94" s="557"/>
      <c r="AG94" s="557"/>
      <c r="AH94" s="557"/>
      <c r="AI94" s="557"/>
      <c r="AJ94" s="557"/>
      <c r="AK94" s="557"/>
      <c r="AL94" s="557"/>
      <c r="AM94" s="557"/>
      <c r="AN94" s="557"/>
      <c r="AO94" s="557"/>
      <c r="AP94" s="557"/>
      <c r="AQ94" s="557"/>
      <c r="AR94" s="557"/>
      <c r="AS94" s="557"/>
      <c r="AT94" s="557"/>
      <c r="AU94" s="557"/>
      <c r="AV94" s="557"/>
      <c r="AW94" s="23"/>
      <c r="AX94" s="22"/>
    </row>
    <row r="95" spans="1:51" ht="30" customHeight="1" x14ac:dyDescent="0.15">
      <c r="A95" s="155"/>
      <c r="B95" s="156"/>
      <c r="C95" s="156"/>
      <c r="D95" s="156"/>
      <c r="E95" s="156"/>
      <c r="F95" s="552"/>
      <c r="G95" s="24"/>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2"/>
    </row>
    <row r="96" spans="1:51" ht="30" customHeight="1" x14ac:dyDescent="0.15">
      <c r="A96" s="155"/>
      <c r="B96" s="156"/>
      <c r="C96" s="156"/>
      <c r="D96" s="156"/>
      <c r="E96" s="156"/>
      <c r="F96" s="552"/>
      <c r="G96" s="24"/>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2"/>
    </row>
    <row r="97" spans="1:50" ht="30" customHeight="1" x14ac:dyDescent="0.15">
      <c r="A97" s="155"/>
      <c r="B97" s="156"/>
      <c r="C97" s="156"/>
      <c r="D97" s="156"/>
      <c r="E97" s="156"/>
      <c r="F97" s="552"/>
      <c r="G97" s="24"/>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2"/>
    </row>
    <row r="98" spans="1:50" ht="30" customHeight="1" x14ac:dyDescent="0.15">
      <c r="A98" s="155"/>
      <c r="B98" s="156"/>
      <c r="C98" s="156"/>
      <c r="D98" s="156"/>
      <c r="E98" s="156"/>
      <c r="F98" s="552"/>
      <c r="G98" s="24"/>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2"/>
    </row>
    <row r="99" spans="1:50" ht="30" customHeight="1" x14ac:dyDescent="0.15">
      <c r="A99" s="155"/>
      <c r="B99" s="156"/>
      <c r="C99" s="156"/>
      <c r="D99" s="156"/>
      <c r="E99" s="156"/>
      <c r="F99" s="552"/>
      <c r="G99" s="24"/>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2"/>
    </row>
    <row r="100" spans="1:50" ht="30" customHeight="1" x14ac:dyDescent="0.15">
      <c r="A100" s="155"/>
      <c r="B100" s="156"/>
      <c r="C100" s="156"/>
      <c r="D100" s="156"/>
      <c r="E100" s="156"/>
      <c r="F100" s="552"/>
      <c r="G100" s="24"/>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2"/>
    </row>
    <row r="101" spans="1:50" ht="30" customHeight="1" x14ac:dyDescent="0.15">
      <c r="A101" s="155"/>
      <c r="B101" s="156"/>
      <c r="C101" s="156"/>
      <c r="D101" s="156"/>
      <c r="E101" s="156"/>
      <c r="F101" s="552"/>
      <c r="G101" s="24"/>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2"/>
    </row>
    <row r="102" spans="1:50" ht="30" customHeight="1" x14ac:dyDescent="0.15">
      <c r="A102" s="155"/>
      <c r="B102" s="156"/>
      <c r="C102" s="156"/>
      <c r="D102" s="156"/>
      <c r="E102" s="156"/>
      <c r="F102" s="552"/>
      <c r="G102" s="24"/>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2"/>
    </row>
    <row r="103" spans="1:50" ht="30" customHeight="1" x14ac:dyDescent="0.15">
      <c r="A103" s="155"/>
      <c r="B103" s="156"/>
      <c r="C103" s="156"/>
      <c r="D103" s="156"/>
      <c r="E103" s="156"/>
      <c r="F103" s="552"/>
      <c r="G103" s="24"/>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2"/>
    </row>
    <row r="104" spans="1:50" ht="30" customHeight="1" x14ac:dyDescent="0.15">
      <c r="A104" s="155"/>
      <c r="B104" s="156"/>
      <c r="C104" s="156"/>
      <c r="D104" s="156"/>
      <c r="E104" s="156"/>
      <c r="F104" s="552"/>
      <c r="G104" s="24"/>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2"/>
    </row>
    <row r="105" spans="1:50" ht="30" customHeight="1" x14ac:dyDescent="0.15">
      <c r="A105" s="155"/>
      <c r="B105" s="156"/>
      <c r="C105" s="156"/>
      <c r="D105" s="156"/>
      <c r="E105" s="156"/>
      <c r="F105" s="552"/>
      <c r="G105" s="24"/>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2"/>
    </row>
    <row r="106" spans="1:50" ht="30" customHeight="1" x14ac:dyDescent="0.15">
      <c r="A106" s="155"/>
      <c r="B106" s="156"/>
      <c r="C106" s="156"/>
      <c r="D106" s="156"/>
      <c r="E106" s="156"/>
      <c r="F106" s="552"/>
      <c r="G106" s="24"/>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2"/>
    </row>
    <row r="107" spans="1:50" ht="30" customHeight="1" x14ac:dyDescent="0.15">
      <c r="A107" s="155"/>
      <c r="B107" s="156"/>
      <c r="C107" s="156"/>
      <c r="D107" s="156"/>
      <c r="E107" s="156"/>
      <c r="F107" s="552"/>
      <c r="G107" s="24"/>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2"/>
    </row>
    <row r="108" spans="1:50" ht="30" customHeight="1" x14ac:dyDescent="0.15">
      <c r="A108" s="155"/>
      <c r="B108" s="156"/>
      <c r="C108" s="156"/>
      <c r="D108" s="156"/>
      <c r="E108" s="156"/>
      <c r="F108" s="552"/>
      <c r="G108" s="24"/>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2"/>
    </row>
    <row r="109" spans="1:50" ht="30" customHeight="1" x14ac:dyDescent="0.15">
      <c r="A109" s="155"/>
      <c r="B109" s="156"/>
      <c r="C109" s="156"/>
      <c r="D109" s="156"/>
      <c r="E109" s="156"/>
      <c r="F109" s="552"/>
      <c r="G109" s="24"/>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2"/>
    </row>
    <row r="110" spans="1:50" ht="30" customHeight="1" x14ac:dyDescent="0.15">
      <c r="A110" s="155"/>
      <c r="B110" s="156"/>
      <c r="C110" s="156"/>
      <c r="D110" s="156"/>
      <c r="E110" s="156"/>
      <c r="F110" s="552"/>
      <c r="G110" s="24"/>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2"/>
    </row>
    <row r="111" spans="1:50" ht="30" customHeight="1" x14ac:dyDescent="0.15">
      <c r="A111" s="155"/>
      <c r="B111" s="156"/>
      <c r="C111" s="156"/>
      <c r="D111" s="156"/>
      <c r="E111" s="156"/>
      <c r="F111" s="552"/>
      <c r="G111" s="24"/>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2"/>
    </row>
    <row r="112" spans="1:50" ht="30" customHeight="1" x14ac:dyDescent="0.15">
      <c r="A112" s="155"/>
      <c r="B112" s="156"/>
      <c r="C112" s="156"/>
      <c r="D112" s="156"/>
      <c r="E112" s="156"/>
      <c r="F112" s="552"/>
      <c r="G112" s="24"/>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2"/>
    </row>
    <row r="113" spans="1:50" ht="30" customHeight="1" x14ac:dyDescent="0.15">
      <c r="A113" s="155"/>
      <c r="B113" s="156"/>
      <c r="C113" s="156"/>
      <c r="D113" s="156"/>
      <c r="E113" s="156"/>
      <c r="F113" s="552"/>
      <c r="G113" s="24"/>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2"/>
    </row>
    <row r="114" spans="1:50" ht="30" customHeight="1" x14ac:dyDescent="0.15">
      <c r="A114" s="155"/>
      <c r="B114" s="156"/>
      <c r="C114" s="156"/>
      <c r="D114" s="156"/>
      <c r="E114" s="156"/>
      <c r="F114" s="552"/>
      <c r="G114" s="24"/>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2"/>
    </row>
    <row r="115" spans="1:50" ht="26.25" customHeight="1" thickBot="1" x14ac:dyDescent="0.2">
      <c r="A115" s="155"/>
      <c r="B115" s="156"/>
      <c r="C115" s="156"/>
      <c r="D115" s="156"/>
      <c r="E115" s="156"/>
      <c r="F115" s="552"/>
      <c r="G115" s="24"/>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2"/>
    </row>
    <row r="116" spans="1:50" ht="30" hidden="1" customHeight="1" thickBot="1" x14ac:dyDescent="0.2">
      <c r="A116" s="155"/>
      <c r="B116" s="156"/>
      <c r="C116" s="156"/>
      <c r="D116" s="156"/>
      <c r="E116" s="156"/>
      <c r="F116" s="552"/>
      <c r="G116" s="24"/>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2"/>
    </row>
    <row r="117" spans="1:50" ht="30" hidden="1" customHeight="1" thickBot="1" x14ac:dyDescent="0.2">
      <c r="A117" s="155"/>
      <c r="B117" s="156"/>
      <c r="C117" s="156"/>
      <c r="D117" s="156"/>
      <c r="E117" s="156"/>
      <c r="F117" s="552"/>
      <c r="G117" s="24"/>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2"/>
    </row>
    <row r="118" spans="1:50" ht="30" hidden="1" customHeight="1" thickBot="1" x14ac:dyDescent="0.2">
      <c r="A118" s="155"/>
      <c r="B118" s="156"/>
      <c r="C118" s="156"/>
      <c r="D118" s="156"/>
      <c r="E118" s="156"/>
      <c r="F118" s="552"/>
      <c r="G118" s="24"/>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2"/>
    </row>
    <row r="119" spans="1:50" ht="30" hidden="1" customHeight="1" thickBot="1" x14ac:dyDescent="0.2">
      <c r="A119" s="155"/>
      <c r="B119" s="156"/>
      <c r="C119" s="156"/>
      <c r="D119" s="156"/>
      <c r="E119" s="156"/>
      <c r="F119" s="552"/>
      <c r="G119" s="24"/>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2"/>
    </row>
    <row r="120" spans="1:50" ht="30" hidden="1" customHeight="1" thickBot="1" x14ac:dyDescent="0.2">
      <c r="A120" s="155"/>
      <c r="B120" s="156"/>
      <c r="C120" s="156"/>
      <c r="D120" s="156"/>
      <c r="E120" s="156"/>
      <c r="F120" s="552"/>
      <c r="G120" s="24"/>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2"/>
    </row>
    <row r="121" spans="1:50" ht="30" hidden="1" customHeight="1" thickBot="1" x14ac:dyDescent="0.2">
      <c r="A121" s="155"/>
      <c r="B121" s="156"/>
      <c r="C121" s="156"/>
      <c r="D121" s="156"/>
      <c r="E121" s="156"/>
      <c r="F121" s="552"/>
      <c r="G121" s="24"/>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2"/>
    </row>
    <row r="122" spans="1:50" ht="30" hidden="1" customHeight="1" thickBot="1" x14ac:dyDescent="0.2">
      <c r="A122" s="553"/>
      <c r="B122" s="554"/>
      <c r="C122" s="554"/>
      <c r="D122" s="554"/>
      <c r="E122" s="554"/>
      <c r="F122" s="555"/>
      <c r="G122" s="21"/>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19"/>
    </row>
    <row r="123" spans="1:50" ht="20.100000000000001" customHeight="1" x14ac:dyDescent="0.15">
      <c r="A123" s="558" t="s">
        <v>50</v>
      </c>
      <c r="B123" s="559"/>
      <c r="C123" s="559"/>
      <c r="D123" s="559"/>
      <c r="E123" s="559"/>
      <c r="F123" s="560"/>
      <c r="G123" s="564" t="s">
        <v>49</v>
      </c>
      <c r="H123" s="565"/>
      <c r="I123" s="565"/>
      <c r="J123" s="565"/>
      <c r="K123" s="565"/>
      <c r="L123" s="565"/>
      <c r="M123" s="565"/>
      <c r="N123" s="565"/>
      <c r="O123" s="565"/>
      <c r="P123" s="565"/>
      <c r="Q123" s="565"/>
      <c r="R123" s="565"/>
      <c r="S123" s="565"/>
      <c r="T123" s="565"/>
      <c r="U123" s="565"/>
      <c r="V123" s="565"/>
      <c r="W123" s="565"/>
      <c r="X123" s="565"/>
      <c r="Y123" s="565"/>
      <c r="Z123" s="565"/>
      <c r="AA123" s="565"/>
      <c r="AB123" s="566"/>
      <c r="AC123" s="564" t="s">
        <v>48</v>
      </c>
      <c r="AD123" s="565"/>
      <c r="AE123" s="565"/>
      <c r="AF123" s="565"/>
      <c r="AG123" s="565"/>
      <c r="AH123" s="565"/>
      <c r="AI123" s="565"/>
      <c r="AJ123" s="565"/>
      <c r="AK123" s="565"/>
      <c r="AL123" s="565"/>
      <c r="AM123" s="565"/>
      <c r="AN123" s="565"/>
      <c r="AO123" s="565"/>
      <c r="AP123" s="565"/>
      <c r="AQ123" s="565"/>
      <c r="AR123" s="565"/>
      <c r="AS123" s="565"/>
      <c r="AT123" s="565"/>
      <c r="AU123" s="565"/>
      <c r="AV123" s="565"/>
      <c r="AW123" s="565"/>
      <c r="AX123" s="567"/>
    </row>
    <row r="124" spans="1:50" ht="40.5" customHeight="1" x14ac:dyDescent="0.15">
      <c r="A124" s="561"/>
      <c r="B124" s="562"/>
      <c r="C124" s="562"/>
      <c r="D124" s="562"/>
      <c r="E124" s="562"/>
      <c r="F124" s="563"/>
      <c r="G124" s="501" t="s">
        <v>30</v>
      </c>
      <c r="H124" s="529"/>
      <c r="I124" s="529"/>
      <c r="J124" s="529"/>
      <c r="K124" s="529"/>
      <c r="L124" s="530" t="s">
        <v>29</v>
      </c>
      <c r="M124" s="529"/>
      <c r="N124" s="529"/>
      <c r="O124" s="529"/>
      <c r="P124" s="529"/>
      <c r="Q124" s="529"/>
      <c r="R124" s="529"/>
      <c r="S124" s="529"/>
      <c r="T124" s="529"/>
      <c r="U124" s="529"/>
      <c r="V124" s="529"/>
      <c r="W124" s="529"/>
      <c r="X124" s="531"/>
      <c r="Y124" s="532" t="s">
        <v>28</v>
      </c>
      <c r="Z124" s="533"/>
      <c r="AA124" s="533"/>
      <c r="AB124" s="568"/>
      <c r="AC124" s="501" t="s">
        <v>30</v>
      </c>
      <c r="AD124" s="529"/>
      <c r="AE124" s="529"/>
      <c r="AF124" s="529"/>
      <c r="AG124" s="529"/>
      <c r="AH124" s="530" t="s">
        <v>29</v>
      </c>
      <c r="AI124" s="529"/>
      <c r="AJ124" s="529"/>
      <c r="AK124" s="529"/>
      <c r="AL124" s="529"/>
      <c r="AM124" s="529"/>
      <c r="AN124" s="529"/>
      <c r="AO124" s="529"/>
      <c r="AP124" s="529"/>
      <c r="AQ124" s="529"/>
      <c r="AR124" s="529"/>
      <c r="AS124" s="529"/>
      <c r="AT124" s="531"/>
      <c r="AU124" s="532" t="s">
        <v>28</v>
      </c>
      <c r="AV124" s="533"/>
      <c r="AW124" s="533"/>
      <c r="AX124" s="534"/>
    </row>
    <row r="125" spans="1:50" ht="42.75" customHeight="1" x14ac:dyDescent="0.15">
      <c r="A125" s="561"/>
      <c r="B125" s="562"/>
      <c r="C125" s="562"/>
      <c r="D125" s="562"/>
      <c r="E125" s="562"/>
      <c r="F125" s="563"/>
      <c r="G125" s="535" t="s">
        <v>40</v>
      </c>
      <c r="H125" s="536"/>
      <c r="I125" s="536"/>
      <c r="J125" s="536"/>
      <c r="K125" s="537"/>
      <c r="L125" s="538" t="s">
        <v>47</v>
      </c>
      <c r="M125" s="539"/>
      <c r="N125" s="539"/>
      <c r="O125" s="539"/>
      <c r="P125" s="539"/>
      <c r="Q125" s="539"/>
      <c r="R125" s="539"/>
      <c r="S125" s="539"/>
      <c r="T125" s="539"/>
      <c r="U125" s="539"/>
      <c r="V125" s="539"/>
      <c r="W125" s="539"/>
      <c r="X125" s="540"/>
      <c r="Y125" s="541">
        <v>1337</v>
      </c>
      <c r="Z125" s="542"/>
      <c r="AA125" s="542"/>
      <c r="AB125" s="543"/>
      <c r="AC125" s="535"/>
      <c r="AD125" s="536"/>
      <c r="AE125" s="536"/>
      <c r="AF125" s="536"/>
      <c r="AG125" s="537"/>
      <c r="AH125" s="538"/>
      <c r="AI125" s="539"/>
      <c r="AJ125" s="539"/>
      <c r="AK125" s="539"/>
      <c r="AL125" s="539"/>
      <c r="AM125" s="539"/>
      <c r="AN125" s="539"/>
      <c r="AO125" s="539"/>
      <c r="AP125" s="539"/>
      <c r="AQ125" s="539"/>
      <c r="AR125" s="539"/>
      <c r="AS125" s="539"/>
      <c r="AT125" s="540"/>
      <c r="AU125" s="541"/>
      <c r="AV125" s="542"/>
      <c r="AW125" s="542"/>
      <c r="AX125" s="543"/>
    </row>
    <row r="126" spans="1:50" ht="21" customHeight="1" x14ac:dyDescent="0.15">
      <c r="A126" s="561"/>
      <c r="B126" s="562"/>
      <c r="C126" s="562"/>
      <c r="D126" s="562"/>
      <c r="E126" s="562"/>
      <c r="F126" s="563"/>
      <c r="G126" s="569" t="s">
        <v>38</v>
      </c>
      <c r="H126" s="570"/>
      <c r="I126" s="570"/>
      <c r="J126" s="570"/>
      <c r="K126" s="571"/>
      <c r="L126" s="523" t="s">
        <v>37</v>
      </c>
      <c r="M126" s="524"/>
      <c r="N126" s="524"/>
      <c r="O126" s="524"/>
      <c r="P126" s="524"/>
      <c r="Q126" s="524"/>
      <c r="R126" s="524"/>
      <c r="S126" s="524"/>
      <c r="T126" s="524"/>
      <c r="U126" s="524"/>
      <c r="V126" s="524"/>
      <c r="W126" s="524"/>
      <c r="X126" s="525"/>
      <c r="Y126" s="526">
        <v>1058</v>
      </c>
      <c r="Z126" s="527"/>
      <c r="AA126" s="527"/>
      <c r="AB126" s="528"/>
      <c r="AC126" s="569"/>
      <c r="AD126" s="570"/>
      <c r="AE126" s="570"/>
      <c r="AF126" s="570"/>
      <c r="AG126" s="571"/>
      <c r="AH126" s="523"/>
      <c r="AI126" s="524"/>
      <c r="AJ126" s="524"/>
      <c r="AK126" s="524"/>
      <c r="AL126" s="524"/>
      <c r="AM126" s="524"/>
      <c r="AN126" s="524"/>
      <c r="AO126" s="524"/>
      <c r="AP126" s="524"/>
      <c r="AQ126" s="524"/>
      <c r="AR126" s="524"/>
      <c r="AS126" s="524"/>
      <c r="AT126" s="525"/>
      <c r="AU126" s="526"/>
      <c r="AV126" s="527"/>
      <c r="AW126" s="527"/>
      <c r="AX126" s="528"/>
    </row>
    <row r="127" spans="1:50" ht="20.100000000000001" customHeight="1" x14ac:dyDescent="0.15">
      <c r="A127" s="561"/>
      <c r="B127" s="562"/>
      <c r="C127" s="562"/>
      <c r="D127" s="562"/>
      <c r="E127" s="562"/>
      <c r="F127" s="563"/>
      <c r="G127" s="569" t="s">
        <v>40</v>
      </c>
      <c r="H127" s="570"/>
      <c r="I127" s="570"/>
      <c r="J127" s="570"/>
      <c r="K127" s="571"/>
      <c r="L127" s="523" t="s">
        <v>46</v>
      </c>
      <c r="M127" s="524"/>
      <c r="N127" s="524"/>
      <c r="O127" s="524"/>
      <c r="P127" s="524"/>
      <c r="Q127" s="524"/>
      <c r="R127" s="524"/>
      <c r="S127" s="524"/>
      <c r="T127" s="524"/>
      <c r="U127" s="524"/>
      <c r="V127" s="524"/>
      <c r="W127" s="524"/>
      <c r="X127" s="525"/>
      <c r="Y127" s="526">
        <v>550</v>
      </c>
      <c r="Z127" s="527"/>
      <c r="AA127" s="527"/>
      <c r="AB127" s="528"/>
      <c r="AC127" s="569"/>
      <c r="AD127" s="570"/>
      <c r="AE127" s="570"/>
      <c r="AF127" s="570"/>
      <c r="AG127" s="571"/>
      <c r="AH127" s="523"/>
      <c r="AI127" s="524"/>
      <c r="AJ127" s="524"/>
      <c r="AK127" s="524"/>
      <c r="AL127" s="524"/>
      <c r="AM127" s="524"/>
      <c r="AN127" s="524"/>
      <c r="AO127" s="524"/>
      <c r="AP127" s="524"/>
      <c r="AQ127" s="524"/>
      <c r="AR127" s="524"/>
      <c r="AS127" s="524"/>
      <c r="AT127" s="525"/>
      <c r="AU127" s="526"/>
      <c r="AV127" s="527"/>
      <c r="AW127" s="527"/>
      <c r="AX127" s="528"/>
    </row>
    <row r="128" spans="1:50" ht="20.100000000000001" customHeight="1" x14ac:dyDescent="0.15">
      <c r="A128" s="561"/>
      <c r="B128" s="562"/>
      <c r="C128" s="562"/>
      <c r="D128" s="562"/>
      <c r="E128" s="562"/>
      <c r="F128" s="563"/>
      <c r="G128" s="569" t="s">
        <v>40</v>
      </c>
      <c r="H128" s="570"/>
      <c r="I128" s="570"/>
      <c r="J128" s="570"/>
      <c r="K128" s="571"/>
      <c r="L128" s="523" t="s">
        <v>45</v>
      </c>
      <c r="M128" s="524"/>
      <c r="N128" s="524"/>
      <c r="O128" s="524"/>
      <c r="P128" s="524"/>
      <c r="Q128" s="524"/>
      <c r="R128" s="524"/>
      <c r="S128" s="524"/>
      <c r="T128" s="524"/>
      <c r="U128" s="524"/>
      <c r="V128" s="524"/>
      <c r="W128" s="524"/>
      <c r="X128" s="525"/>
      <c r="Y128" s="526">
        <v>237</v>
      </c>
      <c r="Z128" s="527"/>
      <c r="AA128" s="527"/>
      <c r="AB128" s="528"/>
      <c r="AC128" s="569"/>
      <c r="AD128" s="570"/>
      <c r="AE128" s="570"/>
      <c r="AF128" s="570"/>
      <c r="AG128" s="571"/>
      <c r="AH128" s="523"/>
      <c r="AI128" s="524"/>
      <c r="AJ128" s="524"/>
      <c r="AK128" s="524"/>
      <c r="AL128" s="524"/>
      <c r="AM128" s="524"/>
      <c r="AN128" s="524"/>
      <c r="AO128" s="524"/>
      <c r="AP128" s="524"/>
      <c r="AQ128" s="524"/>
      <c r="AR128" s="524"/>
      <c r="AS128" s="524"/>
      <c r="AT128" s="525"/>
      <c r="AU128" s="526"/>
      <c r="AV128" s="527"/>
      <c r="AW128" s="527"/>
      <c r="AX128" s="528"/>
    </row>
    <row r="129" spans="1:50" ht="20.100000000000001" customHeight="1" x14ac:dyDescent="0.15">
      <c r="A129" s="561"/>
      <c r="B129" s="562"/>
      <c r="C129" s="562"/>
      <c r="D129" s="562"/>
      <c r="E129" s="562"/>
      <c r="F129" s="563"/>
      <c r="G129" s="569" t="s">
        <v>40</v>
      </c>
      <c r="H129" s="570"/>
      <c r="I129" s="570"/>
      <c r="J129" s="570"/>
      <c r="K129" s="571"/>
      <c r="L129" s="523" t="s">
        <v>44</v>
      </c>
      <c r="M129" s="524"/>
      <c r="N129" s="524"/>
      <c r="O129" s="524"/>
      <c r="P129" s="524"/>
      <c r="Q129" s="524"/>
      <c r="R129" s="524"/>
      <c r="S129" s="524"/>
      <c r="T129" s="524"/>
      <c r="U129" s="524"/>
      <c r="V129" s="524"/>
      <c r="W129" s="524"/>
      <c r="X129" s="525"/>
      <c r="Y129" s="526">
        <v>227</v>
      </c>
      <c r="Z129" s="527"/>
      <c r="AA129" s="527"/>
      <c r="AB129" s="528"/>
      <c r="AC129" s="569"/>
      <c r="AD129" s="570"/>
      <c r="AE129" s="570"/>
      <c r="AF129" s="570"/>
      <c r="AG129" s="571"/>
      <c r="AH129" s="523"/>
      <c r="AI129" s="524"/>
      <c r="AJ129" s="524"/>
      <c r="AK129" s="524"/>
      <c r="AL129" s="524"/>
      <c r="AM129" s="524"/>
      <c r="AN129" s="524"/>
      <c r="AO129" s="524"/>
      <c r="AP129" s="524"/>
      <c r="AQ129" s="524"/>
      <c r="AR129" s="524"/>
      <c r="AS129" s="524"/>
      <c r="AT129" s="525"/>
      <c r="AU129" s="526"/>
      <c r="AV129" s="527"/>
      <c r="AW129" s="527"/>
      <c r="AX129" s="528"/>
    </row>
    <row r="130" spans="1:50" ht="20.100000000000001" customHeight="1" x14ac:dyDescent="0.15">
      <c r="A130" s="561"/>
      <c r="B130" s="562"/>
      <c r="C130" s="562"/>
      <c r="D130" s="562"/>
      <c r="E130" s="562"/>
      <c r="F130" s="563"/>
      <c r="G130" s="569" t="s">
        <v>36</v>
      </c>
      <c r="H130" s="570"/>
      <c r="I130" s="570"/>
      <c r="J130" s="570"/>
      <c r="K130" s="571"/>
      <c r="L130" s="523" t="s">
        <v>43</v>
      </c>
      <c r="M130" s="524"/>
      <c r="N130" s="524"/>
      <c r="O130" s="524"/>
      <c r="P130" s="524"/>
      <c r="Q130" s="524"/>
      <c r="R130" s="524"/>
      <c r="S130" s="524"/>
      <c r="T130" s="524"/>
      <c r="U130" s="524"/>
      <c r="V130" s="524"/>
      <c r="W130" s="524"/>
      <c r="X130" s="525"/>
      <c r="Y130" s="526">
        <v>537</v>
      </c>
      <c r="Z130" s="527"/>
      <c r="AA130" s="527"/>
      <c r="AB130" s="528"/>
      <c r="AC130" s="569"/>
      <c r="AD130" s="570"/>
      <c r="AE130" s="570"/>
      <c r="AF130" s="570"/>
      <c r="AG130" s="571"/>
      <c r="AH130" s="523"/>
      <c r="AI130" s="524"/>
      <c r="AJ130" s="524"/>
      <c r="AK130" s="524"/>
      <c r="AL130" s="524"/>
      <c r="AM130" s="524"/>
      <c r="AN130" s="524"/>
      <c r="AO130" s="524"/>
      <c r="AP130" s="524"/>
      <c r="AQ130" s="524"/>
      <c r="AR130" s="524"/>
      <c r="AS130" s="524"/>
      <c r="AT130" s="525"/>
      <c r="AU130" s="526"/>
      <c r="AV130" s="527"/>
      <c r="AW130" s="527"/>
      <c r="AX130" s="528"/>
    </row>
    <row r="131" spans="1:50" ht="20.100000000000001" customHeight="1" x14ac:dyDescent="0.15">
      <c r="A131" s="561"/>
      <c r="B131" s="562"/>
      <c r="C131" s="562"/>
      <c r="D131" s="562"/>
      <c r="E131" s="562"/>
      <c r="F131" s="563"/>
      <c r="G131" s="569"/>
      <c r="H131" s="570"/>
      <c r="I131" s="570"/>
      <c r="J131" s="570"/>
      <c r="K131" s="571"/>
      <c r="L131" s="523"/>
      <c r="M131" s="524"/>
      <c r="N131" s="524"/>
      <c r="O131" s="524"/>
      <c r="P131" s="524"/>
      <c r="Q131" s="524"/>
      <c r="R131" s="524"/>
      <c r="S131" s="524"/>
      <c r="T131" s="524"/>
      <c r="U131" s="524"/>
      <c r="V131" s="524"/>
      <c r="W131" s="524"/>
      <c r="X131" s="525"/>
      <c r="Y131" s="526"/>
      <c r="Z131" s="527"/>
      <c r="AA131" s="527"/>
      <c r="AB131" s="572"/>
      <c r="AC131" s="569"/>
      <c r="AD131" s="570"/>
      <c r="AE131" s="570"/>
      <c r="AF131" s="570"/>
      <c r="AG131" s="571"/>
      <c r="AH131" s="523"/>
      <c r="AI131" s="524"/>
      <c r="AJ131" s="524"/>
      <c r="AK131" s="524"/>
      <c r="AL131" s="524"/>
      <c r="AM131" s="524"/>
      <c r="AN131" s="524"/>
      <c r="AO131" s="524"/>
      <c r="AP131" s="524"/>
      <c r="AQ131" s="524"/>
      <c r="AR131" s="524"/>
      <c r="AS131" s="524"/>
      <c r="AT131" s="525"/>
      <c r="AU131" s="526"/>
      <c r="AV131" s="527"/>
      <c r="AW131" s="527"/>
      <c r="AX131" s="528"/>
    </row>
    <row r="132" spans="1:50" ht="20.100000000000001" customHeight="1" x14ac:dyDescent="0.15">
      <c r="A132" s="561"/>
      <c r="B132" s="562"/>
      <c r="C132" s="562"/>
      <c r="D132" s="562"/>
      <c r="E132" s="562"/>
      <c r="F132" s="563"/>
      <c r="G132" s="569"/>
      <c r="H132" s="570"/>
      <c r="I132" s="570"/>
      <c r="J132" s="570"/>
      <c r="K132" s="571"/>
      <c r="L132" s="523"/>
      <c r="M132" s="524"/>
      <c r="N132" s="524"/>
      <c r="O132" s="524"/>
      <c r="P132" s="524"/>
      <c r="Q132" s="524"/>
      <c r="R132" s="524"/>
      <c r="S132" s="524"/>
      <c r="T132" s="524"/>
      <c r="U132" s="524"/>
      <c r="V132" s="524"/>
      <c r="W132" s="524"/>
      <c r="X132" s="525"/>
      <c r="Y132" s="526"/>
      <c r="Z132" s="527"/>
      <c r="AA132" s="527"/>
      <c r="AB132" s="572"/>
      <c r="AC132" s="569"/>
      <c r="AD132" s="570"/>
      <c r="AE132" s="570"/>
      <c r="AF132" s="570"/>
      <c r="AG132" s="571"/>
      <c r="AH132" s="523"/>
      <c r="AI132" s="524"/>
      <c r="AJ132" s="524"/>
      <c r="AK132" s="524"/>
      <c r="AL132" s="524"/>
      <c r="AM132" s="524"/>
      <c r="AN132" s="524"/>
      <c r="AO132" s="524"/>
      <c r="AP132" s="524"/>
      <c r="AQ132" s="524"/>
      <c r="AR132" s="524"/>
      <c r="AS132" s="524"/>
      <c r="AT132" s="525"/>
      <c r="AU132" s="526"/>
      <c r="AV132" s="527"/>
      <c r="AW132" s="527"/>
      <c r="AX132" s="528"/>
    </row>
    <row r="133" spans="1:50" ht="20.100000000000001" customHeight="1" x14ac:dyDescent="0.15">
      <c r="A133" s="561"/>
      <c r="B133" s="562"/>
      <c r="C133" s="562"/>
      <c r="D133" s="562"/>
      <c r="E133" s="562"/>
      <c r="F133" s="563"/>
      <c r="G133" s="569"/>
      <c r="H133" s="570"/>
      <c r="I133" s="570"/>
      <c r="J133" s="570"/>
      <c r="K133" s="571"/>
      <c r="L133" s="523"/>
      <c r="M133" s="524"/>
      <c r="N133" s="524"/>
      <c r="O133" s="524"/>
      <c r="P133" s="524"/>
      <c r="Q133" s="524"/>
      <c r="R133" s="524"/>
      <c r="S133" s="524"/>
      <c r="T133" s="524"/>
      <c r="U133" s="524"/>
      <c r="V133" s="524"/>
      <c r="W133" s="524"/>
      <c r="X133" s="525"/>
      <c r="Y133" s="526"/>
      <c r="Z133" s="527"/>
      <c r="AA133" s="527"/>
      <c r="AB133" s="572"/>
      <c r="AC133" s="569"/>
      <c r="AD133" s="570"/>
      <c r="AE133" s="570"/>
      <c r="AF133" s="570"/>
      <c r="AG133" s="571"/>
      <c r="AH133" s="523"/>
      <c r="AI133" s="524"/>
      <c r="AJ133" s="524"/>
      <c r="AK133" s="524"/>
      <c r="AL133" s="524"/>
      <c r="AM133" s="524"/>
      <c r="AN133" s="524"/>
      <c r="AO133" s="524"/>
      <c r="AP133" s="524"/>
      <c r="AQ133" s="524"/>
      <c r="AR133" s="524"/>
      <c r="AS133" s="524"/>
      <c r="AT133" s="525"/>
      <c r="AU133" s="526"/>
      <c r="AV133" s="527"/>
      <c r="AW133" s="527"/>
      <c r="AX133" s="528"/>
    </row>
    <row r="134" spans="1:50" ht="20.100000000000001" customHeight="1" x14ac:dyDescent="0.15">
      <c r="A134" s="561"/>
      <c r="B134" s="562"/>
      <c r="C134" s="562"/>
      <c r="D134" s="562"/>
      <c r="E134" s="562"/>
      <c r="F134" s="563"/>
      <c r="G134" s="569"/>
      <c r="H134" s="570"/>
      <c r="I134" s="570"/>
      <c r="J134" s="570"/>
      <c r="K134" s="571"/>
      <c r="L134" s="523"/>
      <c r="M134" s="524"/>
      <c r="N134" s="524"/>
      <c r="O134" s="524"/>
      <c r="P134" s="524"/>
      <c r="Q134" s="524"/>
      <c r="R134" s="524"/>
      <c r="S134" s="524"/>
      <c r="T134" s="524"/>
      <c r="U134" s="524"/>
      <c r="V134" s="524"/>
      <c r="W134" s="524"/>
      <c r="X134" s="525"/>
      <c r="Y134" s="526"/>
      <c r="Z134" s="527"/>
      <c r="AA134" s="527"/>
      <c r="AB134" s="572"/>
      <c r="AC134" s="569"/>
      <c r="AD134" s="570"/>
      <c r="AE134" s="570"/>
      <c r="AF134" s="570"/>
      <c r="AG134" s="571"/>
      <c r="AH134" s="523"/>
      <c r="AI134" s="524"/>
      <c r="AJ134" s="524"/>
      <c r="AK134" s="524"/>
      <c r="AL134" s="524"/>
      <c r="AM134" s="524"/>
      <c r="AN134" s="524"/>
      <c r="AO134" s="524"/>
      <c r="AP134" s="524"/>
      <c r="AQ134" s="524"/>
      <c r="AR134" s="524"/>
      <c r="AS134" s="524"/>
      <c r="AT134" s="525"/>
      <c r="AU134" s="526"/>
      <c r="AV134" s="527"/>
      <c r="AW134" s="527"/>
      <c r="AX134" s="528"/>
    </row>
    <row r="135" spans="1:50" ht="20.100000000000001" customHeight="1" thickBot="1" x14ac:dyDescent="0.2">
      <c r="A135" s="561"/>
      <c r="B135" s="562"/>
      <c r="C135" s="562"/>
      <c r="D135" s="562"/>
      <c r="E135" s="562"/>
      <c r="F135" s="563"/>
      <c r="G135" s="573" t="s">
        <v>27</v>
      </c>
      <c r="H135" s="574"/>
      <c r="I135" s="574"/>
      <c r="J135" s="574"/>
      <c r="K135" s="574"/>
      <c r="L135" s="575"/>
      <c r="M135" s="576"/>
      <c r="N135" s="576"/>
      <c r="O135" s="576"/>
      <c r="P135" s="576"/>
      <c r="Q135" s="576"/>
      <c r="R135" s="576"/>
      <c r="S135" s="576"/>
      <c r="T135" s="576"/>
      <c r="U135" s="576"/>
      <c r="V135" s="576"/>
      <c r="W135" s="576"/>
      <c r="X135" s="577"/>
      <c r="Y135" s="578">
        <f>SUM(Y125:AB134)</f>
        <v>3946</v>
      </c>
      <c r="Z135" s="579"/>
      <c r="AA135" s="579"/>
      <c r="AB135" s="580"/>
      <c r="AC135" s="573" t="s">
        <v>27</v>
      </c>
      <c r="AD135" s="574"/>
      <c r="AE135" s="574"/>
      <c r="AF135" s="574"/>
      <c r="AG135" s="574"/>
      <c r="AH135" s="575"/>
      <c r="AI135" s="576"/>
      <c r="AJ135" s="576"/>
      <c r="AK135" s="576"/>
      <c r="AL135" s="576"/>
      <c r="AM135" s="576"/>
      <c r="AN135" s="576"/>
      <c r="AO135" s="576"/>
      <c r="AP135" s="576"/>
      <c r="AQ135" s="576"/>
      <c r="AR135" s="576"/>
      <c r="AS135" s="576"/>
      <c r="AT135" s="577"/>
      <c r="AU135" s="578">
        <f>SUM(AU125:AX134)</f>
        <v>0</v>
      </c>
      <c r="AV135" s="579"/>
      <c r="AW135" s="579"/>
      <c r="AX135" s="581"/>
    </row>
    <row r="136" spans="1:50" ht="20.100000000000001" customHeight="1" x14ac:dyDescent="0.15">
      <c r="A136" s="561"/>
      <c r="B136" s="562"/>
      <c r="C136" s="562"/>
      <c r="D136" s="562"/>
      <c r="E136" s="562"/>
      <c r="F136" s="563"/>
      <c r="G136" s="564" t="s">
        <v>42</v>
      </c>
      <c r="H136" s="565"/>
      <c r="I136" s="565"/>
      <c r="J136" s="565"/>
      <c r="K136" s="565"/>
      <c r="L136" s="565"/>
      <c r="M136" s="565"/>
      <c r="N136" s="565"/>
      <c r="O136" s="565"/>
      <c r="P136" s="565"/>
      <c r="Q136" s="565"/>
      <c r="R136" s="565"/>
      <c r="S136" s="565"/>
      <c r="T136" s="565"/>
      <c r="U136" s="565"/>
      <c r="V136" s="565"/>
      <c r="W136" s="565"/>
      <c r="X136" s="565"/>
      <c r="Y136" s="565"/>
      <c r="Z136" s="565"/>
      <c r="AA136" s="565"/>
      <c r="AB136" s="566"/>
      <c r="AC136" s="564" t="s">
        <v>41</v>
      </c>
      <c r="AD136" s="565"/>
      <c r="AE136" s="565"/>
      <c r="AF136" s="565"/>
      <c r="AG136" s="565"/>
      <c r="AH136" s="565"/>
      <c r="AI136" s="565"/>
      <c r="AJ136" s="565"/>
      <c r="AK136" s="565"/>
      <c r="AL136" s="565"/>
      <c r="AM136" s="565"/>
      <c r="AN136" s="565"/>
      <c r="AO136" s="565"/>
      <c r="AP136" s="565"/>
      <c r="AQ136" s="565"/>
      <c r="AR136" s="565"/>
      <c r="AS136" s="565"/>
      <c r="AT136" s="565"/>
      <c r="AU136" s="565"/>
      <c r="AV136" s="565"/>
      <c r="AW136" s="565"/>
      <c r="AX136" s="567"/>
    </row>
    <row r="137" spans="1:50" ht="38.25" customHeight="1" x14ac:dyDescent="0.15">
      <c r="A137" s="561"/>
      <c r="B137" s="562"/>
      <c r="C137" s="562"/>
      <c r="D137" s="562"/>
      <c r="E137" s="562"/>
      <c r="F137" s="563"/>
      <c r="G137" s="501" t="s">
        <v>30</v>
      </c>
      <c r="H137" s="529"/>
      <c r="I137" s="529"/>
      <c r="J137" s="529"/>
      <c r="K137" s="529"/>
      <c r="L137" s="530" t="s">
        <v>29</v>
      </c>
      <c r="M137" s="529"/>
      <c r="N137" s="529"/>
      <c r="O137" s="529"/>
      <c r="P137" s="529"/>
      <c r="Q137" s="529"/>
      <c r="R137" s="529"/>
      <c r="S137" s="529"/>
      <c r="T137" s="529"/>
      <c r="U137" s="529"/>
      <c r="V137" s="529"/>
      <c r="W137" s="529"/>
      <c r="X137" s="531"/>
      <c r="Y137" s="532" t="s">
        <v>28</v>
      </c>
      <c r="Z137" s="533"/>
      <c r="AA137" s="533"/>
      <c r="AB137" s="568"/>
      <c r="AC137" s="501" t="s">
        <v>30</v>
      </c>
      <c r="AD137" s="529"/>
      <c r="AE137" s="529"/>
      <c r="AF137" s="529"/>
      <c r="AG137" s="529"/>
      <c r="AH137" s="530" t="s">
        <v>29</v>
      </c>
      <c r="AI137" s="529"/>
      <c r="AJ137" s="529"/>
      <c r="AK137" s="529"/>
      <c r="AL137" s="529"/>
      <c r="AM137" s="529"/>
      <c r="AN137" s="529"/>
      <c r="AO137" s="529"/>
      <c r="AP137" s="529"/>
      <c r="AQ137" s="529"/>
      <c r="AR137" s="529"/>
      <c r="AS137" s="529"/>
      <c r="AT137" s="531"/>
      <c r="AU137" s="532" t="s">
        <v>28</v>
      </c>
      <c r="AV137" s="533"/>
      <c r="AW137" s="533"/>
      <c r="AX137" s="534"/>
    </row>
    <row r="138" spans="1:50" ht="44.25" customHeight="1" x14ac:dyDescent="0.15">
      <c r="A138" s="561"/>
      <c r="B138" s="562"/>
      <c r="C138" s="562"/>
      <c r="D138" s="562"/>
      <c r="E138" s="562"/>
      <c r="F138" s="563"/>
      <c r="G138" s="535" t="s">
        <v>40</v>
      </c>
      <c r="H138" s="536"/>
      <c r="I138" s="536"/>
      <c r="J138" s="536"/>
      <c r="K138" s="537"/>
      <c r="L138" s="538" t="s">
        <v>39</v>
      </c>
      <c r="M138" s="539"/>
      <c r="N138" s="539"/>
      <c r="O138" s="539"/>
      <c r="P138" s="539"/>
      <c r="Q138" s="539"/>
      <c r="R138" s="539"/>
      <c r="S138" s="539"/>
      <c r="T138" s="539"/>
      <c r="U138" s="539"/>
      <c r="V138" s="539"/>
      <c r="W138" s="539"/>
      <c r="X138" s="540"/>
      <c r="Y138" s="541">
        <v>1066</v>
      </c>
      <c r="Z138" s="542"/>
      <c r="AA138" s="542"/>
      <c r="AB138" s="543"/>
      <c r="AC138" s="535"/>
      <c r="AD138" s="536"/>
      <c r="AE138" s="536"/>
      <c r="AF138" s="536"/>
      <c r="AG138" s="537"/>
      <c r="AH138" s="538"/>
      <c r="AI138" s="539"/>
      <c r="AJ138" s="539"/>
      <c r="AK138" s="539"/>
      <c r="AL138" s="539"/>
      <c r="AM138" s="539"/>
      <c r="AN138" s="539"/>
      <c r="AO138" s="539"/>
      <c r="AP138" s="539"/>
      <c r="AQ138" s="539"/>
      <c r="AR138" s="539"/>
      <c r="AS138" s="539"/>
      <c r="AT138" s="540"/>
      <c r="AU138" s="541"/>
      <c r="AV138" s="542"/>
      <c r="AW138" s="542"/>
      <c r="AX138" s="543"/>
    </row>
    <row r="139" spans="1:50" ht="20.100000000000001" customHeight="1" x14ac:dyDescent="0.15">
      <c r="A139" s="561"/>
      <c r="B139" s="562"/>
      <c r="C139" s="562"/>
      <c r="D139" s="562"/>
      <c r="E139" s="562"/>
      <c r="F139" s="563"/>
      <c r="G139" s="569" t="s">
        <v>38</v>
      </c>
      <c r="H139" s="570"/>
      <c r="I139" s="570"/>
      <c r="J139" s="570"/>
      <c r="K139" s="571"/>
      <c r="L139" s="523" t="s">
        <v>37</v>
      </c>
      <c r="M139" s="524"/>
      <c r="N139" s="524"/>
      <c r="O139" s="524"/>
      <c r="P139" s="524"/>
      <c r="Q139" s="524"/>
      <c r="R139" s="524"/>
      <c r="S139" s="524"/>
      <c r="T139" s="524"/>
      <c r="U139" s="524"/>
      <c r="V139" s="524"/>
      <c r="W139" s="524"/>
      <c r="X139" s="525"/>
      <c r="Y139" s="526">
        <v>610</v>
      </c>
      <c r="Z139" s="527"/>
      <c r="AA139" s="527"/>
      <c r="AB139" s="528"/>
      <c r="AC139" s="569"/>
      <c r="AD139" s="570"/>
      <c r="AE139" s="570"/>
      <c r="AF139" s="570"/>
      <c r="AG139" s="571"/>
      <c r="AH139" s="523"/>
      <c r="AI139" s="524"/>
      <c r="AJ139" s="524"/>
      <c r="AK139" s="524"/>
      <c r="AL139" s="524"/>
      <c r="AM139" s="524"/>
      <c r="AN139" s="524"/>
      <c r="AO139" s="524"/>
      <c r="AP139" s="524"/>
      <c r="AQ139" s="524"/>
      <c r="AR139" s="524"/>
      <c r="AS139" s="524"/>
      <c r="AT139" s="525"/>
      <c r="AU139" s="526"/>
      <c r="AV139" s="527"/>
      <c r="AW139" s="527"/>
      <c r="AX139" s="528"/>
    </row>
    <row r="140" spans="1:50" ht="20.100000000000001" customHeight="1" x14ac:dyDescent="0.15">
      <c r="A140" s="561"/>
      <c r="B140" s="562"/>
      <c r="C140" s="562"/>
      <c r="D140" s="562"/>
      <c r="E140" s="562"/>
      <c r="F140" s="563"/>
      <c r="G140" s="569" t="s">
        <v>36</v>
      </c>
      <c r="H140" s="570"/>
      <c r="I140" s="570"/>
      <c r="J140" s="570"/>
      <c r="K140" s="571"/>
      <c r="L140" s="523" t="s">
        <v>35</v>
      </c>
      <c r="M140" s="524"/>
      <c r="N140" s="524"/>
      <c r="O140" s="524"/>
      <c r="P140" s="524"/>
      <c r="Q140" s="524"/>
      <c r="R140" s="524"/>
      <c r="S140" s="524"/>
      <c r="T140" s="524"/>
      <c r="U140" s="524"/>
      <c r="V140" s="524"/>
      <c r="W140" s="524"/>
      <c r="X140" s="525"/>
      <c r="Y140" s="526">
        <v>203</v>
      </c>
      <c r="Z140" s="527"/>
      <c r="AA140" s="527"/>
      <c r="AB140" s="572"/>
      <c r="AC140" s="569"/>
      <c r="AD140" s="570"/>
      <c r="AE140" s="570"/>
      <c r="AF140" s="570"/>
      <c r="AG140" s="571"/>
      <c r="AH140" s="523"/>
      <c r="AI140" s="524"/>
      <c r="AJ140" s="524"/>
      <c r="AK140" s="524"/>
      <c r="AL140" s="524"/>
      <c r="AM140" s="524"/>
      <c r="AN140" s="524"/>
      <c r="AO140" s="524"/>
      <c r="AP140" s="524"/>
      <c r="AQ140" s="524"/>
      <c r="AR140" s="524"/>
      <c r="AS140" s="524"/>
      <c r="AT140" s="525"/>
      <c r="AU140" s="526"/>
      <c r="AV140" s="527"/>
      <c r="AW140" s="527"/>
      <c r="AX140" s="528"/>
    </row>
    <row r="141" spans="1:50" ht="20.100000000000001" customHeight="1" x14ac:dyDescent="0.15">
      <c r="A141" s="561"/>
      <c r="B141" s="562"/>
      <c r="C141" s="562"/>
      <c r="D141" s="562"/>
      <c r="E141" s="562"/>
      <c r="F141" s="563"/>
      <c r="G141" s="569"/>
      <c r="H141" s="570"/>
      <c r="I141" s="570"/>
      <c r="J141" s="570"/>
      <c r="K141" s="571"/>
      <c r="L141" s="523"/>
      <c r="M141" s="524"/>
      <c r="N141" s="524"/>
      <c r="O141" s="524"/>
      <c r="P141" s="524"/>
      <c r="Q141" s="524"/>
      <c r="R141" s="524"/>
      <c r="S141" s="524"/>
      <c r="T141" s="524"/>
      <c r="U141" s="524"/>
      <c r="V141" s="524"/>
      <c r="W141" s="524"/>
      <c r="X141" s="525"/>
      <c r="Y141" s="526"/>
      <c r="Z141" s="527"/>
      <c r="AA141" s="527"/>
      <c r="AB141" s="572"/>
      <c r="AC141" s="569"/>
      <c r="AD141" s="570"/>
      <c r="AE141" s="570"/>
      <c r="AF141" s="570"/>
      <c r="AG141" s="571"/>
      <c r="AH141" s="523"/>
      <c r="AI141" s="524"/>
      <c r="AJ141" s="524"/>
      <c r="AK141" s="524"/>
      <c r="AL141" s="524"/>
      <c r="AM141" s="524"/>
      <c r="AN141" s="524"/>
      <c r="AO141" s="524"/>
      <c r="AP141" s="524"/>
      <c r="AQ141" s="524"/>
      <c r="AR141" s="524"/>
      <c r="AS141" s="524"/>
      <c r="AT141" s="525"/>
      <c r="AU141" s="526"/>
      <c r="AV141" s="527"/>
      <c r="AW141" s="527"/>
      <c r="AX141" s="528"/>
    </row>
    <row r="142" spans="1:50" ht="20.100000000000001" customHeight="1" x14ac:dyDescent="0.15">
      <c r="A142" s="561"/>
      <c r="B142" s="562"/>
      <c r="C142" s="562"/>
      <c r="D142" s="562"/>
      <c r="E142" s="562"/>
      <c r="F142" s="563"/>
      <c r="G142" s="569"/>
      <c r="H142" s="570"/>
      <c r="I142" s="570"/>
      <c r="J142" s="570"/>
      <c r="K142" s="571"/>
      <c r="L142" s="523"/>
      <c r="M142" s="524"/>
      <c r="N142" s="524"/>
      <c r="O142" s="524"/>
      <c r="P142" s="524"/>
      <c r="Q142" s="524"/>
      <c r="R142" s="524"/>
      <c r="S142" s="524"/>
      <c r="T142" s="524"/>
      <c r="U142" s="524"/>
      <c r="V142" s="524"/>
      <c r="W142" s="524"/>
      <c r="X142" s="525"/>
      <c r="Y142" s="526"/>
      <c r="Z142" s="527"/>
      <c r="AA142" s="527"/>
      <c r="AB142" s="572"/>
      <c r="AC142" s="569"/>
      <c r="AD142" s="570"/>
      <c r="AE142" s="570"/>
      <c r="AF142" s="570"/>
      <c r="AG142" s="571"/>
      <c r="AH142" s="523"/>
      <c r="AI142" s="524"/>
      <c r="AJ142" s="524"/>
      <c r="AK142" s="524"/>
      <c r="AL142" s="524"/>
      <c r="AM142" s="524"/>
      <c r="AN142" s="524"/>
      <c r="AO142" s="524"/>
      <c r="AP142" s="524"/>
      <c r="AQ142" s="524"/>
      <c r="AR142" s="524"/>
      <c r="AS142" s="524"/>
      <c r="AT142" s="525"/>
      <c r="AU142" s="526"/>
      <c r="AV142" s="527"/>
      <c r="AW142" s="527"/>
      <c r="AX142" s="528"/>
    </row>
    <row r="143" spans="1:50" ht="20.100000000000001" customHeight="1" x14ac:dyDescent="0.15">
      <c r="A143" s="561"/>
      <c r="B143" s="562"/>
      <c r="C143" s="562"/>
      <c r="D143" s="562"/>
      <c r="E143" s="562"/>
      <c r="F143" s="563"/>
      <c r="G143" s="569"/>
      <c r="H143" s="570"/>
      <c r="I143" s="570"/>
      <c r="J143" s="570"/>
      <c r="K143" s="571"/>
      <c r="L143" s="523"/>
      <c r="M143" s="524"/>
      <c r="N143" s="524"/>
      <c r="O143" s="524"/>
      <c r="P143" s="524"/>
      <c r="Q143" s="524"/>
      <c r="R143" s="524"/>
      <c r="S143" s="524"/>
      <c r="T143" s="524"/>
      <c r="U143" s="524"/>
      <c r="V143" s="524"/>
      <c r="W143" s="524"/>
      <c r="X143" s="525"/>
      <c r="Y143" s="526"/>
      <c r="Z143" s="527"/>
      <c r="AA143" s="527"/>
      <c r="AB143" s="572"/>
      <c r="AC143" s="569"/>
      <c r="AD143" s="570"/>
      <c r="AE143" s="570"/>
      <c r="AF143" s="570"/>
      <c r="AG143" s="571"/>
      <c r="AH143" s="523"/>
      <c r="AI143" s="524"/>
      <c r="AJ143" s="524"/>
      <c r="AK143" s="524"/>
      <c r="AL143" s="524"/>
      <c r="AM143" s="524"/>
      <c r="AN143" s="524"/>
      <c r="AO143" s="524"/>
      <c r="AP143" s="524"/>
      <c r="AQ143" s="524"/>
      <c r="AR143" s="524"/>
      <c r="AS143" s="524"/>
      <c r="AT143" s="525"/>
      <c r="AU143" s="526"/>
      <c r="AV143" s="527"/>
      <c r="AW143" s="527"/>
      <c r="AX143" s="528"/>
    </row>
    <row r="144" spans="1:50" ht="20.100000000000001" customHeight="1" x14ac:dyDescent="0.15">
      <c r="A144" s="561"/>
      <c r="B144" s="562"/>
      <c r="C144" s="562"/>
      <c r="D144" s="562"/>
      <c r="E144" s="562"/>
      <c r="F144" s="563"/>
      <c r="G144" s="569"/>
      <c r="H144" s="570"/>
      <c r="I144" s="570"/>
      <c r="J144" s="570"/>
      <c r="K144" s="571"/>
      <c r="L144" s="523"/>
      <c r="M144" s="524"/>
      <c r="N144" s="524"/>
      <c r="O144" s="524"/>
      <c r="P144" s="524"/>
      <c r="Q144" s="524"/>
      <c r="R144" s="524"/>
      <c r="S144" s="524"/>
      <c r="T144" s="524"/>
      <c r="U144" s="524"/>
      <c r="V144" s="524"/>
      <c r="W144" s="524"/>
      <c r="X144" s="525"/>
      <c r="Y144" s="526"/>
      <c r="Z144" s="527"/>
      <c r="AA144" s="527"/>
      <c r="AB144" s="572"/>
      <c r="AC144" s="569"/>
      <c r="AD144" s="570"/>
      <c r="AE144" s="570"/>
      <c r="AF144" s="570"/>
      <c r="AG144" s="571"/>
      <c r="AH144" s="523"/>
      <c r="AI144" s="524"/>
      <c r="AJ144" s="524"/>
      <c r="AK144" s="524"/>
      <c r="AL144" s="524"/>
      <c r="AM144" s="524"/>
      <c r="AN144" s="524"/>
      <c r="AO144" s="524"/>
      <c r="AP144" s="524"/>
      <c r="AQ144" s="524"/>
      <c r="AR144" s="524"/>
      <c r="AS144" s="524"/>
      <c r="AT144" s="525"/>
      <c r="AU144" s="526"/>
      <c r="AV144" s="527"/>
      <c r="AW144" s="527"/>
      <c r="AX144" s="528"/>
    </row>
    <row r="145" spans="1:50" ht="20.100000000000001" customHeight="1" x14ac:dyDescent="0.15">
      <c r="A145" s="561"/>
      <c r="B145" s="562"/>
      <c r="C145" s="562"/>
      <c r="D145" s="562"/>
      <c r="E145" s="562"/>
      <c r="F145" s="563"/>
      <c r="G145" s="569"/>
      <c r="H145" s="570"/>
      <c r="I145" s="570"/>
      <c r="J145" s="570"/>
      <c r="K145" s="571"/>
      <c r="L145" s="523"/>
      <c r="M145" s="524"/>
      <c r="N145" s="524"/>
      <c r="O145" s="524"/>
      <c r="P145" s="524"/>
      <c r="Q145" s="524"/>
      <c r="R145" s="524"/>
      <c r="S145" s="524"/>
      <c r="T145" s="524"/>
      <c r="U145" s="524"/>
      <c r="V145" s="524"/>
      <c r="W145" s="524"/>
      <c r="X145" s="525"/>
      <c r="Y145" s="526"/>
      <c r="Z145" s="527"/>
      <c r="AA145" s="527"/>
      <c r="AB145" s="572"/>
      <c r="AC145" s="569"/>
      <c r="AD145" s="570"/>
      <c r="AE145" s="570"/>
      <c r="AF145" s="570"/>
      <c r="AG145" s="571"/>
      <c r="AH145" s="523"/>
      <c r="AI145" s="524"/>
      <c r="AJ145" s="524"/>
      <c r="AK145" s="524"/>
      <c r="AL145" s="524"/>
      <c r="AM145" s="524"/>
      <c r="AN145" s="524"/>
      <c r="AO145" s="524"/>
      <c r="AP145" s="524"/>
      <c r="AQ145" s="524"/>
      <c r="AR145" s="524"/>
      <c r="AS145" s="524"/>
      <c r="AT145" s="525"/>
      <c r="AU145" s="526"/>
      <c r="AV145" s="527"/>
      <c r="AW145" s="527"/>
      <c r="AX145" s="528"/>
    </row>
    <row r="146" spans="1:50" ht="20.100000000000001" customHeight="1" x14ac:dyDescent="0.15">
      <c r="A146" s="561"/>
      <c r="B146" s="562"/>
      <c r="C146" s="562"/>
      <c r="D146" s="562"/>
      <c r="E146" s="562"/>
      <c r="F146" s="563"/>
      <c r="G146" s="569"/>
      <c r="H146" s="570"/>
      <c r="I146" s="570"/>
      <c r="J146" s="570"/>
      <c r="K146" s="571"/>
      <c r="L146" s="523"/>
      <c r="M146" s="524"/>
      <c r="N146" s="524"/>
      <c r="O146" s="524"/>
      <c r="P146" s="524"/>
      <c r="Q146" s="524"/>
      <c r="R146" s="524"/>
      <c r="S146" s="524"/>
      <c r="T146" s="524"/>
      <c r="U146" s="524"/>
      <c r="V146" s="524"/>
      <c r="W146" s="524"/>
      <c r="X146" s="525"/>
      <c r="Y146" s="526"/>
      <c r="Z146" s="527"/>
      <c r="AA146" s="527"/>
      <c r="AB146" s="572"/>
      <c r="AC146" s="569"/>
      <c r="AD146" s="570"/>
      <c r="AE146" s="570"/>
      <c r="AF146" s="570"/>
      <c r="AG146" s="571"/>
      <c r="AH146" s="523"/>
      <c r="AI146" s="524"/>
      <c r="AJ146" s="524"/>
      <c r="AK146" s="524"/>
      <c r="AL146" s="524"/>
      <c r="AM146" s="524"/>
      <c r="AN146" s="524"/>
      <c r="AO146" s="524"/>
      <c r="AP146" s="524"/>
      <c r="AQ146" s="524"/>
      <c r="AR146" s="524"/>
      <c r="AS146" s="524"/>
      <c r="AT146" s="525"/>
      <c r="AU146" s="526"/>
      <c r="AV146" s="527"/>
      <c r="AW146" s="527"/>
      <c r="AX146" s="528"/>
    </row>
    <row r="147" spans="1:50" ht="20.100000000000001" customHeight="1" x14ac:dyDescent="0.15">
      <c r="A147" s="561"/>
      <c r="B147" s="562"/>
      <c r="C147" s="562"/>
      <c r="D147" s="562"/>
      <c r="E147" s="562"/>
      <c r="F147" s="563"/>
      <c r="G147" s="569"/>
      <c r="H147" s="570"/>
      <c r="I147" s="570"/>
      <c r="J147" s="570"/>
      <c r="K147" s="571"/>
      <c r="L147" s="523"/>
      <c r="M147" s="524"/>
      <c r="N147" s="524"/>
      <c r="O147" s="524"/>
      <c r="P147" s="524"/>
      <c r="Q147" s="524"/>
      <c r="R147" s="524"/>
      <c r="S147" s="524"/>
      <c r="T147" s="524"/>
      <c r="U147" s="524"/>
      <c r="V147" s="524"/>
      <c r="W147" s="524"/>
      <c r="X147" s="525"/>
      <c r="Y147" s="526"/>
      <c r="Z147" s="527"/>
      <c r="AA147" s="527"/>
      <c r="AB147" s="572"/>
      <c r="AC147" s="569"/>
      <c r="AD147" s="570"/>
      <c r="AE147" s="570"/>
      <c r="AF147" s="570"/>
      <c r="AG147" s="571"/>
      <c r="AH147" s="523"/>
      <c r="AI147" s="524"/>
      <c r="AJ147" s="524"/>
      <c r="AK147" s="524"/>
      <c r="AL147" s="524"/>
      <c r="AM147" s="524"/>
      <c r="AN147" s="524"/>
      <c r="AO147" s="524"/>
      <c r="AP147" s="524"/>
      <c r="AQ147" s="524"/>
      <c r="AR147" s="524"/>
      <c r="AS147" s="524"/>
      <c r="AT147" s="525"/>
      <c r="AU147" s="526"/>
      <c r="AV147" s="527"/>
      <c r="AW147" s="527"/>
      <c r="AX147" s="528"/>
    </row>
    <row r="148" spans="1:50" ht="20.100000000000001" customHeight="1" x14ac:dyDescent="0.15">
      <c r="A148" s="561"/>
      <c r="B148" s="562"/>
      <c r="C148" s="562"/>
      <c r="D148" s="562"/>
      <c r="E148" s="562"/>
      <c r="F148" s="563"/>
      <c r="G148" s="573" t="s">
        <v>27</v>
      </c>
      <c r="H148" s="574"/>
      <c r="I148" s="574"/>
      <c r="J148" s="574"/>
      <c r="K148" s="574"/>
      <c r="L148" s="575"/>
      <c r="M148" s="576"/>
      <c r="N148" s="576"/>
      <c r="O148" s="576"/>
      <c r="P148" s="576"/>
      <c r="Q148" s="576"/>
      <c r="R148" s="576"/>
      <c r="S148" s="576"/>
      <c r="T148" s="576"/>
      <c r="U148" s="576"/>
      <c r="V148" s="576"/>
      <c r="W148" s="576"/>
      <c r="X148" s="577"/>
      <c r="Y148" s="578">
        <f>SUM(Y138:AB147)</f>
        <v>1879</v>
      </c>
      <c r="Z148" s="579"/>
      <c r="AA148" s="579"/>
      <c r="AB148" s="580"/>
      <c r="AC148" s="573" t="s">
        <v>27</v>
      </c>
      <c r="AD148" s="574"/>
      <c r="AE148" s="574"/>
      <c r="AF148" s="574"/>
      <c r="AG148" s="574"/>
      <c r="AH148" s="575"/>
      <c r="AI148" s="576"/>
      <c r="AJ148" s="576"/>
      <c r="AK148" s="576"/>
      <c r="AL148" s="576"/>
      <c r="AM148" s="576"/>
      <c r="AN148" s="576"/>
      <c r="AO148" s="576"/>
      <c r="AP148" s="576"/>
      <c r="AQ148" s="576"/>
      <c r="AR148" s="576"/>
      <c r="AS148" s="576"/>
      <c r="AT148" s="577"/>
      <c r="AU148" s="578">
        <f>SUM(AU138:AX147)</f>
        <v>0</v>
      </c>
      <c r="AV148" s="579"/>
      <c r="AW148" s="579"/>
      <c r="AX148" s="581"/>
    </row>
    <row r="149" spans="1:50" ht="20.100000000000001" hidden="1" customHeight="1" x14ac:dyDescent="0.15">
      <c r="A149" s="561"/>
      <c r="B149" s="562"/>
      <c r="C149" s="562"/>
      <c r="D149" s="562"/>
      <c r="E149" s="562"/>
      <c r="F149" s="563"/>
      <c r="G149" s="564" t="s">
        <v>34</v>
      </c>
      <c r="H149" s="565"/>
      <c r="I149" s="565"/>
      <c r="J149" s="565"/>
      <c r="K149" s="565"/>
      <c r="L149" s="565"/>
      <c r="M149" s="565"/>
      <c r="N149" s="565"/>
      <c r="O149" s="565"/>
      <c r="P149" s="565"/>
      <c r="Q149" s="565"/>
      <c r="R149" s="565"/>
      <c r="S149" s="565"/>
      <c r="T149" s="565"/>
      <c r="U149" s="565"/>
      <c r="V149" s="565"/>
      <c r="W149" s="565"/>
      <c r="X149" s="565"/>
      <c r="Y149" s="565"/>
      <c r="Z149" s="565"/>
      <c r="AA149" s="565"/>
      <c r="AB149" s="566"/>
      <c r="AC149" s="564" t="s">
        <v>33</v>
      </c>
      <c r="AD149" s="565"/>
      <c r="AE149" s="565"/>
      <c r="AF149" s="565"/>
      <c r="AG149" s="565"/>
      <c r="AH149" s="565"/>
      <c r="AI149" s="565"/>
      <c r="AJ149" s="565"/>
      <c r="AK149" s="565"/>
      <c r="AL149" s="565"/>
      <c r="AM149" s="565"/>
      <c r="AN149" s="565"/>
      <c r="AO149" s="565"/>
      <c r="AP149" s="565"/>
      <c r="AQ149" s="565"/>
      <c r="AR149" s="565"/>
      <c r="AS149" s="565"/>
      <c r="AT149" s="565"/>
      <c r="AU149" s="565"/>
      <c r="AV149" s="565"/>
      <c r="AW149" s="565"/>
      <c r="AX149" s="567"/>
    </row>
    <row r="150" spans="1:50" ht="20.100000000000001" hidden="1" customHeight="1" x14ac:dyDescent="0.15">
      <c r="A150" s="561"/>
      <c r="B150" s="562"/>
      <c r="C150" s="562"/>
      <c r="D150" s="562"/>
      <c r="E150" s="562"/>
      <c r="F150" s="563"/>
      <c r="G150" s="501" t="s">
        <v>30</v>
      </c>
      <c r="H150" s="529"/>
      <c r="I150" s="529"/>
      <c r="J150" s="529"/>
      <c r="K150" s="529"/>
      <c r="L150" s="530" t="s">
        <v>29</v>
      </c>
      <c r="M150" s="529"/>
      <c r="N150" s="529"/>
      <c r="O150" s="529"/>
      <c r="P150" s="529"/>
      <c r="Q150" s="529"/>
      <c r="R150" s="529"/>
      <c r="S150" s="529"/>
      <c r="T150" s="529"/>
      <c r="U150" s="529"/>
      <c r="V150" s="529"/>
      <c r="W150" s="529"/>
      <c r="X150" s="531"/>
      <c r="Y150" s="532" t="s">
        <v>28</v>
      </c>
      <c r="Z150" s="533"/>
      <c r="AA150" s="533"/>
      <c r="AB150" s="568"/>
      <c r="AC150" s="501" t="s">
        <v>30</v>
      </c>
      <c r="AD150" s="529"/>
      <c r="AE150" s="529"/>
      <c r="AF150" s="529"/>
      <c r="AG150" s="529"/>
      <c r="AH150" s="530" t="s">
        <v>29</v>
      </c>
      <c r="AI150" s="529"/>
      <c r="AJ150" s="529"/>
      <c r="AK150" s="529"/>
      <c r="AL150" s="529"/>
      <c r="AM150" s="529"/>
      <c r="AN150" s="529"/>
      <c r="AO150" s="529"/>
      <c r="AP150" s="529"/>
      <c r="AQ150" s="529"/>
      <c r="AR150" s="529"/>
      <c r="AS150" s="529"/>
      <c r="AT150" s="531"/>
      <c r="AU150" s="532" t="s">
        <v>28</v>
      </c>
      <c r="AV150" s="533"/>
      <c r="AW150" s="533"/>
      <c r="AX150" s="534"/>
    </row>
    <row r="151" spans="1:50" ht="20.100000000000001" hidden="1" customHeight="1" x14ac:dyDescent="0.15">
      <c r="A151" s="561"/>
      <c r="B151" s="562"/>
      <c r="C151" s="562"/>
      <c r="D151" s="562"/>
      <c r="E151" s="562"/>
      <c r="F151" s="563"/>
      <c r="G151" s="535"/>
      <c r="H151" s="536"/>
      <c r="I151" s="536"/>
      <c r="J151" s="536"/>
      <c r="K151" s="537"/>
      <c r="L151" s="538"/>
      <c r="M151" s="539"/>
      <c r="N151" s="539"/>
      <c r="O151" s="539"/>
      <c r="P151" s="539"/>
      <c r="Q151" s="539"/>
      <c r="R151" s="539"/>
      <c r="S151" s="539"/>
      <c r="T151" s="539"/>
      <c r="U151" s="539"/>
      <c r="V151" s="539"/>
      <c r="W151" s="539"/>
      <c r="X151" s="540"/>
      <c r="Y151" s="541"/>
      <c r="Z151" s="542"/>
      <c r="AA151" s="542"/>
      <c r="AB151" s="582"/>
      <c r="AC151" s="535"/>
      <c r="AD151" s="536"/>
      <c r="AE151" s="536"/>
      <c r="AF151" s="536"/>
      <c r="AG151" s="537"/>
      <c r="AH151" s="538"/>
      <c r="AI151" s="539"/>
      <c r="AJ151" s="539"/>
      <c r="AK151" s="539"/>
      <c r="AL151" s="539"/>
      <c r="AM151" s="539"/>
      <c r="AN151" s="539"/>
      <c r="AO151" s="539"/>
      <c r="AP151" s="539"/>
      <c r="AQ151" s="539"/>
      <c r="AR151" s="539"/>
      <c r="AS151" s="539"/>
      <c r="AT151" s="540"/>
      <c r="AU151" s="541"/>
      <c r="AV151" s="542"/>
      <c r="AW151" s="542"/>
      <c r="AX151" s="543"/>
    </row>
    <row r="152" spans="1:50" ht="20.100000000000001" hidden="1" customHeight="1" x14ac:dyDescent="0.15">
      <c r="A152" s="561"/>
      <c r="B152" s="562"/>
      <c r="C152" s="562"/>
      <c r="D152" s="562"/>
      <c r="E152" s="562"/>
      <c r="F152" s="563"/>
      <c r="G152" s="569"/>
      <c r="H152" s="570"/>
      <c r="I152" s="570"/>
      <c r="J152" s="570"/>
      <c r="K152" s="571"/>
      <c r="L152" s="523"/>
      <c r="M152" s="524"/>
      <c r="N152" s="524"/>
      <c r="O152" s="524"/>
      <c r="P152" s="524"/>
      <c r="Q152" s="524"/>
      <c r="R152" s="524"/>
      <c r="S152" s="524"/>
      <c r="T152" s="524"/>
      <c r="U152" s="524"/>
      <c r="V152" s="524"/>
      <c r="W152" s="524"/>
      <c r="X152" s="525"/>
      <c r="Y152" s="526"/>
      <c r="Z152" s="527"/>
      <c r="AA152" s="527"/>
      <c r="AB152" s="572"/>
      <c r="AC152" s="569"/>
      <c r="AD152" s="570"/>
      <c r="AE152" s="570"/>
      <c r="AF152" s="570"/>
      <c r="AG152" s="571"/>
      <c r="AH152" s="523"/>
      <c r="AI152" s="524"/>
      <c r="AJ152" s="524"/>
      <c r="AK152" s="524"/>
      <c r="AL152" s="524"/>
      <c r="AM152" s="524"/>
      <c r="AN152" s="524"/>
      <c r="AO152" s="524"/>
      <c r="AP152" s="524"/>
      <c r="AQ152" s="524"/>
      <c r="AR152" s="524"/>
      <c r="AS152" s="524"/>
      <c r="AT152" s="525"/>
      <c r="AU152" s="526"/>
      <c r="AV152" s="527"/>
      <c r="AW152" s="527"/>
      <c r="AX152" s="528"/>
    </row>
    <row r="153" spans="1:50" ht="20.100000000000001" hidden="1" customHeight="1" x14ac:dyDescent="0.15">
      <c r="A153" s="561"/>
      <c r="B153" s="562"/>
      <c r="C153" s="562"/>
      <c r="D153" s="562"/>
      <c r="E153" s="562"/>
      <c r="F153" s="563"/>
      <c r="G153" s="569"/>
      <c r="H153" s="570"/>
      <c r="I153" s="570"/>
      <c r="J153" s="570"/>
      <c r="K153" s="571"/>
      <c r="L153" s="523"/>
      <c r="M153" s="524"/>
      <c r="N153" s="524"/>
      <c r="O153" s="524"/>
      <c r="P153" s="524"/>
      <c r="Q153" s="524"/>
      <c r="R153" s="524"/>
      <c r="S153" s="524"/>
      <c r="T153" s="524"/>
      <c r="U153" s="524"/>
      <c r="V153" s="524"/>
      <c r="W153" s="524"/>
      <c r="X153" s="525"/>
      <c r="Y153" s="526"/>
      <c r="Z153" s="527"/>
      <c r="AA153" s="527"/>
      <c r="AB153" s="572"/>
      <c r="AC153" s="569"/>
      <c r="AD153" s="570"/>
      <c r="AE153" s="570"/>
      <c r="AF153" s="570"/>
      <c r="AG153" s="571"/>
      <c r="AH153" s="523"/>
      <c r="AI153" s="524"/>
      <c r="AJ153" s="524"/>
      <c r="AK153" s="524"/>
      <c r="AL153" s="524"/>
      <c r="AM153" s="524"/>
      <c r="AN153" s="524"/>
      <c r="AO153" s="524"/>
      <c r="AP153" s="524"/>
      <c r="AQ153" s="524"/>
      <c r="AR153" s="524"/>
      <c r="AS153" s="524"/>
      <c r="AT153" s="525"/>
      <c r="AU153" s="526"/>
      <c r="AV153" s="527"/>
      <c r="AW153" s="527"/>
      <c r="AX153" s="528"/>
    </row>
    <row r="154" spans="1:50" ht="20.100000000000001" hidden="1" customHeight="1" x14ac:dyDescent="0.15">
      <c r="A154" s="561"/>
      <c r="B154" s="562"/>
      <c r="C154" s="562"/>
      <c r="D154" s="562"/>
      <c r="E154" s="562"/>
      <c r="F154" s="563"/>
      <c r="G154" s="569"/>
      <c r="H154" s="570"/>
      <c r="I154" s="570"/>
      <c r="J154" s="570"/>
      <c r="K154" s="571"/>
      <c r="L154" s="523"/>
      <c r="M154" s="524"/>
      <c r="N154" s="524"/>
      <c r="O154" s="524"/>
      <c r="P154" s="524"/>
      <c r="Q154" s="524"/>
      <c r="R154" s="524"/>
      <c r="S154" s="524"/>
      <c r="T154" s="524"/>
      <c r="U154" s="524"/>
      <c r="V154" s="524"/>
      <c r="W154" s="524"/>
      <c r="X154" s="525"/>
      <c r="Y154" s="526"/>
      <c r="Z154" s="527"/>
      <c r="AA154" s="527"/>
      <c r="AB154" s="572"/>
      <c r="AC154" s="569"/>
      <c r="AD154" s="570"/>
      <c r="AE154" s="570"/>
      <c r="AF154" s="570"/>
      <c r="AG154" s="571"/>
      <c r="AH154" s="523"/>
      <c r="AI154" s="524"/>
      <c r="AJ154" s="524"/>
      <c r="AK154" s="524"/>
      <c r="AL154" s="524"/>
      <c r="AM154" s="524"/>
      <c r="AN154" s="524"/>
      <c r="AO154" s="524"/>
      <c r="AP154" s="524"/>
      <c r="AQ154" s="524"/>
      <c r="AR154" s="524"/>
      <c r="AS154" s="524"/>
      <c r="AT154" s="525"/>
      <c r="AU154" s="526"/>
      <c r="AV154" s="527"/>
      <c r="AW154" s="527"/>
      <c r="AX154" s="528"/>
    </row>
    <row r="155" spans="1:50" ht="20.100000000000001" hidden="1" customHeight="1" x14ac:dyDescent="0.15">
      <c r="A155" s="561"/>
      <c r="B155" s="562"/>
      <c r="C155" s="562"/>
      <c r="D155" s="562"/>
      <c r="E155" s="562"/>
      <c r="F155" s="563"/>
      <c r="G155" s="569"/>
      <c r="H155" s="570"/>
      <c r="I155" s="570"/>
      <c r="J155" s="570"/>
      <c r="K155" s="571"/>
      <c r="L155" s="523"/>
      <c r="M155" s="524"/>
      <c r="N155" s="524"/>
      <c r="O155" s="524"/>
      <c r="P155" s="524"/>
      <c r="Q155" s="524"/>
      <c r="R155" s="524"/>
      <c r="S155" s="524"/>
      <c r="T155" s="524"/>
      <c r="U155" s="524"/>
      <c r="V155" s="524"/>
      <c r="W155" s="524"/>
      <c r="X155" s="525"/>
      <c r="Y155" s="526"/>
      <c r="Z155" s="527"/>
      <c r="AA155" s="527"/>
      <c r="AB155" s="572"/>
      <c r="AC155" s="569"/>
      <c r="AD155" s="570"/>
      <c r="AE155" s="570"/>
      <c r="AF155" s="570"/>
      <c r="AG155" s="571"/>
      <c r="AH155" s="523"/>
      <c r="AI155" s="524"/>
      <c r="AJ155" s="524"/>
      <c r="AK155" s="524"/>
      <c r="AL155" s="524"/>
      <c r="AM155" s="524"/>
      <c r="AN155" s="524"/>
      <c r="AO155" s="524"/>
      <c r="AP155" s="524"/>
      <c r="AQ155" s="524"/>
      <c r="AR155" s="524"/>
      <c r="AS155" s="524"/>
      <c r="AT155" s="525"/>
      <c r="AU155" s="526"/>
      <c r="AV155" s="527"/>
      <c r="AW155" s="527"/>
      <c r="AX155" s="528"/>
    </row>
    <row r="156" spans="1:50" ht="20.100000000000001" hidden="1" customHeight="1" x14ac:dyDescent="0.15">
      <c r="A156" s="561"/>
      <c r="B156" s="562"/>
      <c r="C156" s="562"/>
      <c r="D156" s="562"/>
      <c r="E156" s="562"/>
      <c r="F156" s="563"/>
      <c r="G156" s="569"/>
      <c r="H156" s="570"/>
      <c r="I156" s="570"/>
      <c r="J156" s="570"/>
      <c r="K156" s="571"/>
      <c r="L156" s="523"/>
      <c r="M156" s="524"/>
      <c r="N156" s="524"/>
      <c r="O156" s="524"/>
      <c r="P156" s="524"/>
      <c r="Q156" s="524"/>
      <c r="R156" s="524"/>
      <c r="S156" s="524"/>
      <c r="T156" s="524"/>
      <c r="U156" s="524"/>
      <c r="V156" s="524"/>
      <c r="W156" s="524"/>
      <c r="X156" s="525"/>
      <c r="Y156" s="526"/>
      <c r="Z156" s="527"/>
      <c r="AA156" s="527"/>
      <c r="AB156" s="572"/>
      <c r="AC156" s="569"/>
      <c r="AD156" s="570"/>
      <c r="AE156" s="570"/>
      <c r="AF156" s="570"/>
      <c r="AG156" s="571"/>
      <c r="AH156" s="523"/>
      <c r="AI156" s="524"/>
      <c r="AJ156" s="524"/>
      <c r="AK156" s="524"/>
      <c r="AL156" s="524"/>
      <c r="AM156" s="524"/>
      <c r="AN156" s="524"/>
      <c r="AO156" s="524"/>
      <c r="AP156" s="524"/>
      <c r="AQ156" s="524"/>
      <c r="AR156" s="524"/>
      <c r="AS156" s="524"/>
      <c r="AT156" s="525"/>
      <c r="AU156" s="526"/>
      <c r="AV156" s="527"/>
      <c r="AW156" s="527"/>
      <c r="AX156" s="528"/>
    </row>
    <row r="157" spans="1:50" ht="20.100000000000001" hidden="1" customHeight="1" x14ac:dyDescent="0.15">
      <c r="A157" s="561"/>
      <c r="B157" s="562"/>
      <c r="C157" s="562"/>
      <c r="D157" s="562"/>
      <c r="E157" s="562"/>
      <c r="F157" s="563"/>
      <c r="G157" s="569"/>
      <c r="H157" s="570"/>
      <c r="I157" s="570"/>
      <c r="J157" s="570"/>
      <c r="K157" s="571"/>
      <c r="L157" s="523"/>
      <c r="M157" s="524"/>
      <c r="N157" s="524"/>
      <c r="O157" s="524"/>
      <c r="P157" s="524"/>
      <c r="Q157" s="524"/>
      <c r="R157" s="524"/>
      <c r="S157" s="524"/>
      <c r="T157" s="524"/>
      <c r="U157" s="524"/>
      <c r="V157" s="524"/>
      <c r="W157" s="524"/>
      <c r="X157" s="525"/>
      <c r="Y157" s="526"/>
      <c r="Z157" s="527"/>
      <c r="AA157" s="527"/>
      <c r="AB157" s="572"/>
      <c r="AC157" s="569"/>
      <c r="AD157" s="570"/>
      <c r="AE157" s="570"/>
      <c r="AF157" s="570"/>
      <c r="AG157" s="571"/>
      <c r="AH157" s="523"/>
      <c r="AI157" s="524"/>
      <c r="AJ157" s="524"/>
      <c r="AK157" s="524"/>
      <c r="AL157" s="524"/>
      <c r="AM157" s="524"/>
      <c r="AN157" s="524"/>
      <c r="AO157" s="524"/>
      <c r="AP157" s="524"/>
      <c r="AQ157" s="524"/>
      <c r="AR157" s="524"/>
      <c r="AS157" s="524"/>
      <c r="AT157" s="525"/>
      <c r="AU157" s="526"/>
      <c r="AV157" s="527"/>
      <c r="AW157" s="527"/>
      <c r="AX157" s="528"/>
    </row>
    <row r="158" spans="1:50" ht="20.100000000000001" hidden="1" customHeight="1" x14ac:dyDescent="0.15">
      <c r="A158" s="561"/>
      <c r="B158" s="562"/>
      <c r="C158" s="562"/>
      <c r="D158" s="562"/>
      <c r="E158" s="562"/>
      <c r="F158" s="563"/>
      <c r="G158" s="569"/>
      <c r="H158" s="570"/>
      <c r="I158" s="570"/>
      <c r="J158" s="570"/>
      <c r="K158" s="571"/>
      <c r="L158" s="523"/>
      <c r="M158" s="524"/>
      <c r="N158" s="524"/>
      <c r="O158" s="524"/>
      <c r="P158" s="524"/>
      <c r="Q158" s="524"/>
      <c r="R158" s="524"/>
      <c r="S158" s="524"/>
      <c r="T158" s="524"/>
      <c r="U158" s="524"/>
      <c r="V158" s="524"/>
      <c r="W158" s="524"/>
      <c r="X158" s="525"/>
      <c r="Y158" s="526"/>
      <c r="Z158" s="527"/>
      <c r="AA158" s="527"/>
      <c r="AB158" s="572"/>
      <c r="AC158" s="569"/>
      <c r="AD158" s="570"/>
      <c r="AE158" s="570"/>
      <c r="AF158" s="570"/>
      <c r="AG158" s="571"/>
      <c r="AH158" s="523"/>
      <c r="AI158" s="524"/>
      <c r="AJ158" s="524"/>
      <c r="AK158" s="524"/>
      <c r="AL158" s="524"/>
      <c r="AM158" s="524"/>
      <c r="AN158" s="524"/>
      <c r="AO158" s="524"/>
      <c r="AP158" s="524"/>
      <c r="AQ158" s="524"/>
      <c r="AR158" s="524"/>
      <c r="AS158" s="524"/>
      <c r="AT158" s="525"/>
      <c r="AU158" s="526"/>
      <c r="AV158" s="527"/>
      <c r="AW158" s="527"/>
      <c r="AX158" s="528"/>
    </row>
    <row r="159" spans="1:50" ht="20.100000000000001" hidden="1" customHeight="1" x14ac:dyDescent="0.15">
      <c r="A159" s="561"/>
      <c r="B159" s="562"/>
      <c r="C159" s="562"/>
      <c r="D159" s="562"/>
      <c r="E159" s="562"/>
      <c r="F159" s="563"/>
      <c r="G159" s="569"/>
      <c r="H159" s="570"/>
      <c r="I159" s="570"/>
      <c r="J159" s="570"/>
      <c r="K159" s="571"/>
      <c r="L159" s="523"/>
      <c r="M159" s="524"/>
      <c r="N159" s="524"/>
      <c r="O159" s="524"/>
      <c r="P159" s="524"/>
      <c r="Q159" s="524"/>
      <c r="R159" s="524"/>
      <c r="S159" s="524"/>
      <c r="T159" s="524"/>
      <c r="U159" s="524"/>
      <c r="V159" s="524"/>
      <c r="W159" s="524"/>
      <c r="X159" s="525"/>
      <c r="Y159" s="526"/>
      <c r="Z159" s="527"/>
      <c r="AA159" s="527"/>
      <c r="AB159" s="572"/>
      <c r="AC159" s="569"/>
      <c r="AD159" s="570"/>
      <c r="AE159" s="570"/>
      <c r="AF159" s="570"/>
      <c r="AG159" s="571"/>
      <c r="AH159" s="523"/>
      <c r="AI159" s="524"/>
      <c r="AJ159" s="524"/>
      <c r="AK159" s="524"/>
      <c r="AL159" s="524"/>
      <c r="AM159" s="524"/>
      <c r="AN159" s="524"/>
      <c r="AO159" s="524"/>
      <c r="AP159" s="524"/>
      <c r="AQ159" s="524"/>
      <c r="AR159" s="524"/>
      <c r="AS159" s="524"/>
      <c r="AT159" s="525"/>
      <c r="AU159" s="526"/>
      <c r="AV159" s="527"/>
      <c r="AW159" s="527"/>
      <c r="AX159" s="528"/>
    </row>
    <row r="160" spans="1:50" ht="20.100000000000001" hidden="1" customHeight="1" x14ac:dyDescent="0.15">
      <c r="A160" s="561"/>
      <c r="B160" s="562"/>
      <c r="C160" s="562"/>
      <c r="D160" s="562"/>
      <c r="E160" s="562"/>
      <c r="F160" s="563"/>
      <c r="G160" s="569"/>
      <c r="H160" s="570"/>
      <c r="I160" s="570"/>
      <c r="J160" s="570"/>
      <c r="K160" s="571"/>
      <c r="L160" s="523"/>
      <c r="M160" s="524"/>
      <c r="N160" s="524"/>
      <c r="O160" s="524"/>
      <c r="P160" s="524"/>
      <c r="Q160" s="524"/>
      <c r="R160" s="524"/>
      <c r="S160" s="524"/>
      <c r="T160" s="524"/>
      <c r="U160" s="524"/>
      <c r="V160" s="524"/>
      <c r="W160" s="524"/>
      <c r="X160" s="525"/>
      <c r="Y160" s="526"/>
      <c r="Z160" s="527"/>
      <c r="AA160" s="527"/>
      <c r="AB160" s="572"/>
      <c r="AC160" s="569"/>
      <c r="AD160" s="570"/>
      <c r="AE160" s="570"/>
      <c r="AF160" s="570"/>
      <c r="AG160" s="571"/>
      <c r="AH160" s="523"/>
      <c r="AI160" s="524"/>
      <c r="AJ160" s="524"/>
      <c r="AK160" s="524"/>
      <c r="AL160" s="524"/>
      <c r="AM160" s="524"/>
      <c r="AN160" s="524"/>
      <c r="AO160" s="524"/>
      <c r="AP160" s="524"/>
      <c r="AQ160" s="524"/>
      <c r="AR160" s="524"/>
      <c r="AS160" s="524"/>
      <c r="AT160" s="525"/>
      <c r="AU160" s="526"/>
      <c r="AV160" s="527"/>
      <c r="AW160" s="527"/>
      <c r="AX160" s="528"/>
    </row>
    <row r="161" spans="1:50" ht="20.100000000000001" hidden="1" customHeight="1" thickBot="1" x14ac:dyDescent="0.2">
      <c r="A161" s="561"/>
      <c r="B161" s="562"/>
      <c r="C161" s="562"/>
      <c r="D161" s="562"/>
      <c r="E161" s="562"/>
      <c r="F161" s="563"/>
      <c r="G161" s="573" t="s">
        <v>27</v>
      </c>
      <c r="H161" s="574"/>
      <c r="I161" s="574"/>
      <c r="J161" s="574"/>
      <c r="K161" s="574"/>
      <c r="L161" s="575"/>
      <c r="M161" s="576"/>
      <c r="N161" s="576"/>
      <c r="O161" s="576"/>
      <c r="P161" s="576"/>
      <c r="Q161" s="576"/>
      <c r="R161" s="576"/>
      <c r="S161" s="576"/>
      <c r="T161" s="576"/>
      <c r="U161" s="576"/>
      <c r="V161" s="576"/>
      <c r="W161" s="576"/>
      <c r="X161" s="577"/>
      <c r="Y161" s="578">
        <f>SUM(Y151:AB160)</f>
        <v>0</v>
      </c>
      <c r="Z161" s="579"/>
      <c r="AA161" s="579"/>
      <c r="AB161" s="580"/>
      <c r="AC161" s="573" t="s">
        <v>27</v>
      </c>
      <c r="AD161" s="574"/>
      <c r="AE161" s="574"/>
      <c r="AF161" s="574"/>
      <c r="AG161" s="574"/>
      <c r="AH161" s="575"/>
      <c r="AI161" s="576"/>
      <c r="AJ161" s="576"/>
      <c r="AK161" s="576"/>
      <c r="AL161" s="576"/>
      <c r="AM161" s="576"/>
      <c r="AN161" s="576"/>
      <c r="AO161" s="576"/>
      <c r="AP161" s="576"/>
      <c r="AQ161" s="576"/>
      <c r="AR161" s="576"/>
      <c r="AS161" s="576"/>
      <c r="AT161" s="577"/>
      <c r="AU161" s="578">
        <f>SUM(AU151:AX160)</f>
        <v>0</v>
      </c>
      <c r="AV161" s="579"/>
      <c r="AW161" s="579"/>
      <c r="AX161" s="581"/>
    </row>
    <row r="162" spans="1:50" ht="20.100000000000001" hidden="1" customHeight="1" x14ac:dyDescent="0.15">
      <c r="A162" s="561"/>
      <c r="B162" s="562"/>
      <c r="C162" s="562"/>
      <c r="D162" s="562"/>
      <c r="E162" s="562"/>
      <c r="F162" s="563"/>
      <c r="G162" s="564" t="s">
        <v>32</v>
      </c>
      <c r="H162" s="565"/>
      <c r="I162" s="565"/>
      <c r="J162" s="565"/>
      <c r="K162" s="565"/>
      <c r="L162" s="565"/>
      <c r="M162" s="565"/>
      <c r="N162" s="565"/>
      <c r="O162" s="565"/>
      <c r="P162" s="565"/>
      <c r="Q162" s="565"/>
      <c r="R162" s="565"/>
      <c r="S162" s="565"/>
      <c r="T162" s="565"/>
      <c r="U162" s="565"/>
      <c r="V162" s="565"/>
      <c r="W162" s="565"/>
      <c r="X162" s="565"/>
      <c r="Y162" s="565"/>
      <c r="Z162" s="565"/>
      <c r="AA162" s="565"/>
      <c r="AB162" s="566"/>
      <c r="AC162" s="564" t="s">
        <v>31</v>
      </c>
      <c r="AD162" s="565"/>
      <c r="AE162" s="565"/>
      <c r="AF162" s="565"/>
      <c r="AG162" s="565"/>
      <c r="AH162" s="565"/>
      <c r="AI162" s="565"/>
      <c r="AJ162" s="565"/>
      <c r="AK162" s="565"/>
      <c r="AL162" s="565"/>
      <c r="AM162" s="565"/>
      <c r="AN162" s="565"/>
      <c r="AO162" s="565"/>
      <c r="AP162" s="565"/>
      <c r="AQ162" s="565"/>
      <c r="AR162" s="565"/>
      <c r="AS162" s="565"/>
      <c r="AT162" s="565"/>
      <c r="AU162" s="565"/>
      <c r="AV162" s="565"/>
      <c r="AW162" s="565"/>
      <c r="AX162" s="567"/>
    </row>
    <row r="163" spans="1:50" ht="20.100000000000001" hidden="1" customHeight="1" x14ac:dyDescent="0.15">
      <c r="A163" s="561"/>
      <c r="B163" s="562"/>
      <c r="C163" s="562"/>
      <c r="D163" s="562"/>
      <c r="E163" s="562"/>
      <c r="F163" s="563"/>
      <c r="G163" s="501" t="s">
        <v>30</v>
      </c>
      <c r="H163" s="529"/>
      <c r="I163" s="529"/>
      <c r="J163" s="529"/>
      <c r="K163" s="529"/>
      <c r="L163" s="530" t="s">
        <v>29</v>
      </c>
      <c r="M163" s="529"/>
      <c r="N163" s="529"/>
      <c r="O163" s="529"/>
      <c r="P163" s="529"/>
      <c r="Q163" s="529"/>
      <c r="R163" s="529"/>
      <c r="S163" s="529"/>
      <c r="T163" s="529"/>
      <c r="U163" s="529"/>
      <c r="V163" s="529"/>
      <c r="W163" s="529"/>
      <c r="X163" s="531"/>
      <c r="Y163" s="532" t="s">
        <v>28</v>
      </c>
      <c r="Z163" s="533"/>
      <c r="AA163" s="533"/>
      <c r="AB163" s="568"/>
      <c r="AC163" s="501" t="s">
        <v>30</v>
      </c>
      <c r="AD163" s="529"/>
      <c r="AE163" s="529"/>
      <c r="AF163" s="529"/>
      <c r="AG163" s="529"/>
      <c r="AH163" s="530" t="s">
        <v>29</v>
      </c>
      <c r="AI163" s="529"/>
      <c r="AJ163" s="529"/>
      <c r="AK163" s="529"/>
      <c r="AL163" s="529"/>
      <c r="AM163" s="529"/>
      <c r="AN163" s="529"/>
      <c r="AO163" s="529"/>
      <c r="AP163" s="529"/>
      <c r="AQ163" s="529"/>
      <c r="AR163" s="529"/>
      <c r="AS163" s="529"/>
      <c r="AT163" s="531"/>
      <c r="AU163" s="532" t="s">
        <v>28</v>
      </c>
      <c r="AV163" s="533"/>
      <c r="AW163" s="533"/>
      <c r="AX163" s="534"/>
    </row>
    <row r="164" spans="1:50" ht="20.100000000000001" hidden="1" customHeight="1" x14ac:dyDescent="0.15">
      <c r="A164" s="561"/>
      <c r="B164" s="562"/>
      <c r="C164" s="562"/>
      <c r="D164" s="562"/>
      <c r="E164" s="562"/>
      <c r="F164" s="563"/>
      <c r="G164" s="535"/>
      <c r="H164" s="536"/>
      <c r="I164" s="536"/>
      <c r="J164" s="536"/>
      <c r="K164" s="537"/>
      <c r="L164" s="538"/>
      <c r="M164" s="539"/>
      <c r="N164" s="539"/>
      <c r="O164" s="539"/>
      <c r="P164" s="539"/>
      <c r="Q164" s="539"/>
      <c r="R164" s="539"/>
      <c r="S164" s="539"/>
      <c r="T164" s="539"/>
      <c r="U164" s="539"/>
      <c r="V164" s="539"/>
      <c r="W164" s="539"/>
      <c r="X164" s="540"/>
      <c r="Y164" s="541"/>
      <c r="Z164" s="542"/>
      <c r="AA164" s="542"/>
      <c r="AB164" s="582"/>
      <c r="AC164" s="535"/>
      <c r="AD164" s="536"/>
      <c r="AE164" s="536"/>
      <c r="AF164" s="536"/>
      <c r="AG164" s="537"/>
      <c r="AH164" s="538"/>
      <c r="AI164" s="539"/>
      <c r="AJ164" s="539"/>
      <c r="AK164" s="539"/>
      <c r="AL164" s="539"/>
      <c r="AM164" s="539"/>
      <c r="AN164" s="539"/>
      <c r="AO164" s="539"/>
      <c r="AP164" s="539"/>
      <c r="AQ164" s="539"/>
      <c r="AR164" s="539"/>
      <c r="AS164" s="539"/>
      <c r="AT164" s="540"/>
      <c r="AU164" s="541"/>
      <c r="AV164" s="542"/>
      <c r="AW164" s="542"/>
      <c r="AX164" s="543"/>
    </row>
    <row r="165" spans="1:50" ht="20.100000000000001" hidden="1" customHeight="1" x14ac:dyDescent="0.15">
      <c r="A165" s="561"/>
      <c r="B165" s="562"/>
      <c r="C165" s="562"/>
      <c r="D165" s="562"/>
      <c r="E165" s="562"/>
      <c r="F165" s="563"/>
      <c r="G165" s="569"/>
      <c r="H165" s="570"/>
      <c r="I165" s="570"/>
      <c r="J165" s="570"/>
      <c r="K165" s="571"/>
      <c r="L165" s="523"/>
      <c r="M165" s="524"/>
      <c r="N165" s="524"/>
      <c r="O165" s="524"/>
      <c r="P165" s="524"/>
      <c r="Q165" s="524"/>
      <c r="R165" s="524"/>
      <c r="S165" s="524"/>
      <c r="T165" s="524"/>
      <c r="U165" s="524"/>
      <c r="V165" s="524"/>
      <c r="W165" s="524"/>
      <c r="X165" s="525"/>
      <c r="Y165" s="526"/>
      <c r="Z165" s="527"/>
      <c r="AA165" s="527"/>
      <c r="AB165" s="572"/>
      <c r="AC165" s="569"/>
      <c r="AD165" s="570"/>
      <c r="AE165" s="570"/>
      <c r="AF165" s="570"/>
      <c r="AG165" s="571"/>
      <c r="AH165" s="523"/>
      <c r="AI165" s="524"/>
      <c r="AJ165" s="524"/>
      <c r="AK165" s="524"/>
      <c r="AL165" s="524"/>
      <c r="AM165" s="524"/>
      <c r="AN165" s="524"/>
      <c r="AO165" s="524"/>
      <c r="AP165" s="524"/>
      <c r="AQ165" s="524"/>
      <c r="AR165" s="524"/>
      <c r="AS165" s="524"/>
      <c r="AT165" s="525"/>
      <c r="AU165" s="526"/>
      <c r="AV165" s="527"/>
      <c r="AW165" s="527"/>
      <c r="AX165" s="528"/>
    </row>
    <row r="166" spans="1:50" ht="20.100000000000001" hidden="1" customHeight="1" x14ac:dyDescent="0.15">
      <c r="A166" s="561"/>
      <c r="B166" s="562"/>
      <c r="C166" s="562"/>
      <c r="D166" s="562"/>
      <c r="E166" s="562"/>
      <c r="F166" s="563"/>
      <c r="G166" s="569"/>
      <c r="H166" s="570"/>
      <c r="I166" s="570"/>
      <c r="J166" s="570"/>
      <c r="K166" s="571"/>
      <c r="L166" s="523"/>
      <c r="M166" s="524"/>
      <c r="N166" s="524"/>
      <c r="O166" s="524"/>
      <c r="P166" s="524"/>
      <c r="Q166" s="524"/>
      <c r="R166" s="524"/>
      <c r="S166" s="524"/>
      <c r="T166" s="524"/>
      <c r="U166" s="524"/>
      <c r="V166" s="524"/>
      <c r="W166" s="524"/>
      <c r="X166" s="525"/>
      <c r="Y166" s="526"/>
      <c r="Z166" s="527"/>
      <c r="AA166" s="527"/>
      <c r="AB166" s="572"/>
      <c r="AC166" s="569"/>
      <c r="AD166" s="570"/>
      <c r="AE166" s="570"/>
      <c r="AF166" s="570"/>
      <c r="AG166" s="571"/>
      <c r="AH166" s="523"/>
      <c r="AI166" s="524"/>
      <c r="AJ166" s="524"/>
      <c r="AK166" s="524"/>
      <c r="AL166" s="524"/>
      <c r="AM166" s="524"/>
      <c r="AN166" s="524"/>
      <c r="AO166" s="524"/>
      <c r="AP166" s="524"/>
      <c r="AQ166" s="524"/>
      <c r="AR166" s="524"/>
      <c r="AS166" s="524"/>
      <c r="AT166" s="525"/>
      <c r="AU166" s="526"/>
      <c r="AV166" s="527"/>
      <c r="AW166" s="527"/>
      <c r="AX166" s="528"/>
    </row>
    <row r="167" spans="1:50" ht="20.100000000000001" hidden="1" customHeight="1" x14ac:dyDescent="0.15">
      <c r="A167" s="561"/>
      <c r="B167" s="562"/>
      <c r="C167" s="562"/>
      <c r="D167" s="562"/>
      <c r="E167" s="562"/>
      <c r="F167" s="563"/>
      <c r="G167" s="569"/>
      <c r="H167" s="570"/>
      <c r="I167" s="570"/>
      <c r="J167" s="570"/>
      <c r="K167" s="571"/>
      <c r="L167" s="523"/>
      <c r="M167" s="524"/>
      <c r="N167" s="524"/>
      <c r="O167" s="524"/>
      <c r="P167" s="524"/>
      <c r="Q167" s="524"/>
      <c r="R167" s="524"/>
      <c r="S167" s="524"/>
      <c r="T167" s="524"/>
      <c r="U167" s="524"/>
      <c r="V167" s="524"/>
      <c r="W167" s="524"/>
      <c r="X167" s="525"/>
      <c r="Y167" s="526"/>
      <c r="Z167" s="527"/>
      <c r="AA167" s="527"/>
      <c r="AB167" s="572"/>
      <c r="AC167" s="569"/>
      <c r="AD167" s="570"/>
      <c r="AE167" s="570"/>
      <c r="AF167" s="570"/>
      <c r="AG167" s="571"/>
      <c r="AH167" s="523"/>
      <c r="AI167" s="524"/>
      <c r="AJ167" s="524"/>
      <c r="AK167" s="524"/>
      <c r="AL167" s="524"/>
      <c r="AM167" s="524"/>
      <c r="AN167" s="524"/>
      <c r="AO167" s="524"/>
      <c r="AP167" s="524"/>
      <c r="AQ167" s="524"/>
      <c r="AR167" s="524"/>
      <c r="AS167" s="524"/>
      <c r="AT167" s="525"/>
      <c r="AU167" s="526"/>
      <c r="AV167" s="527"/>
      <c r="AW167" s="527"/>
      <c r="AX167" s="528"/>
    </row>
    <row r="168" spans="1:50" ht="20.100000000000001" hidden="1" customHeight="1" x14ac:dyDescent="0.15">
      <c r="A168" s="561"/>
      <c r="B168" s="562"/>
      <c r="C168" s="562"/>
      <c r="D168" s="562"/>
      <c r="E168" s="562"/>
      <c r="F168" s="563"/>
      <c r="G168" s="569"/>
      <c r="H168" s="570"/>
      <c r="I168" s="570"/>
      <c r="J168" s="570"/>
      <c r="K168" s="571"/>
      <c r="L168" s="523"/>
      <c r="M168" s="524"/>
      <c r="N168" s="524"/>
      <c r="O168" s="524"/>
      <c r="P168" s="524"/>
      <c r="Q168" s="524"/>
      <c r="R168" s="524"/>
      <c r="S168" s="524"/>
      <c r="T168" s="524"/>
      <c r="U168" s="524"/>
      <c r="V168" s="524"/>
      <c r="W168" s="524"/>
      <c r="X168" s="525"/>
      <c r="Y168" s="526"/>
      <c r="Z168" s="527"/>
      <c r="AA168" s="527"/>
      <c r="AB168" s="572"/>
      <c r="AC168" s="569"/>
      <c r="AD168" s="570"/>
      <c r="AE168" s="570"/>
      <c r="AF168" s="570"/>
      <c r="AG168" s="571"/>
      <c r="AH168" s="523"/>
      <c r="AI168" s="524"/>
      <c r="AJ168" s="524"/>
      <c r="AK168" s="524"/>
      <c r="AL168" s="524"/>
      <c r="AM168" s="524"/>
      <c r="AN168" s="524"/>
      <c r="AO168" s="524"/>
      <c r="AP168" s="524"/>
      <c r="AQ168" s="524"/>
      <c r="AR168" s="524"/>
      <c r="AS168" s="524"/>
      <c r="AT168" s="525"/>
      <c r="AU168" s="526"/>
      <c r="AV168" s="527"/>
      <c r="AW168" s="527"/>
      <c r="AX168" s="528"/>
    </row>
    <row r="169" spans="1:50" ht="20.100000000000001" hidden="1" customHeight="1" x14ac:dyDescent="0.15">
      <c r="A169" s="561"/>
      <c r="B169" s="562"/>
      <c r="C169" s="562"/>
      <c r="D169" s="562"/>
      <c r="E169" s="562"/>
      <c r="F169" s="563"/>
      <c r="G169" s="569"/>
      <c r="H169" s="570"/>
      <c r="I169" s="570"/>
      <c r="J169" s="570"/>
      <c r="K169" s="571"/>
      <c r="L169" s="523"/>
      <c r="M169" s="524"/>
      <c r="N169" s="524"/>
      <c r="O169" s="524"/>
      <c r="P169" s="524"/>
      <c r="Q169" s="524"/>
      <c r="R169" s="524"/>
      <c r="S169" s="524"/>
      <c r="T169" s="524"/>
      <c r="U169" s="524"/>
      <c r="V169" s="524"/>
      <c r="W169" s="524"/>
      <c r="X169" s="525"/>
      <c r="Y169" s="526"/>
      <c r="Z169" s="527"/>
      <c r="AA169" s="527"/>
      <c r="AB169" s="572"/>
      <c r="AC169" s="569"/>
      <c r="AD169" s="570"/>
      <c r="AE169" s="570"/>
      <c r="AF169" s="570"/>
      <c r="AG169" s="571"/>
      <c r="AH169" s="523"/>
      <c r="AI169" s="524"/>
      <c r="AJ169" s="524"/>
      <c r="AK169" s="524"/>
      <c r="AL169" s="524"/>
      <c r="AM169" s="524"/>
      <c r="AN169" s="524"/>
      <c r="AO169" s="524"/>
      <c r="AP169" s="524"/>
      <c r="AQ169" s="524"/>
      <c r="AR169" s="524"/>
      <c r="AS169" s="524"/>
      <c r="AT169" s="525"/>
      <c r="AU169" s="526"/>
      <c r="AV169" s="527"/>
      <c r="AW169" s="527"/>
      <c r="AX169" s="528"/>
    </row>
    <row r="170" spans="1:50" ht="20.100000000000001" hidden="1" customHeight="1" x14ac:dyDescent="0.15">
      <c r="A170" s="561"/>
      <c r="B170" s="562"/>
      <c r="C170" s="562"/>
      <c r="D170" s="562"/>
      <c r="E170" s="562"/>
      <c r="F170" s="563"/>
      <c r="G170" s="569"/>
      <c r="H170" s="570"/>
      <c r="I170" s="570"/>
      <c r="J170" s="570"/>
      <c r="K170" s="571"/>
      <c r="L170" s="523"/>
      <c r="M170" s="524"/>
      <c r="N170" s="524"/>
      <c r="O170" s="524"/>
      <c r="P170" s="524"/>
      <c r="Q170" s="524"/>
      <c r="R170" s="524"/>
      <c r="S170" s="524"/>
      <c r="T170" s="524"/>
      <c r="U170" s="524"/>
      <c r="V170" s="524"/>
      <c r="W170" s="524"/>
      <c r="X170" s="525"/>
      <c r="Y170" s="526"/>
      <c r="Z170" s="527"/>
      <c r="AA170" s="527"/>
      <c r="AB170" s="572"/>
      <c r="AC170" s="569"/>
      <c r="AD170" s="570"/>
      <c r="AE170" s="570"/>
      <c r="AF170" s="570"/>
      <c r="AG170" s="571"/>
      <c r="AH170" s="523"/>
      <c r="AI170" s="524"/>
      <c r="AJ170" s="524"/>
      <c r="AK170" s="524"/>
      <c r="AL170" s="524"/>
      <c r="AM170" s="524"/>
      <c r="AN170" s="524"/>
      <c r="AO170" s="524"/>
      <c r="AP170" s="524"/>
      <c r="AQ170" s="524"/>
      <c r="AR170" s="524"/>
      <c r="AS170" s="524"/>
      <c r="AT170" s="525"/>
      <c r="AU170" s="526"/>
      <c r="AV170" s="527"/>
      <c r="AW170" s="527"/>
      <c r="AX170" s="528"/>
    </row>
    <row r="171" spans="1:50" ht="20.100000000000001" hidden="1" customHeight="1" x14ac:dyDescent="0.15">
      <c r="A171" s="561"/>
      <c r="B171" s="562"/>
      <c r="C171" s="562"/>
      <c r="D171" s="562"/>
      <c r="E171" s="562"/>
      <c r="F171" s="563"/>
      <c r="G171" s="569"/>
      <c r="H171" s="570"/>
      <c r="I171" s="570"/>
      <c r="J171" s="570"/>
      <c r="K171" s="571"/>
      <c r="L171" s="523"/>
      <c r="M171" s="524"/>
      <c r="N171" s="524"/>
      <c r="O171" s="524"/>
      <c r="P171" s="524"/>
      <c r="Q171" s="524"/>
      <c r="R171" s="524"/>
      <c r="S171" s="524"/>
      <c r="T171" s="524"/>
      <c r="U171" s="524"/>
      <c r="V171" s="524"/>
      <c r="W171" s="524"/>
      <c r="X171" s="525"/>
      <c r="Y171" s="526"/>
      <c r="Z171" s="527"/>
      <c r="AA171" s="527"/>
      <c r="AB171" s="572"/>
      <c r="AC171" s="569"/>
      <c r="AD171" s="570"/>
      <c r="AE171" s="570"/>
      <c r="AF171" s="570"/>
      <c r="AG171" s="571"/>
      <c r="AH171" s="523"/>
      <c r="AI171" s="524"/>
      <c r="AJ171" s="524"/>
      <c r="AK171" s="524"/>
      <c r="AL171" s="524"/>
      <c r="AM171" s="524"/>
      <c r="AN171" s="524"/>
      <c r="AO171" s="524"/>
      <c r="AP171" s="524"/>
      <c r="AQ171" s="524"/>
      <c r="AR171" s="524"/>
      <c r="AS171" s="524"/>
      <c r="AT171" s="525"/>
      <c r="AU171" s="526"/>
      <c r="AV171" s="527"/>
      <c r="AW171" s="527"/>
      <c r="AX171" s="528"/>
    </row>
    <row r="172" spans="1:50" ht="20.100000000000001" hidden="1" customHeight="1" x14ac:dyDescent="0.15">
      <c r="A172" s="561"/>
      <c r="B172" s="562"/>
      <c r="C172" s="562"/>
      <c r="D172" s="562"/>
      <c r="E172" s="562"/>
      <c r="F172" s="563"/>
      <c r="G172" s="569"/>
      <c r="H172" s="570"/>
      <c r="I172" s="570"/>
      <c r="J172" s="570"/>
      <c r="K172" s="571"/>
      <c r="L172" s="523"/>
      <c r="M172" s="524"/>
      <c r="N172" s="524"/>
      <c r="O172" s="524"/>
      <c r="P172" s="524"/>
      <c r="Q172" s="524"/>
      <c r="R172" s="524"/>
      <c r="S172" s="524"/>
      <c r="T172" s="524"/>
      <c r="U172" s="524"/>
      <c r="V172" s="524"/>
      <c r="W172" s="524"/>
      <c r="X172" s="525"/>
      <c r="Y172" s="526"/>
      <c r="Z172" s="527"/>
      <c r="AA172" s="527"/>
      <c r="AB172" s="572"/>
      <c r="AC172" s="569"/>
      <c r="AD172" s="570"/>
      <c r="AE172" s="570"/>
      <c r="AF172" s="570"/>
      <c r="AG172" s="571"/>
      <c r="AH172" s="523"/>
      <c r="AI172" s="524"/>
      <c r="AJ172" s="524"/>
      <c r="AK172" s="524"/>
      <c r="AL172" s="524"/>
      <c r="AM172" s="524"/>
      <c r="AN172" s="524"/>
      <c r="AO172" s="524"/>
      <c r="AP172" s="524"/>
      <c r="AQ172" s="524"/>
      <c r="AR172" s="524"/>
      <c r="AS172" s="524"/>
      <c r="AT172" s="525"/>
      <c r="AU172" s="526"/>
      <c r="AV172" s="527"/>
      <c r="AW172" s="527"/>
      <c r="AX172" s="528"/>
    </row>
    <row r="173" spans="1:50" ht="20.100000000000001" hidden="1" customHeight="1" x14ac:dyDescent="0.15">
      <c r="A173" s="561"/>
      <c r="B173" s="562"/>
      <c r="C173" s="562"/>
      <c r="D173" s="562"/>
      <c r="E173" s="562"/>
      <c r="F173" s="563"/>
      <c r="G173" s="569"/>
      <c r="H173" s="570"/>
      <c r="I173" s="570"/>
      <c r="J173" s="570"/>
      <c r="K173" s="571"/>
      <c r="L173" s="523"/>
      <c r="M173" s="524"/>
      <c r="N173" s="524"/>
      <c r="O173" s="524"/>
      <c r="P173" s="524"/>
      <c r="Q173" s="524"/>
      <c r="R173" s="524"/>
      <c r="S173" s="524"/>
      <c r="T173" s="524"/>
      <c r="U173" s="524"/>
      <c r="V173" s="524"/>
      <c r="W173" s="524"/>
      <c r="X173" s="525"/>
      <c r="Y173" s="526"/>
      <c r="Z173" s="527"/>
      <c r="AA173" s="527"/>
      <c r="AB173" s="572"/>
      <c r="AC173" s="569"/>
      <c r="AD173" s="570"/>
      <c r="AE173" s="570"/>
      <c r="AF173" s="570"/>
      <c r="AG173" s="571"/>
      <c r="AH173" s="523"/>
      <c r="AI173" s="524"/>
      <c r="AJ173" s="524"/>
      <c r="AK173" s="524"/>
      <c r="AL173" s="524"/>
      <c r="AM173" s="524"/>
      <c r="AN173" s="524"/>
      <c r="AO173" s="524"/>
      <c r="AP173" s="524"/>
      <c r="AQ173" s="524"/>
      <c r="AR173" s="524"/>
      <c r="AS173" s="524"/>
      <c r="AT173" s="525"/>
      <c r="AU173" s="526"/>
      <c r="AV173" s="527"/>
      <c r="AW173" s="527"/>
      <c r="AX173" s="528"/>
    </row>
    <row r="174" spans="1:50" ht="20.100000000000001" hidden="1" customHeight="1" x14ac:dyDescent="0.15">
      <c r="A174" s="561"/>
      <c r="B174" s="562"/>
      <c r="C174" s="562"/>
      <c r="D174" s="562"/>
      <c r="E174" s="562"/>
      <c r="F174" s="563"/>
      <c r="G174" s="573" t="s">
        <v>27</v>
      </c>
      <c r="H174" s="574"/>
      <c r="I174" s="574"/>
      <c r="J174" s="574"/>
      <c r="K174" s="574"/>
      <c r="L174" s="575"/>
      <c r="M174" s="576"/>
      <c r="N174" s="576"/>
      <c r="O174" s="576"/>
      <c r="P174" s="576"/>
      <c r="Q174" s="576"/>
      <c r="R174" s="576"/>
      <c r="S174" s="576"/>
      <c r="T174" s="576"/>
      <c r="U174" s="576"/>
      <c r="V174" s="576"/>
      <c r="W174" s="576"/>
      <c r="X174" s="577"/>
      <c r="Y174" s="578">
        <f>SUM(Y164:AB173)</f>
        <v>0</v>
      </c>
      <c r="Z174" s="579"/>
      <c r="AA174" s="579"/>
      <c r="AB174" s="580"/>
      <c r="AC174" s="573" t="s">
        <v>27</v>
      </c>
      <c r="AD174" s="574"/>
      <c r="AE174" s="574"/>
      <c r="AF174" s="574"/>
      <c r="AG174" s="574"/>
      <c r="AH174" s="575"/>
      <c r="AI174" s="576"/>
      <c r="AJ174" s="576"/>
      <c r="AK174" s="576"/>
      <c r="AL174" s="576"/>
      <c r="AM174" s="576"/>
      <c r="AN174" s="576"/>
      <c r="AO174" s="576"/>
      <c r="AP174" s="576"/>
      <c r="AQ174" s="576"/>
      <c r="AR174" s="576"/>
      <c r="AS174" s="576"/>
      <c r="AT174" s="577"/>
      <c r="AU174" s="578">
        <f>SUM(AU164:AX173)</f>
        <v>0</v>
      </c>
      <c r="AV174" s="579"/>
      <c r="AW174" s="579"/>
      <c r="AX174" s="581"/>
    </row>
    <row r="175" spans="1:50" ht="12.75" customHeight="1" x14ac:dyDescent="0.15">
      <c r="A175" s="18"/>
      <c r="B175" s="18"/>
      <c r="C175" s="18"/>
      <c r="D175" s="18"/>
      <c r="E175" s="18"/>
      <c r="F175" s="18"/>
      <c r="G175" s="16"/>
      <c r="H175" s="16"/>
      <c r="I175" s="16"/>
      <c r="J175" s="16"/>
      <c r="K175" s="16"/>
      <c r="L175" s="17"/>
      <c r="M175" s="16"/>
      <c r="N175" s="16"/>
      <c r="O175" s="16"/>
      <c r="P175" s="16"/>
      <c r="Q175" s="16"/>
      <c r="R175" s="16"/>
      <c r="S175" s="16"/>
      <c r="T175" s="16"/>
      <c r="U175" s="16"/>
      <c r="V175" s="16"/>
      <c r="W175" s="16"/>
      <c r="X175" s="16"/>
      <c r="Y175" s="15"/>
      <c r="Z175" s="15"/>
      <c r="AA175" s="15"/>
      <c r="AB175" s="15"/>
      <c r="AC175" s="16"/>
      <c r="AD175" s="16"/>
      <c r="AE175" s="16"/>
      <c r="AF175" s="16"/>
      <c r="AG175" s="16"/>
      <c r="AH175" s="17"/>
      <c r="AI175" s="16"/>
      <c r="AJ175" s="16"/>
      <c r="AK175" s="16"/>
      <c r="AL175" s="16"/>
      <c r="AM175" s="16"/>
      <c r="AN175" s="16"/>
      <c r="AO175" s="16"/>
      <c r="AP175" s="16"/>
      <c r="AQ175" s="16"/>
      <c r="AR175" s="16"/>
      <c r="AS175" s="16"/>
      <c r="AT175" s="16"/>
      <c r="AU175" s="15"/>
      <c r="AV175" s="15"/>
      <c r="AW175" s="15"/>
      <c r="AX175" s="15"/>
    </row>
    <row r="177" spans="1:50" ht="14.25" x14ac:dyDescent="0.15">
      <c r="A177" s="12"/>
      <c r="B177" s="14" t="s">
        <v>26</v>
      </c>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row>
    <row r="178" spans="1:50" x14ac:dyDescent="0.15">
      <c r="A178" s="12"/>
      <c r="B178" s="13" t="s">
        <v>25</v>
      </c>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row>
    <row r="179" spans="1:50" s="5" customFormat="1" ht="57.75" customHeight="1" x14ac:dyDescent="0.15">
      <c r="A179" s="596"/>
      <c r="B179" s="596"/>
      <c r="C179" s="596" t="s">
        <v>18</v>
      </c>
      <c r="D179" s="596"/>
      <c r="E179" s="596"/>
      <c r="F179" s="596"/>
      <c r="G179" s="596"/>
      <c r="H179" s="596"/>
      <c r="I179" s="596"/>
      <c r="J179" s="597" t="s">
        <v>17</v>
      </c>
      <c r="K179" s="598"/>
      <c r="L179" s="598"/>
      <c r="M179" s="598"/>
      <c r="N179" s="598"/>
      <c r="O179" s="598"/>
      <c r="P179" s="332" t="s">
        <v>16</v>
      </c>
      <c r="Q179" s="332"/>
      <c r="R179" s="332"/>
      <c r="S179" s="332"/>
      <c r="T179" s="332"/>
      <c r="U179" s="332"/>
      <c r="V179" s="332"/>
      <c r="W179" s="332"/>
      <c r="X179" s="332"/>
      <c r="Y179" s="599" t="s">
        <v>15</v>
      </c>
      <c r="Z179" s="160"/>
      <c r="AA179" s="160"/>
      <c r="AB179" s="160"/>
      <c r="AC179" s="597" t="s">
        <v>14</v>
      </c>
      <c r="AD179" s="597"/>
      <c r="AE179" s="597"/>
      <c r="AF179" s="597"/>
      <c r="AG179" s="597"/>
      <c r="AH179" s="599" t="s">
        <v>13</v>
      </c>
      <c r="AI179" s="596"/>
      <c r="AJ179" s="596"/>
      <c r="AK179" s="596"/>
      <c r="AL179" s="596" t="s">
        <v>12</v>
      </c>
      <c r="AM179" s="596"/>
      <c r="AN179" s="596"/>
      <c r="AO179" s="613"/>
      <c r="AP179" s="614" t="s">
        <v>24</v>
      </c>
      <c r="AQ179" s="614"/>
      <c r="AR179" s="614"/>
      <c r="AS179" s="614"/>
      <c r="AT179" s="614"/>
      <c r="AU179" s="614"/>
      <c r="AV179" s="614"/>
      <c r="AW179" s="614"/>
      <c r="AX179" s="614"/>
    </row>
    <row r="180" spans="1:50" ht="70.5" customHeight="1" x14ac:dyDescent="0.15">
      <c r="A180" s="583">
        <v>1</v>
      </c>
      <c r="B180" s="583">
        <v>1</v>
      </c>
      <c r="C180" s="600" t="s">
        <v>23</v>
      </c>
      <c r="D180" s="601"/>
      <c r="E180" s="601"/>
      <c r="F180" s="601"/>
      <c r="G180" s="601"/>
      <c r="H180" s="601"/>
      <c r="I180" s="602"/>
      <c r="J180" s="603">
        <v>4010505001182</v>
      </c>
      <c r="K180" s="604"/>
      <c r="L180" s="604"/>
      <c r="M180" s="604"/>
      <c r="N180" s="604"/>
      <c r="O180" s="605"/>
      <c r="P180" s="606" t="s">
        <v>22</v>
      </c>
      <c r="Q180" s="607"/>
      <c r="R180" s="607"/>
      <c r="S180" s="607"/>
      <c r="T180" s="607"/>
      <c r="U180" s="607"/>
      <c r="V180" s="607"/>
      <c r="W180" s="607"/>
      <c r="X180" s="608"/>
      <c r="Y180" s="590">
        <v>3946</v>
      </c>
      <c r="Z180" s="591"/>
      <c r="AA180" s="591"/>
      <c r="AB180" s="592"/>
      <c r="AC180" s="593" t="s">
        <v>21</v>
      </c>
      <c r="AD180" s="593"/>
      <c r="AE180" s="593"/>
      <c r="AF180" s="593"/>
      <c r="AG180" s="593"/>
      <c r="AH180" s="594" t="s">
        <v>20</v>
      </c>
      <c r="AI180" s="595"/>
      <c r="AJ180" s="595"/>
      <c r="AK180" s="595"/>
      <c r="AL180" s="609" t="s">
        <v>20</v>
      </c>
      <c r="AM180" s="610"/>
      <c r="AN180" s="610"/>
      <c r="AO180" s="611"/>
      <c r="AP180" s="612" t="s">
        <v>20</v>
      </c>
      <c r="AQ180" s="612"/>
      <c r="AR180" s="612"/>
      <c r="AS180" s="612"/>
      <c r="AT180" s="612"/>
      <c r="AU180" s="612"/>
      <c r="AV180" s="612"/>
      <c r="AW180" s="612"/>
      <c r="AX180" s="612"/>
    </row>
    <row r="181" spans="1:50" x14ac:dyDescent="0.15">
      <c r="A181" s="8"/>
      <c r="B181" s="8"/>
      <c r="C181" s="8"/>
      <c r="D181" s="8"/>
      <c r="E181" s="8"/>
      <c r="F181" s="8"/>
      <c r="G181" s="8"/>
      <c r="H181" s="8"/>
      <c r="I181" s="8"/>
      <c r="J181" s="11"/>
      <c r="K181" s="11"/>
      <c r="L181" s="11"/>
      <c r="M181" s="11"/>
      <c r="N181" s="11"/>
      <c r="O181" s="11"/>
      <c r="P181" s="10"/>
      <c r="Q181" s="10"/>
      <c r="R181" s="10"/>
      <c r="S181" s="10"/>
      <c r="T181" s="10"/>
      <c r="U181" s="10"/>
      <c r="V181" s="10"/>
      <c r="W181" s="10"/>
      <c r="X181" s="10"/>
      <c r="Y181" s="3"/>
      <c r="Z181" s="3"/>
      <c r="AA181" s="3"/>
      <c r="AB181" s="3"/>
      <c r="AC181" s="3"/>
      <c r="AD181" s="3"/>
      <c r="AE181" s="3"/>
      <c r="AF181" s="3"/>
      <c r="AG181" s="3"/>
      <c r="AH181" s="3"/>
      <c r="AI181" s="3"/>
      <c r="AJ181" s="3"/>
      <c r="AK181" s="3"/>
      <c r="AL181" s="3"/>
      <c r="AM181" s="3"/>
      <c r="AN181" s="3"/>
      <c r="AO181" s="3"/>
      <c r="AP181" s="10"/>
      <c r="AQ181" s="10"/>
      <c r="AR181" s="10"/>
      <c r="AS181" s="10"/>
      <c r="AT181" s="10"/>
      <c r="AU181" s="10"/>
      <c r="AV181" s="10"/>
      <c r="AW181" s="10"/>
      <c r="AX181" s="10"/>
    </row>
    <row r="182" spans="1:50" x14ac:dyDescent="0.15">
      <c r="A182" s="8"/>
      <c r="B182" s="9" t="s">
        <v>19</v>
      </c>
      <c r="C182" s="8"/>
      <c r="D182" s="8"/>
      <c r="E182" s="8"/>
      <c r="F182" s="8"/>
      <c r="G182" s="8"/>
      <c r="H182" s="8"/>
      <c r="I182" s="8"/>
      <c r="J182" s="8"/>
      <c r="K182" s="8"/>
      <c r="L182" s="8"/>
      <c r="M182" s="8"/>
      <c r="N182" s="8"/>
      <c r="O182" s="8"/>
      <c r="P182" s="6"/>
      <c r="Q182" s="6"/>
      <c r="R182" s="6"/>
      <c r="S182" s="6"/>
      <c r="T182" s="6"/>
      <c r="U182" s="6"/>
      <c r="V182" s="6"/>
      <c r="W182" s="6"/>
      <c r="X182" s="6"/>
      <c r="Y182" s="7"/>
      <c r="Z182" s="7"/>
      <c r="AA182" s="7"/>
      <c r="AB182" s="7"/>
      <c r="AC182" s="7"/>
      <c r="AD182" s="7"/>
      <c r="AE182" s="7"/>
      <c r="AF182" s="7"/>
      <c r="AG182" s="7"/>
      <c r="AH182" s="7"/>
      <c r="AI182" s="7"/>
      <c r="AJ182" s="7"/>
      <c r="AK182" s="7"/>
      <c r="AL182" s="7"/>
      <c r="AM182" s="7"/>
      <c r="AN182" s="7"/>
      <c r="AO182" s="7"/>
      <c r="AP182" s="6"/>
      <c r="AQ182" s="6"/>
      <c r="AR182" s="6"/>
      <c r="AS182" s="6"/>
      <c r="AT182" s="6"/>
      <c r="AU182" s="6"/>
      <c r="AV182" s="6"/>
      <c r="AW182" s="6"/>
      <c r="AX182" s="6"/>
    </row>
    <row r="183" spans="1:50" s="5" customFormat="1" ht="57.75" customHeight="1" x14ac:dyDescent="0.15">
      <c r="A183" s="627"/>
      <c r="B183" s="629"/>
      <c r="C183" s="627" t="s">
        <v>18</v>
      </c>
      <c r="D183" s="628"/>
      <c r="E183" s="628"/>
      <c r="F183" s="628"/>
      <c r="G183" s="628"/>
      <c r="H183" s="628"/>
      <c r="I183" s="629"/>
      <c r="J183" s="621" t="s">
        <v>17</v>
      </c>
      <c r="K183" s="622"/>
      <c r="L183" s="622"/>
      <c r="M183" s="622"/>
      <c r="N183" s="622"/>
      <c r="O183" s="623"/>
      <c r="P183" s="624" t="s">
        <v>16</v>
      </c>
      <c r="Q183" s="625"/>
      <c r="R183" s="625"/>
      <c r="S183" s="625"/>
      <c r="T183" s="625"/>
      <c r="U183" s="625"/>
      <c r="V183" s="625"/>
      <c r="W183" s="625"/>
      <c r="X183" s="626"/>
      <c r="Y183" s="624" t="s">
        <v>15</v>
      </c>
      <c r="Z183" s="625"/>
      <c r="AA183" s="625"/>
      <c r="AB183" s="626"/>
      <c r="AC183" s="621" t="s">
        <v>14</v>
      </c>
      <c r="AD183" s="622"/>
      <c r="AE183" s="622"/>
      <c r="AF183" s="622"/>
      <c r="AG183" s="623"/>
      <c r="AH183" s="624" t="s">
        <v>13</v>
      </c>
      <c r="AI183" s="625"/>
      <c r="AJ183" s="625"/>
      <c r="AK183" s="626"/>
      <c r="AL183" s="627" t="s">
        <v>12</v>
      </c>
      <c r="AM183" s="628"/>
      <c r="AN183" s="628"/>
      <c r="AO183" s="629"/>
      <c r="AP183" s="615" t="s">
        <v>11</v>
      </c>
      <c r="AQ183" s="616"/>
      <c r="AR183" s="616"/>
      <c r="AS183" s="616"/>
      <c r="AT183" s="616"/>
      <c r="AU183" s="616"/>
      <c r="AV183" s="616"/>
      <c r="AW183" s="616"/>
      <c r="AX183" s="617"/>
    </row>
    <row r="184" spans="1:50" ht="53.25" customHeight="1" x14ac:dyDescent="0.15">
      <c r="A184" s="583">
        <v>1</v>
      </c>
      <c r="B184" s="583">
        <v>1</v>
      </c>
      <c r="C184" s="584" t="s">
        <v>10</v>
      </c>
      <c r="D184" s="585"/>
      <c r="E184" s="585"/>
      <c r="F184" s="585"/>
      <c r="G184" s="585"/>
      <c r="H184" s="585"/>
      <c r="I184" s="585"/>
      <c r="J184" s="586">
        <v>3010001005556</v>
      </c>
      <c r="K184" s="587"/>
      <c r="L184" s="587"/>
      <c r="M184" s="587"/>
      <c r="N184" s="587"/>
      <c r="O184" s="587"/>
      <c r="P184" s="588" t="s">
        <v>9</v>
      </c>
      <c r="Q184" s="589"/>
      <c r="R184" s="589"/>
      <c r="S184" s="589"/>
      <c r="T184" s="589"/>
      <c r="U184" s="589"/>
      <c r="V184" s="589"/>
      <c r="W184" s="589"/>
      <c r="X184" s="589"/>
      <c r="Y184" s="590">
        <v>11</v>
      </c>
      <c r="Z184" s="591"/>
      <c r="AA184" s="591"/>
      <c r="AB184" s="592"/>
      <c r="AC184" s="593" t="s">
        <v>0</v>
      </c>
      <c r="AD184" s="593"/>
      <c r="AE184" s="593"/>
      <c r="AF184" s="593"/>
      <c r="AG184" s="593"/>
      <c r="AH184" s="594">
        <v>1</v>
      </c>
      <c r="AI184" s="595"/>
      <c r="AJ184" s="595"/>
      <c r="AK184" s="595"/>
      <c r="AL184" s="609">
        <v>93.6</v>
      </c>
      <c r="AM184" s="610"/>
      <c r="AN184" s="610"/>
      <c r="AO184" s="611"/>
      <c r="AP184" s="618"/>
      <c r="AQ184" s="619"/>
      <c r="AR184" s="619"/>
      <c r="AS184" s="619"/>
      <c r="AT184" s="619"/>
      <c r="AU184" s="619"/>
      <c r="AV184" s="619"/>
      <c r="AW184" s="619"/>
      <c r="AX184" s="620"/>
    </row>
    <row r="185" spans="1:50" ht="53.25" customHeight="1" x14ac:dyDescent="0.15">
      <c r="A185" s="583">
        <v>2</v>
      </c>
      <c r="B185" s="583">
        <v>1</v>
      </c>
      <c r="C185" s="584" t="s">
        <v>8</v>
      </c>
      <c r="D185" s="585"/>
      <c r="E185" s="585"/>
      <c r="F185" s="585"/>
      <c r="G185" s="585"/>
      <c r="H185" s="585"/>
      <c r="I185" s="585"/>
      <c r="J185" s="586">
        <v>3050001009405</v>
      </c>
      <c r="K185" s="587"/>
      <c r="L185" s="587"/>
      <c r="M185" s="587"/>
      <c r="N185" s="587"/>
      <c r="O185" s="587"/>
      <c r="P185" s="588" t="s">
        <v>7</v>
      </c>
      <c r="Q185" s="589"/>
      <c r="R185" s="589"/>
      <c r="S185" s="589"/>
      <c r="T185" s="589"/>
      <c r="U185" s="589"/>
      <c r="V185" s="589"/>
      <c r="W185" s="589"/>
      <c r="X185" s="589"/>
      <c r="Y185" s="590">
        <v>5</v>
      </c>
      <c r="Z185" s="591"/>
      <c r="AA185" s="591"/>
      <c r="AB185" s="592"/>
      <c r="AC185" s="593" t="s">
        <v>0</v>
      </c>
      <c r="AD185" s="593"/>
      <c r="AE185" s="593"/>
      <c r="AF185" s="593"/>
      <c r="AG185" s="593"/>
      <c r="AH185" s="594">
        <v>4</v>
      </c>
      <c r="AI185" s="595"/>
      <c r="AJ185" s="595"/>
      <c r="AK185" s="595"/>
      <c r="AL185" s="609">
        <v>80.400000000000006</v>
      </c>
      <c r="AM185" s="610"/>
      <c r="AN185" s="610"/>
      <c r="AO185" s="611"/>
      <c r="AP185" s="618"/>
      <c r="AQ185" s="619"/>
      <c r="AR185" s="619"/>
      <c r="AS185" s="619"/>
      <c r="AT185" s="619"/>
      <c r="AU185" s="619"/>
      <c r="AV185" s="619"/>
      <c r="AW185" s="619"/>
      <c r="AX185" s="620"/>
    </row>
    <row r="186" spans="1:50" ht="53.25" customHeight="1" x14ac:dyDescent="0.15">
      <c r="A186" s="583">
        <v>3</v>
      </c>
      <c r="B186" s="583">
        <v>1</v>
      </c>
      <c r="C186" s="584" t="s">
        <v>6</v>
      </c>
      <c r="D186" s="585"/>
      <c r="E186" s="585"/>
      <c r="F186" s="585"/>
      <c r="G186" s="585"/>
      <c r="H186" s="585"/>
      <c r="I186" s="585"/>
      <c r="J186" s="586">
        <v>3050001003300</v>
      </c>
      <c r="K186" s="587"/>
      <c r="L186" s="587"/>
      <c r="M186" s="587"/>
      <c r="N186" s="587"/>
      <c r="O186" s="587"/>
      <c r="P186" s="588" t="s">
        <v>5</v>
      </c>
      <c r="Q186" s="589"/>
      <c r="R186" s="589"/>
      <c r="S186" s="589"/>
      <c r="T186" s="589"/>
      <c r="U186" s="589"/>
      <c r="V186" s="589"/>
      <c r="W186" s="589"/>
      <c r="X186" s="589"/>
      <c r="Y186" s="590">
        <v>3</v>
      </c>
      <c r="Z186" s="591"/>
      <c r="AA186" s="591"/>
      <c r="AB186" s="592"/>
      <c r="AC186" s="593" t="s">
        <v>0</v>
      </c>
      <c r="AD186" s="593"/>
      <c r="AE186" s="593"/>
      <c r="AF186" s="593"/>
      <c r="AG186" s="593"/>
      <c r="AH186" s="594">
        <v>4</v>
      </c>
      <c r="AI186" s="595"/>
      <c r="AJ186" s="595"/>
      <c r="AK186" s="595"/>
      <c r="AL186" s="609">
        <v>79.8</v>
      </c>
      <c r="AM186" s="610"/>
      <c r="AN186" s="610"/>
      <c r="AO186" s="611"/>
      <c r="AP186" s="618"/>
      <c r="AQ186" s="619"/>
      <c r="AR186" s="619"/>
      <c r="AS186" s="619"/>
      <c r="AT186" s="619"/>
      <c r="AU186" s="619"/>
      <c r="AV186" s="619"/>
      <c r="AW186" s="619"/>
      <c r="AX186" s="620"/>
    </row>
    <row r="187" spans="1:50" ht="53.25" customHeight="1" x14ac:dyDescent="0.15">
      <c r="A187" s="583">
        <v>4</v>
      </c>
      <c r="B187" s="583">
        <v>1</v>
      </c>
      <c r="C187" s="584" t="s">
        <v>4</v>
      </c>
      <c r="D187" s="585"/>
      <c r="E187" s="585"/>
      <c r="F187" s="585"/>
      <c r="G187" s="585"/>
      <c r="H187" s="585"/>
      <c r="I187" s="585"/>
      <c r="J187" s="586">
        <v>7050001015812</v>
      </c>
      <c r="K187" s="587"/>
      <c r="L187" s="587"/>
      <c r="M187" s="587"/>
      <c r="N187" s="587"/>
      <c r="O187" s="587"/>
      <c r="P187" s="588" t="s">
        <v>3</v>
      </c>
      <c r="Q187" s="589"/>
      <c r="R187" s="589"/>
      <c r="S187" s="589"/>
      <c r="T187" s="589"/>
      <c r="U187" s="589"/>
      <c r="V187" s="589"/>
      <c r="W187" s="589"/>
      <c r="X187" s="589"/>
      <c r="Y187" s="590">
        <v>1</v>
      </c>
      <c r="Z187" s="591"/>
      <c r="AA187" s="591"/>
      <c r="AB187" s="592"/>
      <c r="AC187" s="593" t="s">
        <v>0</v>
      </c>
      <c r="AD187" s="593"/>
      <c r="AE187" s="593"/>
      <c r="AF187" s="593"/>
      <c r="AG187" s="593"/>
      <c r="AH187" s="594">
        <v>2</v>
      </c>
      <c r="AI187" s="595"/>
      <c r="AJ187" s="595"/>
      <c r="AK187" s="595"/>
      <c r="AL187" s="609">
        <v>100</v>
      </c>
      <c r="AM187" s="610"/>
      <c r="AN187" s="610"/>
      <c r="AO187" s="611"/>
      <c r="AP187" s="618"/>
      <c r="AQ187" s="619"/>
      <c r="AR187" s="619"/>
      <c r="AS187" s="619"/>
      <c r="AT187" s="619"/>
      <c r="AU187" s="619"/>
      <c r="AV187" s="619"/>
      <c r="AW187" s="619"/>
      <c r="AX187" s="620"/>
    </row>
    <row r="188" spans="1:50" ht="53.25" customHeight="1" x14ac:dyDescent="0.15">
      <c r="A188" s="583">
        <v>5</v>
      </c>
      <c r="B188" s="583">
        <v>1</v>
      </c>
      <c r="C188" s="584" t="s">
        <v>2</v>
      </c>
      <c r="D188" s="585"/>
      <c r="E188" s="585"/>
      <c r="F188" s="585"/>
      <c r="G188" s="585"/>
      <c r="H188" s="585"/>
      <c r="I188" s="585"/>
      <c r="J188" s="586">
        <v>5010001059666</v>
      </c>
      <c r="K188" s="587"/>
      <c r="L188" s="587"/>
      <c r="M188" s="587"/>
      <c r="N188" s="587"/>
      <c r="O188" s="587"/>
      <c r="P188" s="588" t="s">
        <v>1</v>
      </c>
      <c r="Q188" s="589"/>
      <c r="R188" s="589"/>
      <c r="S188" s="589"/>
      <c r="T188" s="589"/>
      <c r="U188" s="589"/>
      <c r="V188" s="589"/>
      <c r="W188" s="589"/>
      <c r="X188" s="589"/>
      <c r="Y188" s="590">
        <v>1</v>
      </c>
      <c r="Z188" s="591"/>
      <c r="AA188" s="591"/>
      <c r="AB188" s="592"/>
      <c r="AC188" s="593" t="s">
        <v>0</v>
      </c>
      <c r="AD188" s="593"/>
      <c r="AE188" s="593"/>
      <c r="AF188" s="593"/>
      <c r="AG188" s="593"/>
      <c r="AH188" s="594">
        <v>6</v>
      </c>
      <c r="AI188" s="595"/>
      <c r="AJ188" s="595"/>
      <c r="AK188" s="595"/>
      <c r="AL188" s="609">
        <v>73.900000000000006</v>
      </c>
      <c r="AM188" s="610"/>
      <c r="AN188" s="610"/>
      <c r="AO188" s="611"/>
      <c r="AP188" s="618"/>
      <c r="AQ188" s="619"/>
      <c r="AR188" s="619"/>
      <c r="AS188" s="619"/>
      <c r="AT188" s="619"/>
      <c r="AU188" s="619"/>
      <c r="AV188" s="619"/>
      <c r="AW188" s="619"/>
      <c r="AX188" s="620"/>
    </row>
    <row r="189" spans="1:50" x14ac:dyDescent="0.15">
      <c r="A189" s="4"/>
      <c r="B189" s="4"/>
      <c r="C189" s="4"/>
      <c r="D189" s="4"/>
      <c r="E189" s="4"/>
      <c r="F189" s="4"/>
      <c r="G189" s="4"/>
      <c r="H189" s="4"/>
      <c r="I189" s="4"/>
      <c r="J189" s="4"/>
      <c r="K189" s="4"/>
      <c r="L189" s="4"/>
      <c r="M189" s="4"/>
      <c r="N189" s="4"/>
      <c r="O189" s="4"/>
      <c r="P189" s="1"/>
      <c r="Q189" s="1"/>
      <c r="R189" s="1"/>
      <c r="S189" s="1"/>
      <c r="T189" s="1"/>
      <c r="U189" s="1"/>
      <c r="V189" s="1"/>
      <c r="W189" s="1"/>
      <c r="X189" s="1"/>
      <c r="Y189" s="2"/>
      <c r="Z189" s="2"/>
      <c r="AA189" s="2"/>
      <c r="AB189" s="2"/>
      <c r="AC189" s="3"/>
      <c r="AD189" s="3"/>
      <c r="AE189" s="3"/>
      <c r="AF189" s="3"/>
      <c r="AG189" s="3"/>
      <c r="AH189" s="2"/>
      <c r="AI189" s="2"/>
      <c r="AJ189" s="2"/>
      <c r="AK189" s="2"/>
      <c r="AL189" s="2"/>
      <c r="AM189" s="2"/>
      <c r="AN189" s="2"/>
      <c r="AO189" s="2"/>
      <c r="AP189" s="1"/>
      <c r="AQ189" s="1"/>
      <c r="AR189" s="1"/>
      <c r="AS189" s="1"/>
      <c r="AT189" s="1"/>
      <c r="AU189" s="1"/>
      <c r="AV189" s="1"/>
      <c r="AW189" s="1"/>
      <c r="AX189" s="1"/>
    </row>
  </sheetData>
  <mergeCells count="745">
    <mergeCell ref="AP188:AX188"/>
    <mergeCell ref="J183:O183"/>
    <mergeCell ref="C183:I183"/>
    <mergeCell ref="A183:B183"/>
    <mergeCell ref="AL183:AO183"/>
    <mergeCell ref="AH183:AK183"/>
    <mergeCell ref="A188:B188"/>
    <mergeCell ref="C188:I188"/>
    <mergeCell ref="J188:O188"/>
    <mergeCell ref="P188:X188"/>
    <mergeCell ref="Y188:AB188"/>
    <mergeCell ref="AC188:AG188"/>
    <mergeCell ref="AH188:AK188"/>
    <mergeCell ref="AL188:AO188"/>
    <mergeCell ref="A184:B184"/>
    <mergeCell ref="C184:I184"/>
    <mergeCell ref="J184:O184"/>
    <mergeCell ref="P184:X184"/>
    <mergeCell ref="Y184:AB184"/>
    <mergeCell ref="AC184:AG184"/>
    <mergeCell ref="AH184:AK184"/>
    <mergeCell ref="A187:B187"/>
    <mergeCell ref="C187:I187"/>
    <mergeCell ref="J187:O187"/>
    <mergeCell ref="P187:X187"/>
    <mergeCell ref="Y187:AB187"/>
    <mergeCell ref="AC187:AG187"/>
    <mergeCell ref="AL180:AO180"/>
    <mergeCell ref="AP180:AX180"/>
    <mergeCell ref="AH179:AK179"/>
    <mergeCell ref="AL179:AO179"/>
    <mergeCell ref="AP179:AX179"/>
    <mergeCell ref="AH180:AK180"/>
    <mergeCell ref="AH187:AK187"/>
    <mergeCell ref="AL187:AO187"/>
    <mergeCell ref="AP183:AX183"/>
    <mergeCell ref="AP187:AX187"/>
    <mergeCell ref="AL184:AO184"/>
    <mergeCell ref="AP184:AX184"/>
    <mergeCell ref="AC185:AG185"/>
    <mergeCell ref="AH185:AK185"/>
    <mergeCell ref="AL185:AO185"/>
    <mergeCell ref="AP185:AX185"/>
    <mergeCell ref="AC183:AG183"/>
    <mergeCell ref="Y183:AB183"/>
    <mergeCell ref="P183:X183"/>
    <mergeCell ref="AL186:AO186"/>
    <mergeCell ref="AP186:AX186"/>
    <mergeCell ref="A186:B186"/>
    <mergeCell ref="C186:I186"/>
    <mergeCell ref="J186:O186"/>
    <mergeCell ref="P186:X186"/>
    <mergeCell ref="Y186:AB186"/>
    <mergeCell ref="AC186:AG186"/>
    <mergeCell ref="AH186:AK186"/>
    <mergeCell ref="A179:B179"/>
    <mergeCell ref="C179:I179"/>
    <mergeCell ref="J179:O179"/>
    <mergeCell ref="P179:X179"/>
    <mergeCell ref="Y179:AB179"/>
    <mergeCell ref="AC179:AG179"/>
    <mergeCell ref="A180:B180"/>
    <mergeCell ref="C180:I180"/>
    <mergeCell ref="J180:O180"/>
    <mergeCell ref="P180:X180"/>
    <mergeCell ref="Y180:AB180"/>
    <mergeCell ref="AC180:AG180"/>
    <mergeCell ref="A185:B185"/>
    <mergeCell ref="C185:I185"/>
    <mergeCell ref="J185:O185"/>
    <mergeCell ref="P185:X185"/>
    <mergeCell ref="Y185:AB185"/>
    <mergeCell ref="G173:K173"/>
    <mergeCell ref="L173:X173"/>
    <mergeCell ref="Y173:AB173"/>
    <mergeCell ref="AC173:AG173"/>
    <mergeCell ref="AH173:AT173"/>
    <mergeCell ref="AU173:AX173"/>
    <mergeCell ref="G174:K174"/>
    <mergeCell ref="L174:X174"/>
    <mergeCell ref="Y174:AB174"/>
    <mergeCell ref="AC174:AG174"/>
    <mergeCell ref="AH174:AT174"/>
    <mergeCell ref="AU174:AX174"/>
    <mergeCell ref="G171:K171"/>
    <mergeCell ref="L171:X171"/>
    <mergeCell ref="Y171:AB171"/>
    <mergeCell ref="AC171:AG171"/>
    <mergeCell ref="AH171:AT171"/>
    <mergeCell ref="AU171:AX171"/>
    <mergeCell ref="G172:K172"/>
    <mergeCell ref="L172:X172"/>
    <mergeCell ref="Y172:AB172"/>
    <mergeCell ref="AC172:AG172"/>
    <mergeCell ref="AH172:AT172"/>
    <mergeCell ref="AU172:AX172"/>
    <mergeCell ref="G168:K168"/>
    <mergeCell ref="L168:X168"/>
    <mergeCell ref="Y168:AB168"/>
    <mergeCell ref="AC168:AG168"/>
    <mergeCell ref="AH168:AT168"/>
    <mergeCell ref="AU168:AX168"/>
    <mergeCell ref="G167:K167"/>
    <mergeCell ref="L167:X167"/>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Y167:AB167"/>
    <mergeCell ref="AC167:AG167"/>
    <mergeCell ref="AH167:AT167"/>
    <mergeCell ref="AU167:AX167"/>
    <mergeCell ref="G166:K166"/>
    <mergeCell ref="L166:X166"/>
    <mergeCell ref="Y166:AB166"/>
    <mergeCell ref="AC166:AG166"/>
    <mergeCell ref="AH166:AT166"/>
    <mergeCell ref="AU166:AX166"/>
    <mergeCell ref="G164:K164"/>
    <mergeCell ref="L164:X164"/>
    <mergeCell ref="Y164:AB164"/>
    <mergeCell ref="AC164:AG164"/>
    <mergeCell ref="AH164:AT164"/>
    <mergeCell ref="AU164:AX164"/>
    <mergeCell ref="G165:K165"/>
    <mergeCell ref="L165:X165"/>
    <mergeCell ref="Y165:AB165"/>
    <mergeCell ref="AC165:AG165"/>
    <mergeCell ref="AH165:AT165"/>
    <mergeCell ref="AU165:AX165"/>
    <mergeCell ref="G161:K161"/>
    <mergeCell ref="L161:X161"/>
    <mergeCell ref="Y161:AB161"/>
    <mergeCell ref="AC161:AG161"/>
    <mergeCell ref="AH161:AT161"/>
    <mergeCell ref="AU161:AX161"/>
    <mergeCell ref="G162:AB162"/>
    <mergeCell ref="AC162:AX162"/>
    <mergeCell ref="G163:K163"/>
    <mergeCell ref="L163:X163"/>
    <mergeCell ref="Y163:AB163"/>
    <mergeCell ref="AC163:AG163"/>
    <mergeCell ref="AH163:AT163"/>
    <mergeCell ref="AU163:AX163"/>
    <mergeCell ref="G158:K158"/>
    <mergeCell ref="L158:X158"/>
    <mergeCell ref="Y158:AB158"/>
    <mergeCell ref="AC158:AG158"/>
    <mergeCell ref="AH158:AT158"/>
    <mergeCell ref="AU158:AX158"/>
    <mergeCell ref="G157:K157"/>
    <mergeCell ref="L157:X157"/>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49:AB149"/>
    <mergeCell ref="AC149:AX149"/>
    <mergeCell ref="G150:K150"/>
    <mergeCell ref="L150:X150"/>
    <mergeCell ref="Y150:AB150"/>
    <mergeCell ref="AC150:AG150"/>
    <mergeCell ref="AH150:AT150"/>
    <mergeCell ref="AU150:AX150"/>
    <mergeCell ref="Y157:AB157"/>
    <mergeCell ref="AC157:AG157"/>
    <mergeCell ref="AH157:AT157"/>
    <mergeCell ref="AU157:AX157"/>
    <mergeCell ref="G156:K156"/>
    <mergeCell ref="L156:X156"/>
    <mergeCell ref="Y156:AB156"/>
    <mergeCell ref="AC156:AG156"/>
    <mergeCell ref="AH156:AT156"/>
    <mergeCell ref="AU156:AX156"/>
    <mergeCell ref="AH153:AT153"/>
    <mergeCell ref="AU153:AX153"/>
    <mergeCell ref="G154:K154"/>
    <mergeCell ref="L154:X154"/>
    <mergeCell ref="Y154:AB154"/>
    <mergeCell ref="AC154:AG154"/>
    <mergeCell ref="AH154:AT154"/>
    <mergeCell ref="AU154:AX154"/>
    <mergeCell ref="G155:K155"/>
    <mergeCell ref="L155:X155"/>
    <mergeCell ref="Y155:AB155"/>
    <mergeCell ref="AC155:AG155"/>
    <mergeCell ref="AH155:AT155"/>
    <mergeCell ref="AU155:AX155"/>
    <mergeCell ref="AH152:AT152"/>
    <mergeCell ref="AU152:AX152"/>
    <mergeCell ref="G151:K151"/>
    <mergeCell ref="L151:X151"/>
    <mergeCell ref="Y151:AB151"/>
    <mergeCell ref="AC151:AG151"/>
    <mergeCell ref="AH151:AT151"/>
    <mergeCell ref="AU151:AX151"/>
    <mergeCell ref="G153:K153"/>
    <mergeCell ref="L153:X153"/>
    <mergeCell ref="Y153:AB153"/>
    <mergeCell ref="AC153:AG153"/>
    <mergeCell ref="G152:K152"/>
    <mergeCell ref="L152:X152"/>
    <mergeCell ref="Y152:AB152"/>
    <mergeCell ref="AC152:AG152"/>
    <mergeCell ref="G147:K147"/>
    <mergeCell ref="L147:X147"/>
    <mergeCell ref="Y147:AB147"/>
    <mergeCell ref="AC147:AG147"/>
    <mergeCell ref="AH147:AT147"/>
    <mergeCell ref="AU147:AX147"/>
    <mergeCell ref="G148:K148"/>
    <mergeCell ref="L148:X148"/>
    <mergeCell ref="Y148:AB148"/>
    <mergeCell ref="AC148:AG148"/>
    <mergeCell ref="AH148:AT148"/>
    <mergeCell ref="AU148:AX148"/>
    <mergeCell ref="G145:K145"/>
    <mergeCell ref="L145:X145"/>
    <mergeCell ref="Y145:AB145"/>
    <mergeCell ref="AC145:AG145"/>
    <mergeCell ref="AH145:AT145"/>
    <mergeCell ref="AU145:AX145"/>
    <mergeCell ref="G146:K146"/>
    <mergeCell ref="L146:X146"/>
    <mergeCell ref="Y146:AB146"/>
    <mergeCell ref="AC146:AG146"/>
    <mergeCell ref="AH146:AT146"/>
    <mergeCell ref="AU146:AX146"/>
    <mergeCell ref="G142:K142"/>
    <mergeCell ref="L142:X142"/>
    <mergeCell ref="Y142:AB142"/>
    <mergeCell ref="AC142:AG142"/>
    <mergeCell ref="AH142:AT142"/>
    <mergeCell ref="AU142:AX142"/>
    <mergeCell ref="G141:K141"/>
    <mergeCell ref="L141: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Y141:AB141"/>
    <mergeCell ref="AC141:AG141"/>
    <mergeCell ref="AH141:AT141"/>
    <mergeCell ref="AU141:AX141"/>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G135:K135"/>
    <mergeCell ref="L135:X135"/>
    <mergeCell ref="Y135:AB135"/>
    <mergeCell ref="AC135:AG135"/>
    <mergeCell ref="AH135:AT135"/>
    <mergeCell ref="AU135:AX135"/>
    <mergeCell ref="G136:AB136"/>
    <mergeCell ref="AC136:AX136"/>
    <mergeCell ref="G137:K137"/>
    <mergeCell ref="L137:X137"/>
    <mergeCell ref="Y137:AB137"/>
    <mergeCell ref="AC137:AG137"/>
    <mergeCell ref="AH137:AT137"/>
    <mergeCell ref="AU137:AX137"/>
    <mergeCell ref="G132:K132"/>
    <mergeCell ref="L132:X132"/>
    <mergeCell ref="Y132:AB132"/>
    <mergeCell ref="AC132:AG132"/>
    <mergeCell ref="AH132:AT132"/>
    <mergeCell ref="AU132:AX132"/>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Y127:AB127"/>
    <mergeCell ref="AC127:AG127"/>
    <mergeCell ref="AH127:AT127"/>
    <mergeCell ref="AU127:AX127"/>
    <mergeCell ref="AH128:AT128"/>
    <mergeCell ref="AU128:AX128"/>
    <mergeCell ref="G129:K129"/>
    <mergeCell ref="L129:X129"/>
    <mergeCell ref="Y129:AB129"/>
    <mergeCell ref="AC129:AG129"/>
    <mergeCell ref="AH129:AT129"/>
    <mergeCell ref="AU129:AX129"/>
    <mergeCell ref="Y128:AB128"/>
    <mergeCell ref="AC128:AG128"/>
    <mergeCell ref="A83:B83"/>
    <mergeCell ref="C83:AX83"/>
    <mergeCell ref="A84:F122"/>
    <mergeCell ref="K90:AV94"/>
    <mergeCell ref="A123:F174"/>
    <mergeCell ref="G123:AB123"/>
    <mergeCell ref="AC123:AX123"/>
    <mergeCell ref="G124:K124"/>
    <mergeCell ref="L124:X124"/>
    <mergeCell ref="Y124:AB124"/>
    <mergeCell ref="G130:K130"/>
    <mergeCell ref="L130:X130"/>
    <mergeCell ref="Y130:AB130"/>
    <mergeCell ref="AC130:AG130"/>
    <mergeCell ref="AH130:AT130"/>
    <mergeCell ref="AU130:AX130"/>
    <mergeCell ref="G127:K127"/>
    <mergeCell ref="L127:X127"/>
    <mergeCell ref="G126:K126"/>
    <mergeCell ref="L126:X126"/>
    <mergeCell ref="Y126:AB126"/>
    <mergeCell ref="AC126:AG126"/>
    <mergeCell ref="G128:K128"/>
    <mergeCell ref="L128:X128"/>
    <mergeCell ref="AH126:AT126"/>
    <mergeCell ref="AU126:AX126"/>
    <mergeCell ref="AC124:AG124"/>
    <mergeCell ref="AH124:AT124"/>
    <mergeCell ref="AU124:AX124"/>
    <mergeCell ref="G125:K125"/>
    <mergeCell ref="L125:X125"/>
    <mergeCell ref="Y125:AB125"/>
    <mergeCell ref="AC125:AG125"/>
    <mergeCell ref="AH125:AT125"/>
    <mergeCell ref="AU125:AX125"/>
    <mergeCell ref="C80:F80"/>
    <mergeCell ref="G80:Z80"/>
    <mergeCell ref="A81:B82"/>
    <mergeCell ref="C81:F81"/>
    <mergeCell ref="G81:AX81"/>
    <mergeCell ref="C82:F82"/>
    <mergeCell ref="G82:AX82"/>
    <mergeCell ref="A76:B80"/>
    <mergeCell ref="C76:AX76"/>
    <mergeCell ref="C79:F79"/>
    <mergeCell ref="G79:Z79"/>
    <mergeCell ref="C78:F78"/>
    <mergeCell ref="G78:Z78"/>
    <mergeCell ref="A72:B75"/>
    <mergeCell ref="C72:AC72"/>
    <mergeCell ref="AD72:AF72"/>
    <mergeCell ref="AG72:AX72"/>
    <mergeCell ref="C73:AC73"/>
    <mergeCell ref="AD73:AF73"/>
    <mergeCell ref="AG73:AX73"/>
    <mergeCell ref="C74:AC74"/>
    <mergeCell ref="C77:F77"/>
    <mergeCell ref="G77:Z77"/>
    <mergeCell ref="AA77:AD77"/>
    <mergeCell ref="AE77:AX77"/>
    <mergeCell ref="AD74:AF74"/>
    <mergeCell ref="AG74:AX74"/>
    <mergeCell ref="C75:AC75"/>
    <mergeCell ref="AD75:AF75"/>
    <mergeCell ref="AG75:AX75"/>
    <mergeCell ref="E65:AC65"/>
    <mergeCell ref="AD65:AF65"/>
    <mergeCell ref="E66:AC66"/>
    <mergeCell ref="AD66:AF66"/>
    <mergeCell ref="C71:AC71"/>
    <mergeCell ref="AD71:AF71"/>
    <mergeCell ref="AG71:AX71"/>
    <mergeCell ref="C68:AC68"/>
    <mergeCell ref="C69:AC69"/>
    <mergeCell ref="AD69:AF69"/>
    <mergeCell ref="AG69:AX69"/>
    <mergeCell ref="C70:AC70"/>
    <mergeCell ref="AD70:AF70"/>
    <mergeCell ref="AG70:AX70"/>
    <mergeCell ref="AD68:AF68"/>
    <mergeCell ref="AG68:AX68"/>
    <mergeCell ref="AG62:AX62"/>
    <mergeCell ref="C52:K52"/>
    <mergeCell ref="L52:Q52"/>
    <mergeCell ref="R52:W52"/>
    <mergeCell ref="C55:K55"/>
    <mergeCell ref="L55:Q55"/>
    <mergeCell ref="R55:W55"/>
    <mergeCell ref="A64:B71"/>
    <mergeCell ref="C60:AC60"/>
    <mergeCell ref="AD60:AF60"/>
    <mergeCell ref="AG60:AX60"/>
    <mergeCell ref="A61:B63"/>
    <mergeCell ref="C61:AC61"/>
    <mergeCell ref="AD61:AF61"/>
    <mergeCell ref="AG61:AX61"/>
    <mergeCell ref="C62:AC62"/>
    <mergeCell ref="AD62:AF62"/>
    <mergeCell ref="C67:AC67"/>
    <mergeCell ref="AD67:AF67"/>
    <mergeCell ref="AG67:AX67"/>
    <mergeCell ref="C64:AC64"/>
    <mergeCell ref="AD64:AF64"/>
    <mergeCell ref="AG64:AX66"/>
    <mergeCell ref="C65:D66"/>
    <mergeCell ref="G46:X47"/>
    <mergeCell ref="Y46:AA46"/>
    <mergeCell ref="AB46:AD46"/>
    <mergeCell ref="Y47:AA47"/>
    <mergeCell ref="AB47:AD47"/>
    <mergeCell ref="C63:AC63"/>
    <mergeCell ref="AD63:AF63"/>
    <mergeCell ref="AI49:AL49"/>
    <mergeCell ref="AM49:AP49"/>
    <mergeCell ref="AG63:AX63"/>
    <mergeCell ref="X52:AX58"/>
    <mergeCell ref="C53:K53"/>
    <mergeCell ref="L53:Q53"/>
    <mergeCell ref="R53:W53"/>
    <mergeCell ref="C54:K54"/>
    <mergeCell ref="L54:Q54"/>
    <mergeCell ref="R54:W54"/>
    <mergeCell ref="A59:AX59"/>
    <mergeCell ref="C56:K56"/>
    <mergeCell ref="L56:Q56"/>
    <mergeCell ref="R56:W56"/>
    <mergeCell ref="A51:B58"/>
    <mergeCell ref="C51:K51"/>
    <mergeCell ref="L51:Q51"/>
    <mergeCell ref="AQ49:AX49"/>
    <mergeCell ref="Y50:AA50"/>
    <mergeCell ref="AB50:AD50"/>
    <mergeCell ref="C58:K58"/>
    <mergeCell ref="L58:Q58"/>
    <mergeCell ref="R58:W58"/>
    <mergeCell ref="AQ50:AX50"/>
    <mergeCell ref="G49:X50"/>
    <mergeCell ref="AE50:AH50"/>
    <mergeCell ref="AI50:AL50"/>
    <mergeCell ref="AM50:AP50"/>
    <mergeCell ref="Y49:AA49"/>
    <mergeCell ref="AB49:AD49"/>
    <mergeCell ref="AE49:AH49"/>
    <mergeCell ref="C57:K57"/>
    <mergeCell ref="L57:Q57"/>
    <mergeCell ref="R57:W57"/>
    <mergeCell ref="A48:F50"/>
    <mergeCell ref="G48:X48"/>
    <mergeCell ref="Y48:AA48"/>
    <mergeCell ref="AB48:AD48"/>
    <mergeCell ref="AE48:AH48"/>
    <mergeCell ref="R51:W51"/>
    <mergeCell ref="X51:AX51"/>
    <mergeCell ref="Y41:AA41"/>
    <mergeCell ref="AB41:AD41"/>
    <mergeCell ref="AE41:AH41"/>
    <mergeCell ref="AE46:AH46"/>
    <mergeCell ref="AI46:AL46"/>
    <mergeCell ref="AM46:AP46"/>
    <mergeCell ref="AQ46:AX46"/>
    <mergeCell ref="AM41:AP41"/>
    <mergeCell ref="AQ41:AX41"/>
    <mergeCell ref="AE43:AH43"/>
    <mergeCell ref="AI43:AL43"/>
    <mergeCell ref="AM43:AP43"/>
    <mergeCell ref="AQ43:AX43"/>
    <mergeCell ref="AQ39:AX39"/>
    <mergeCell ref="AM45:AP45"/>
    <mergeCell ref="AQ45:AX45"/>
    <mergeCell ref="AM39:AP39"/>
    <mergeCell ref="AI48:AL48"/>
    <mergeCell ref="AM48:AP48"/>
    <mergeCell ref="AQ48:AX48"/>
    <mergeCell ref="AE42:AH42"/>
    <mergeCell ref="AI42:AL42"/>
    <mergeCell ref="AM42:AP42"/>
    <mergeCell ref="AQ42:AX42"/>
    <mergeCell ref="AI39:AL39"/>
    <mergeCell ref="AI41:AL41"/>
    <mergeCell ref="AI44:AL44"/>
    <mergeCell ref="AM44:AP44"/>
    <mergeCell ref="AQ44:AX44"/>
    <mergeCell ref="AI45:AL45"/>
    <mergeCell ref="AI40:AL40"/>
    <mergeCell ref="AM40:AP40"/>
    <mergeCell ref="AQ40:AX40"/>
    <mergeCell ref="AM47:AP47"/>
    <mergeCell ref="AQ47:AX47"/>
    <mergeCell ref="AE47:AH47"/>
    <mergeCell ref="AI47:AL47"/>
    <mergeCell ref="G40:X41"/>
    <mergeCell ref="Y40:AA40"/>
    <mergeCell ref="AB40:AD40"/>
    <mergeCell ref="AE40:AH40"/>
    <mergeCell ref="A45:F47"/>
    <mergeCell ref="G45:X45"/>
    <mergeCell ref="A42:F44"/>
    <mergeCell ref="G42:X42"/>
    <mergeCell ref="Y42:AA42"/>
    <mergeCell ref="AB42:AD42"/>
    <mergeCell ref="AB43:AD43"/>
    <mergeCell ref="Y45:AA45"/>
    <mergeCell ref="AB45:AD45"/>
    <mergeCell ref="A39:F41"/>
    <mergeCell ref="G39:X39"/>
    <mergeCell ref="Y39:AA39"/>
    <mergeCell ref="AB39:AD39"/>
    <mergeCell ref="AE39:AH39"/>
    <mergeCell ref="G43:X44"/>
    <mergeCell ref="Y43:AA43"/>
    <mergeCell ref="Y44:AA44"/>
    <mergeCell ref="AB44:AD44"/>
    <mergeCell ref="AE44:AH44"/>
    <mergeCell ref="AE45:AH45"/>
    <mergeCell ref="A29:A38"/>
    <mergeCell ref="B29:F33"/>
    <mergeCell ref="G29:AA30"/>
    <mergeCell ref="AB29:AX30"/>
    <mergeCell ref="G31:AA33"/>
    <mergeCell ref="AB31:AX33"/>
    <mergeCell ref="B34:F38"/>
    <mergeCell ref="G36:O38"/>
    <mergeCell ref="P36:X38"/>
    <mergeCell ref="Y36:AA36"/>
    <mergeCell ref="AB36:AD36"/>
    <mergeCell ref="AE36:AH36"/>
    <mergeCell ref="AI36:AL36"/>
    <mergeCell ref="Y38:AA38"/>
    <mergeCell ref="AB38:AD38"/>
    <mergeCell ref="AE38:AH38"/>
    <mergeCell ref="AM36:AP36"/>
    <mergeCell ref="AQ36:AT36"/>
    <mergeCell ref="Y37:AA37"/>
    <mergeCell ref="AB37:AD37"/>
    <mergeCell ref="AE37:AH37"/>
    <mergeCell ref="AI37:AL37"/>
    <mergeCell ref="AM37:AP37"/>
    <mergeCell ref="AQ37:AT37"/>
    <mergeCell ref="AM38:AP38"/>
    <mergeCell ref="AQ38:AT38"/>
    <mergeCell ref="AU38:AX38"/>
    <mergeCell ref="AU36:AX36"/>
    <mergeCell ref="AU37:AX37"/>
    <mergeCell ref="AI38:AL38"/>
    <mergeCell ref="AM28:AP28"/>
    <mergeCell ref="AQ28:AT28"/>
    <mergeCell ref="AU28:AX28"/>
    <mergeCell ref="G34:O35"/>
    <mergeCell ref="P34:X35"/>
    <mergeCell ref="Y34:AA35"/>
    <mergeCell ref="AB34:AD35"/>
    <mergeCell ref="AE34:AH35"/>
    <mergeCell ref="AI34:AL35"/>
    <mergeCell ref="AM34:AP35"/>
    <mergeCell ref="AQ34:AT34"/>
    <mergeCell ref="AU34:AX34"/>
    <mergeCell ref="AQ35:AR35"/>
    <mergeCell ref="AS35:AT35"/>
    <mergeCell ref="AU35:AV35"/>
    <mergeCell ref="AW35:AX35"/>
    <mergeCell ref="Y27:AA27"/>
    <mergeCell ref="AB27:AD27"/>
    <mergeCell ref="AE27:AH27"/>
    <mergeCell ref="AI27:AL27"/>
    <mergeCell ref="AM27:AP27"/>
    <mergeCell ref="AQ27:AT27"/>
    <mergeCell ref="AU27:AX27"/>
    <mergeCell ref="Y26:AA26"/>
    <mergeCell ref="AB26:AD26"/>
    <mergeCell ref="AE26:AH26"/>
    <mergeCell ref="AI26:AL26"/>
    <mergeCell ref="AR23:AX23"/>
    <mergeCell ref="A24:F28"/>
    <mergeCell ref="G24:O25"/>
    <mergeCell ref="P24:X25"/>
    <mergeCell ref="Y24:AA25"/>
    <mergeCell ref="AB24:AD25"/>
    <mergeCell ref="AE24:AH25"/>
    <mergeCell ref="AI24:AL25"/>
    <mergeCell ref="AM24:AP25"/>
    <mergeCell ref="AQ24:AT24"/>
    <mergeCell ref="G26:O28"/>
    <mergeCell ref="P26:X28"/>
    <mergeCell ref="Y28:AA28"/>
    <mergeCell ref="AB28:AD28"/>
    <mergeCell ref="AE28:AH28"/>
    <mergeCell ref="AI28:AL28"/>
    <mergeCell ref="AU24:AX24"/>
    <mergeCell ref="AQ25:AR25"/>
    <mergeCell ref="AS25:AT25"/>
    <mergeCell ref="AU25:AV25"/>
    <mergeCell ref="AW25:AX25"/>
    <mergeCell ref="AM26:AP26"/>
    <mergeCell ref="AQ26:AT26"/>
    <mergeCell ref="AU26:AX26"/>
    <mergeCell ref="G21:G23"/>
    <mergeCell ref="H21:O21"/>
    <mergeCell ref="P21:V21"/>
    <mergeCell ref="W21:AC21"/>
    <mergeCell ref="AD21:AJ21"/>
    <mergeCell ref="AK21:AQ21"/>
    <mergeCell ref="H23:O23"/>
    <mergeCell ref="P23:V23"/>
    <mergeCell ref="AD23:AJ23"/>
    <mergeCell ref="W23:AC23"/>
    <mergeCell ref="AK23:AQ23"/>
    <mergeCell ref="P22:V22"/>
    <mergeCell ref="W22:AC22"/>
    <mergeCell ref="AD22:AJ22"/>
    <mergeCell ref="AK22:AQ22"/>
    <mergeCell ref="AR22:AX22"/>
    <mergeCell ref="H19:O19"/>
    <mergeCell ref="P19:V19"/>
    <mergeCell ref="W19:AC19"/>
    <mergeCell ref="AD19:AJ19"/>
    <mergeCell ref="AK19:AQ19"/>
    <mergeCell ref="AR19:AX19"/>
    <mergeCell ref="H20:O20"/>
    <mergeCell ref="P20:V20"/>
    <mergeCell ref="W20:AC20"/>
    <mergeCell ref="AD20:AJ20"/>
    <mergeCell ref="AK20:AQ20"/>
    <mergeCell ref="AR20:AX20"/>
    <mergeCell ref="I16:O16"/>
    <mergeCell ref="P16:V16"/>
    <mergeCell ref="W16:AC16"/>
    <mergeCell ref="AD16:AJ16"/>
    <mergeCell ref="AK16:AQ16"/>
    <mergeCell ref="AR16:AX16"/>
    <mergeCell ref="I17:O17"/>
    <mergeCell ref="P17:V17"/>
    <mergeCell ref="W17:AC17"/>
    <mergeCell ref="AD17:AJ17"/>
    <mergeCell ref="AK17:AQ17"/>
    <mergeCell ref="AR17:AX17"/>
    <mergeCell ref="AK15:AQ15"/>
    <mergeCell ref="AJ2:AP2"/>
    <mergeCell ref="AQ2:AR2"/>
    <mergeCell ref="AT2:AU2"/>
    <mergeCell ref="A3:AH3"/>
    <mergeCell ref="AJ3:AW3"/>
    <mergeCell ref="A4:F4"/>
    <mergeCell ref="G4:X4"/>
    <mergeCell ref="Y4:AD4"/>
    <mergeCell ref="AE4:AP4"/>
    <mergeCell ref="AQ4:AX4"/>
    <mergeCell ref="AR15:AX15"/>
    <mergeCell ref="A11:F11"/>
    <mergeCell ref="G11:AX11"/>
    <mergeCell ref="A12:F12"/>
    <mergeCell ref="G12:AX12"/>
    <mergeCell ref="A13:F23"/>
    <mergeCell ref="G13:O13"/>
    <mergeCell ref="P13:V13"/>
    <mergeCell ref="W13:AC13"/>
    <mergeCell ref="AD13:AJ13"/>
    <mergeCell ref="AK13:AQ13"/>
    <mergeCell ref="AR21:AX21"/>
    <mergeCell ref="H22:O22"/>
    <mergeCell ref="W14:AC14"/>
    <mergeCell ref="AD14:AJ14"/>
    <mergeCell ref="AK14:AQ14"/>
    <mergeCell ref="AR14:AX14"/>
    <mergeCell ref="H15:H18"/>
    <mergeCell ref="I15:O15"/>
    <mergeCell ref="AQ5:AX5"/>
    <mergeCell ref="A6:F6"/>
    <mergeCell ref="G6:AX6"/>
    <mergeCell ref="A7:F7"/>
    <mergeCell ref="G7:AX7"/>
    <mergeCell ref="A8:F8"/>
    <mergeCell ref="G8:X8"/>
    <mergeCell ref="Y8:AD8"/>
    <mergeCell ref="AE8:AX8"/>
    <mergeCell ref="A5:F5"/>
    <mergeCell ref="G5:L5"/>
    <mergeCell ref="M5:R5"/>
    <mergeCell ref="S5:X5"/>
    <mergeCell ref="Y5:AD5"/>
    <mergeCell ref="AE5:AP5"/>
    <mergeCell ref="P15:V15"/>
    <mergeCell ref="W15:AC15"/>
    <mergeCell ref="AD15:AJ15"/>
    <mergeCell ref="BF47:BI47"/>
    <mergeCell ref="BJ47:BM47"/>
    <mergeCell ref="BN47:BQ47"/>
    <mergeCell ref="BR47:BY47"/>
    <mergeCell ref="BF50:BI50"/>
    <mergeCell ref="BJ50:BM50"/>
    <mergeCell ref="BN50:BQ50"/>
    <mergeCell ref="BR50:BY50"/>
    <mergeCell ref="A9:F9"/>
    <mergeCell ref="G9:X9"/>
    <mergeCell ref="Y9:AD9"/>
    <mergeCell ref="AE9:AX9"/>
    <mergeCell ref="A10:F10"/>
    <mergeCell ref="G10:AX10"/>
    <mergeCell ref="I18:O18"/>
    <mergeCell ref="P18:V18"/>
    <mergeCell ref="W18:AC18"/>
    <mergeCell ref="AD18:AJ18"/>
    <mergeCell ref="AK18:AQ18"/>
    <mergeCell ref="AR18:AX18"/>
    <mergeCell ref="AR13:AX13"/>
    <mergeCell ref="G14:G20"/>
    <mergeCell ref="H14:O14"/>
    <mergeCell ref="P14:V14"/>
  </mergeCells>
  <phoneticPr fontId="3"/>
  <conditionalFormatting sqref="AD15:AJ15">
    <cfRule type="expression" dxfId="211" priority="271">
      <formula>IF(RIGHT(TEXT(AD15,"0.#"),1)=".",FALSE,TRUE)</formula>
    </cfRule>
    <cfRule type="expression" dxfId="210" priority="272">
      <formula>IF(RIGHT(TEXT(AD15,"0.#"),1)=".",TRUE,FALSE)</formula>
    </cfRule>
  </conditionalFormatting>
  <conditionalFormatting sqref="L54:L57 L52">
    <cfRule type="expression" dxfId="209" priority="235">
      <formula>IF(RIGHT(TEXT(L52,"0.#"),1)=".",FALSE,TRUE)</formula>
    </cfRule>
    <cfRule type="expression" dxfId="208" priority="236">
      <formula>IF(RIGHT(TEXT(L52,"0.#"),1)=".",TRUE,FALSE)</formula>
    </cfRule>
  </conditionalFormatting>
  <conditionalFormatting sqref="AD16:AJ17 AD14:AJ14">
    <cfRule type="expression" dxfId="207" priority="269">
      <formula>IF(RIGHT(TEXT(AD14,"0.#"),1)=".",FALSE,TRUE)</formula>
    </cfRule>
    <cfRule type="expression" dxfId="206" priority="270">
      <formula>IF(RIGHT(TEXT(AD14,"0.#"),1)=".",TRUE,FALSE)</formula>
    </cfRule>
  </conditionalFormatting>
  <conditionalFormatting sqref="AM36">
    <cfRule type="expression" dxfId="205" priority="255">
      <formula>IF(RIGHT(TEXT(AM36,"0.#"),1)=".",FALSE,TRUE)</formula>
    </cfRule>
    <cfRule type="expression" dxfId="204" priority="256">
      <formula>IF(RIGHT(TEXT(AM36,"0.#"),1)=".",TRUE,FALSE)</formula>
    </cfRule>
  </conditionalFormatting>
  <conditionalFormatting sqref="AU165 AU152 AU139">
    <cfRule type="expression" dxfId="203" priority="215">
      <formula>IF(RIGHT(TEXT(AU139,"0.#"),1)=".",FALSE,TRUE)</formula>
    </cfRule>
    <cfRule type="expression" dxfId="202" priority="216">
      <formula>IF(RIGHT(TEXT(AU139,"0.#"),1)=".",TRUE,FALSE)</formula>
    </cfRule>
  </conditionalFormatting>
  <conditionalFormatting sqref="Y135">
    <cfRule type="expression" dxfId="201" priority="229">
      <formula>IF(RIGHT(TEXT(Y135,"0.#"),1)=".",FALSE,TRUE)</formula>
    </cfRule>
    <cfRule type="expression" dxfId="200" priority="230">
      <formula>IF(RIGHT(TEXT(Y135,"0.#"),1)=".",TRUE,FALSE)</formula>
    </cfRule>
  </conditionalFormatting>
  <conditionalFormatting sqref="Y131:Y134">
    <cfRule type="expression" dxfId="199" priority="227">
      <formula>IF(RIGHT(TEXT(Y131,"0.#"),1)=".",FALSE,TRUE)</formula>
    </cfRule>
    <cfRule type="expression" dxfId="198" priority="228">
      <formula>IF(RIGHT(TEXT(Y131,"0.#"),1)=".",TRUE,FALSE)</formula>
    </cfRule>
  </conditionalFormatting>
  <conditionalFormatting sqref="AU135">
    <cfRule type="expression" dxfId="197" priority="225">
      <formula>IF(RIGHT(TEXT(AU135,"0.#"),1)=".",FALSE,TRUE)</formula>
    </cfRule>
    <cfRule type="expression" dxfId="196" priority="226">
      <formula>IF(RIGHT(TEXT(AU135,"0.#"),1)=".",TRUE,FALSE)</formula>
    </cfRule>
  </conditionalFormatting>
  <conditionalFormatting sqref="AU128:AU134">
    <cfRule type="expression" dxfId="195" priority="223">
      <formula>IF(RIGHT(TEXT(AU128,"0.#"),1)=".",FALSE,TRUE)</formula>
    </cfRule>
    <cfRule type="expression" dxfId="194" priority="224">
      <formula>IF(RIGHT(TEXT(AU128,"0.#"),1)=".",TRUE,FALSE)</formula>
    </cfRule>
  </conditionalFormatting>
  <conditionalFormatting sqref="Y165 Y152">
    <cfRule type="expression" dxfId="193" priority="221">
      <formula>IF(RIGHT(TEXT(Y152,"0.#"),1)=".",FALSE,TRUE)</formula>
    </cfRule>
    <cfRule type="expression" dxfId="192" priority="222">
      <formula>IF(RIGHT(TEXT(Y152,"0.#"),1)=".",TRUE,FALSE)</formula>
    </cfRule>
  </conditionalFormatting>
  <conditionalFormatting sqref="Y174 Y161 Y148">
    <cfRule type="expression" dxfId="191" priority="219">
      <formula>IF(RIGHT(TEXT(Y148,"0.#"),1)=".",FALSE,TRUE)</formula>
    </cfRule>
    <cfRule type="expression" dxfId="190" priority="220">
      <formula>IF(RIGHT(TEXT(Y148,"0.#"),1)=".",TRUE,FALSE)</formula>
    </cfRule>
  </conditionalFormatting>
  <conditionalFormatting sqref="Y166:Y173 Y164 Y153:Y160 Y151 Y141:Y147">
    <cfRule type="expression" dxfId="189" priority="217">
      <formula>IF(RIGHT(TEXT(Y141,"0.#"),1)=".",FALSE,TRUE)</formula>
    </cfRule>
    <cfRule type="expression" dxfId="188" priority="218">
      <formula>IF(RIGHT(TEXT(Y141,"0.#"),1)=".",TRUE,FALSE)</formula>
    </cfRule>
  </conditionalFormatting>
  <conditionalFormatting sqref="AU174 AU161 AU148">
    <cfRule type="expression" dxfId="187" priority="213">
      <formula>IF(RIGHT(TEXT(AU148,"0.#"),1)=".",FALSE,TRUE)</formula>
    </cfRule>
    <cfRule type="expression" dxfId="186" priority="214">
      <formula>IF(RIGHT(TEXT(AU148,"0.#"),1)=".",TRUE,FALSE)</formula>
    </cfRule>
  </conditionalFormatting>
  <conditionalFormatting sqref="AU166:AU173 AU164 AU153:AU160 AU151 AU140:AU147 AU138">
    <cfRule type="expression" dxfId="185" priority="211">
      <formula>IF(RIGHT(TEXT(AU138,"0.#"),1)=".",FALSE,TRUE)</formula>
    </cfRule>
    <cfRule type="expression" dxfId="184" priority="212">
      <formula>IF(RIGHT(TEXT(AU138,"0.#"),1)=".",TRUE,FALSE)</formula>
    </cfRule>
  </conditionalFormatting>
  <conditionalFormatting sqref="AE36">
    <cfRule type="expression" dxfId="183" priority="267">
      <formula>IF(RIGHT(TEXT(AE36,"0.#"),1)=".",FALSE,TRUE)</formula>
    </cfRule>
    <cfRule type="expression" dxfId="182" priority="268">
      <formula>IF(RIGHT(TEXT(AE36,"0.#"),1)=".",TRUE,FALSE)</formula>
    </cfRule>
  </conditionalFormatting>
  <conditionalFormatting sqref="AE37">
    <cfRule type="expression" dxfId="181" priority="265">
      <formula>IF(RIGHT(TEXT(AE37,"0.#"),1)=".",FALSE,TRUE)</formula>
    </cfRule>
    <cfRule type="expression" dxfId="180" priority="266">
      <formula>IF(RIGHT(TEXT(AE37,"0.#"),1)=".",TRUE,FALSE)</formula>
    </cfRule>
  </conditionalFormatting>
  <conditionalFormatting sqref="AE38">
    <cfRule type="expression" dxfId="179" priority="263">
      <formula>IF(RIGHT(TEXT(AE38,"0.#"),1)=".",FALSE,TRUE)</formula>
    </cfRule>
    <cfRule type="expression" dxfId="178" priority="264">
      <formula>IF(RIGHT(TEXT(AE38,"0.#"),1)=".",TRUE,FALSE)</formula>
    </cfRule>
  </conditionalFormatting>
  <conditionalFormatting sqref="AI38">
    <cfRule type="expression" dxfId="177" priority="261">
      <formula>IF(RIGHT(TEXT(AI38,"0.#"),1)=".",FALSE,TRUE)</formula>
    </cfRule>
    <cfRule type="expression" dxfId="176" priority="262">
      <formula>IF(RIGHT(TEXT(AI38,"0.#"),1)=".",TRUE,FALSE)</formula>
    </cfRule>
  </conditionalFormatting>
  <conditionalFormatting sqref="AI37">
    <cfRule type="expression" dxfId="175" priority="259">
      <formula>IF(RIGHT(TEXT(AI37,"0.#"),1)=".",FALSE,TRUE)</formula>
    </cfRule>
    <cfRule type="expression" dxfId="174" priority="260">
      <formula>IF(RIGHT(TEXT(AI37,"0.#"),1)=".",TRUE,FALSE)</formula>
    </cfRule>
  </conditionalFormatting>
  <conditionalFormatting sqref="AI36">
    <cfRule type="expression" dxfId="173" priority="257">
      <formula>IF(RIGHT(TEXT(AI36,"0.#"),1)=".",FALSE,TRUE)</formula>
    </cfRule>
    <cfRule type="expression" dxfId="172" priority="258">
      <formula>IF(RIGHT(TEXT(AI36,"0.#"),1)=".",TRUE,FALSE)</formula>
    </cfRule>
  </conditionalFormatting>
  <conditionalFormatting sqref="AM37">
    <cfRule type="expression" dxfId="171" priority="253">
      <formula>IF(RIGHT(TEXT(AM37,"0.#"),1)=".",FALSE,TRUE)</formula>
    </cfRule>
    <cfRule type="expression" dxfId="170" priority="254">
      <formula>IF(RIGHT(TEXT(AM37,"0.#"),1)=".",TRUE,FALSE)</formula>
    </cfRule>
  </conditionalFormatting>
  <conditionalFormatting sqref="AM38">
    <cfRule type="expression" dxfId="169" priority="251">
      <formula>IF(RIGHT(TEXT(AM38,"0.#"),1)=".",FALSE,TRUE)</formula>
    </cfRule>
    <cfRule type="expression" dxfId="168" priority="252">
      <formula>IF(RIGHT(TEXT(AM38,"0.#"),1)=".",TRUE,FALSE)</formula>
    </cfRule>
  </conditionalFormatting>
  <conditionalFormatting sqref="AQ36:AQ38">
    <cfRule type="expression" dxfId="167" priority="249">
      <formula>IF(RIGHT(TEXT(AQ36,"0.#"),1)=".",FALSE,TRUE)</formula>
    </cfRule>
    <cfRule type="expression" dxfId="166" priority="250">
      <formula>IF(RIGHT(TEXT(AQ36,"0.#"),1)=".",TRUE,FALSE)</formula>
    </cfRule>
  </conditionalFormatting>
  <conditionalFormatting sqref="AU36:AU38">
    <cfRule type="expression" dxfId="165" priority="247">
      <formula>IF(RIGHT(TEXT(AU36,"0.#"),1)=".",FALSE,TRUE)</formula>
    </cfRule>
    <cfRule type="expression" dxfId="164" priority="248">
      <formula>IF(RIGHT(TEXT(AU36,"0.#"),1)=".",TRUE,FALSE)</formula>
    </cfRule>
  </conditionalFormatting>
  <conditionalFormatting sqref="AK16:AQ17 AK14:AQ14">
    <cfRule type="expression" dxfId="163" priority="243">
      <formula>IF(RIGHT(TEXT(AK14,"0.#"),1)=".",FALSE,TRUE)</formula>
    </cfRule>
    <cfRule type="expression" dxfId="162" priority="244">
      <formula>IF(RIGHT(TEXT(AK14,"0.#"),1)=".",TRUE,FALSE)</formula>
    </cfRule>
  </conditionalFormatting>
  <conditionalFormatting sqref="AK15:AQ15">
    <cfRule type="expression" dxfId="161" priority="245">
      <formula>IF(RIGHT(TEXT(AK15,"0.#"),1)=".",FALSE,TRUE)</formula>
    </cfRule>
    <cfRule type="expression" dxfId="160" priority="246">
      <formula>IF(RIGHT(TEXT(AK15,"0.#"),1)=".",TRUE,FALSE)</formula>
    </cfRule>
  </conditionalFormatting>
  <conditionalFormatting sqref="L53">
    <cfRule type="expression" dxfId="159" priority="241">
      <formula>IF(RIGHT(TEXT(L53,"0.#"),1)=".",FALSE,TRUE)</formula>
    </cfRule>
    <cfRule type="expression" dxfId="158" priority="242">
      <formula>IF(RIGHT(TEXT(L53,"0.#"),1)=".",TRUE,FALSE)</formula>
    </cfRule>
  </conditionalFormatting>
  <conditionalFormatting sqref="L58">
    <cfRule type="expression" dxfId="157" priority="239">
      <formula>IF(RIGHT(TEXT(L58,"0.#"),1)=".",FALSE,TRUE)</formula>
    </cfRule>
    <cfRule type="expression" dxfId="156" priority="240">
      <formula>IF(RIGHT(TEXT(L58,"0.#"),1)=".",TRUE,FALSE)</formula>
    </cfRule>
  </conditionalFormatting>
  <conditionalFormatting sqref="R58">
    <cfRule type="expression" dxfId="155" priority="237">
      <formula>IF(RIGHT(TEXT(R58,"0.#"),1)=".",FALSE,TRUE)</formula>
    </cfRule>
    <cfRule type="expression" dxfId="154" priority="238">
      <formula>IF(RIGHT(TEXT(R58,"0.#"),1)=".",TRUE,FALSE)</formula>
    </cfRule>
  </conditionalFormatting>
  <conditionalFormatting sqref="R52">
    <cfRule type="expression" dxfId="153" priority="233">
      <formula>IF(RIGHT(TEXT(R52,"0.#"),1)=".",FALSE,TRUE)</formula>
    </cfRule>
    <cfRule type="expression" dxfId="152" priority="234">
      <formula>IF(RIGHT(TEXT(R52,"0.#"),1)=".",TRUE,FALSE)</formula>
    </cfRule>
  </conditionalFormatting>
  <conditionalFormatting sqref="R53:R57">
    <cfRule type="expression" dxfId="151" priority="231">
      <formula>IF(RIGHT(TEXT(R53,"0.#"),1)=".",FALSE,TRUE)</formula>
    </cfRule>
    <cfRule type="expression" dxfId="150" priority="232">
      <formula>IF(RIGHT(TEXT(R53,"0.#"),1)=".",TRUE,FALSE)</formula>
    </cfRule>
  </conditionalFormatting>
  <conditionalFormatting sqref="AR16:AX17 AR14:AX14">
    <cfRule type="expression" dxfId="149" priority="207">
      <formula>IF(RIGHT(TEXT(AR14,"0.#"),1)=".",FALSE,TRUE)</formula>
    </cfRule>
    <cfRule type="expression" dxfId="148" priority="208">
      <formula>IF(RIGHT(TEXT(AR14,"0.#"),1)=".",TRUE,FALSE)</formula>
    </cfRule>
  </conditionalFormatting>
  <conditionalFormatting sqref="AR15:AX15">
    <cfRule type="expression" dxfId="147" priority="209">
      <formula>IF(RIGHT(TEXT(AR15,"0.#"),1)=".",FALSE,TRUE)</formula>
    </cfRule>
    <cfRule type="expression" dxfId="146" priority="210">
      <formula>IF(RIGHT(TEXT(AR15,"0.#"),1)=".",TRUE,FALSE)</formula>
    </cfRule>
  </conditionalFormatting>
  <conditionalFormatting sqref="P22:AJ22">
    <cfRule type="expression" dxfId="145" priority="205">
      <formula>IF(RIGHT(TEXT(P22,"0.#"),1)=".",FALSE,TRUE)</formula>
    </cfRule>
    <cfRule type="expression" dxfId="144" priority="206">
      <formula>IF(RIGHT(TEXT(P22,"0.#"),1)=".",TRUE,FALSE)</formula>
    </cfRule>
  </conditionalFormatting>
  <conditionalFormatting sqref="P21:AX21">
    <cfRule type="expression" dxfId="143" priority="203">
      <formula>IF(RIGHT(TEXT(P21,"0.#"),1)=".",FALSE,TRUE)</formula>
    </cfRule>
    <cfRule type="expression" dxfId="142" priority="204">
      <formula>IF(RIGHT(TEXT(P21,"0.#"),1)=".",TRUE,FALSE)</formula>
    </cfRule>
  </conditionalFormatting>
  <conditionalFormatting sqref="AD18:AX18">
    <cfRule type="expression" dxfId="141" priority="201">
      <formula>IF(RIGHT(TEXT(AD18,"0.#"),1)=".",FALSE,TRUE)</formula>
    </cfRule>
    <cfRule type="expression" dxfId="140" priority="202">
      <formula>IF(RIGHT(TEXT(AD18,"0.#"),1)=".",TRUE,FALSE)</formula>
    </cfRule>
  </conditionalFormatting>
  <conditionalFormatting sqref="Y125">
    <cfRule type="expression" dxfId="139" priority="199">
      <formula>IF(RIGHT(TEXT(Y125,"0.#"),1)=".",FALSE,TRUE)</formula>
    </cfRule>
    <cfRule type="expression" dxfId="138" priority="200">
      <formula>IF(RIGHT(TEXT(Y125,"0.#"),1)=".",TRUE,FALSE)</formula>
    </cfRule>
  </conditionalFormatting>
  <conditionalFormatting sqref="Y126">
    <cfRule type="expression" dxfId="137" priority="197">
      <formula>IF(RIGHT(TEXT(Y126,"0.#"),1)=".",FALSE,TRUE)</formula>
    </cfRule>
    <cfRule type="expression" dxfId="136" priority="198">
      <formula>IF(RIGHT(TEXT(Y126,"0.#"),1)=".",TRUE,FALSE)</formula>
    </cfRule>
  </conditionalFormatting>
  <conditionalFormatting sqref="Y127">
    <cfRule type="expression" dxfId="135" priority="195">
      <formula>IF(RIGHT(TEXT(Y127,"0.#"),1)=".",FALSE,TRUE)</formula>
    </cfRule>
    <cfRule type="expression" dxfId="134" priority="196">
      <formula>IF(RIGHT(TEXT(Y127,"0.#"),1)=".",TRUE,FALSE)</formula>
    </cfRule>
  </conditionalFormatting>
  <conditionalFormatting sqref="Y128">
    <cfRule type="expression" dxfId="133" priority="193">
      <formula>IF(RIGHT(TEXT(Y128,"0.#"),1)=".",FALSE,TRUE)</formula>
    </cfRule>
    <cfRule type="expression" dxfId="132" priority="194">
      <formula>IF(RIGHT(TEXT(Y128,"0.#"),1)=".",TRUE,FALSE)</formula>
    </cfRule>
  </conditionalFormatting>
  <conditionalFormatting sqref="Y129">
    <cfRule type="expression" dxfId="131" priority="191">
      <formula>IF(RIGHT(TEXT(Y129,"0.#"),1)=".",FALSE,TRUE)</formula>
    </cfRule>
    <cfRule type="expression" dxfId="130" priority="192">
      <formula>IF(RIGHT(TEXT(Y129,"0.#"),1)=".",TRUE,FALSE)</formula>
    </cfRule>
  </conditionalFormatting>
  <conditionalFormatting sqref="Y130">
    <cfRule type="expression" dxfId="129" priority="189">
      <formula>IF(RIGHT(TEXT(Y130,"0.#"),1)=".",FALSE,TRUE)</formula>
    </cfRule>
    <cfRule type="expression" dxfId="128" priority="190">
      <formula>IF(RIGHT(TEXT(Y130,"0.#"),1)=".",TRUE,FALSE)</formula>
    </cfRule>
  </conditionalFormatting>
  <conditionalFormatting sqref="AU125">
    <cfRule type="expression" dxfId="127" priority="187">
      <formula>IF(RIGHT(TEXT(AU125,"0.#"),1)=".",FALSE,TRUE)</formula>
    </cfRule>
    <cfRule type="expression" dxfId="126" priority="188">
      <formula>IF(RIGHT(TEXT(AU125,"0.#"),1)=".",TRUE,FALSE)</formula>
    </cfRule>
  </conditionalFormatting>
  <conditionalFormatting sqref="AU126">
    <cfRule type="expression" dxfId="125" priority="185">
      <formula>IF(RIGHT(TEXT(AU126,"0.#"),1)=".",FALSE,TRUE)</formula>
    </cfRule>
    <cfRule type="expression" dxfId="124" priority="186">
      <formula>IF(RIGHT(TEXT(AU126,"0.#"),1)=".",TRUE,FALSE)</formula>
    </cfRule>
  </conditionalFormatting>
  <conditionalFormatting sqref="AU127">
    <cfRule type="expression" dxfId="123" priority="183">
      <formula>IF(RIGHT(TEXT(AU127,"0.#"),1)=".",FALSE,TRUE)</formula>
    </cfRule>
    <cfRule type="expression" dxfId="122" priority="184">
      <formula>IF(RIGHT(TEXT(AU127,"0.#"),1)=".",TRUE,FALSE)</formula>
    </cfRule>
  </conditionalFormatting>
  <conditionalFormatting sqref="AL180:AO180">
    <cfRule type="expression" dxfId="121" priority="179">
      <formula>IF(AND(AL180&gt;=0, RIGHT(TEXT(AL180,"0.#"),1)&lt;&gt;"."),TRUE,FALSE)</formula>
    </cfRule>
    <cfRule type="expression" dxfId="120" priority="180">
      <formula>IF(AND(AL180&gt;=0, RIGHT(TEXT(AL180,"0.#"),1)="."),TRUE,FALSE)</formula>
    </cfRule>
    <cfRule type="expression" dxfId="119" priority="181">
      <formula>IF(AND(AL180&lt;0, RIGHT(TEXT(AL180,"0.#"),1)&lt;&gt;"."),TRUE,FALSE)</formula>
    </cfRule>
    <cfRule type="expression" dxfId="118" priority="182">
      <formula>IF(AND(AL180&lt;0, RIGHT(TEXT(AL180,"0.#"),1)="."),TRUE,FALSE)</formula>
    </cfRule>
  </conditionalFormatting>
  <conditionalFormatting sqref="Y180">
    <cfRule type="expression" dxfId="117" priority="177">
      <formula>IF(RIGHT(TEXT(Y180,"0.#"),1)=".",FALSE,TRUE)</formula>
    </cfRule>
    <cfRule type="expression" dxfId="116" priority="178">
      <formula>IF(RIGHT(TEXT(Y180,"0.#"),1)=".",TRUE,FALSE)</formula>
    </cfRule>
  </conditionalFormatting>
  <conditionalFormatting sqref="Y184:Y188">
    <cfRule type="expression" dxfId="115" priority="169">
      <formula>IF(RIGHT(TEXT(Y184,"0.#"),1)=".",FALSE,TRUE)</formula>
    </cfRule>
    <cfRule type="expression" dxfId="114" priority="170">
      <formula>IF(RIGHT(TEXT(Y184,"0.#"),1)=".",TRUE,FALSE)</formula>
    </cfRule>
  </conditionalFormatting>
  <conditionalFormatting sqref="Y138">
    <cfRule type="expression" dxfId="113" priority="175">
      <formula>IF(RIGHT(TEXT(Y138,"0.#"),1)=".",FALSE,TRUE)</formula>
    </cfRule>
    <cfRule type="expression" dxfId="112" priority="176">
      <formula>IF(RIGHT(TEXT(Y138,"0.#"),1)=".",TRUE,FALSE)</formula>
    </cfRule>
  </conditionalFormatting>
  <conditionalFormatting sqref="Y139">
    <cfRule type="expression" dxfId="111" priority="173">
      <formula>IF(RIGHT(TEXT(Y139,"0.#"),1)=".",FALSE,TRUE)</formula>
    </cfRule>
    <cfRule type="expression" dxfId="110" priority="174">
      <formula>IF(RIGHT(TEXT(Y139,"0.#"),1)=".",TRUE,FALSE)</formula>
    </cfRule>
  </conditionalFormatting>
  <conditionalFormatting sqref="Y140">
    <cfRule type="expression" dxfId="109" priority="171">
      <formula>IF(RIGHT(TEXT(Y140,"0.#"),1)=".",FALSE,TRUE)</formula>
    </cfRule>
    <cfRule type="expression" dxfId="108" priority="172">
      <formula>IF(RIGHT(TEXT(Y140,"0.#"),1)=".",TRUE,FALSE)</formula>
    </cfRule>
  </conditionalFormatting>
  <conditionalFormatting sqref="AQ47">
    <cfRule type="expression" dxfId="107" priority="131">
      <formula>IF(RIGHT(TEXT(AQ47,"0.#"),1)=".",FALSE,TRUE)</formula>
    </cfRule>
    <cfRule type="expression" dxfId="106" priority="132">
      <formula>IF(RIGHT(TEXT(AQ47,"0.#"),1)=".",TRUE,FALSE)</formula>
    </cfRule>
  </conditionalFormatting>
  <conditionalFormatting sqref="AI40">
    <cfRule type="expression" dxfId="105" priority="127">
      <formula>IF(RIGHT(TEXT(AI40,"0.#"),1)=".",FALSE,TRUE)</formula>
    </cfRule>
    <cfRule type="expression" dxfId="104" priority="128">
      <formula>IF(RIGHT(TEXT(AI40,"0.#"),1)=".",TRUE,FALSE)</formula>
    </cfRule>
  </conditionalFormatting>
  <conditionalFormatting sqref="AE40 AQ40">
    <cfRule type="expression" dxfId="103" priority="129">
      <formula>IF(RIGHT(TEXT(AE40,"0.#"),1)=".",FALSE,TRUE)</formula>
    </cfRule>
    <cfRule type="expression" dxfId="102" priority="130">
      <formula>IF(RIGHT(TEXT(AE40,"0.#"),1)=".",TRUE,FALSE)</formula>
    </cfRule>
  </conditionalFormatting>
  <conditionalFormatting sqref="AQ43">
    <cfRule type="expression" dxfId="101" priority="103">
      <formula>IF(RIGHT(TEXT(AQ43,"0.#"),1)=".",FALSE,TRUE)</formula>
    </cfRule>
    <cfRule type="expression" dxfId="100" priority="104">
      <formula>IF(RIGHT(TEXT(AQ43,"0.#"),1)=".",TRUE,FALSE)</formula>
    </cfRule>
  </conditionalFormatting>
  <conditionalFormatting sqref="AM40">
    <cfRule type="expression" dxfId="99" priority="125">
      <formula>IF(RIGHT(TEXT(AM40,"0.#"),1)=".",FALSE,TRUE)</formula>
    </cfRule>
    <cfRule type="expression" dxfId="98" priority="126">
      <formula>IF(RIGHT(TEXT(AM40,"0.#"),1)=".",TRUE,FALSE)</formula>
    </cfRule>
  </conditionalFormatting>
  <conditionalFormatting sqref="AI47">
    <cfRule type="expression" dxfId="97" priority="135">
      <formula>IF(RIGHT(TEXT(AI47,"0.#"),1)=".",FALSE,TRUE)</formula>
    </cfRule>
    <cfRule type="expression" dxfId="96" priority="136">
      <formula>IF(RIGHT(TEXT(AI47,"0.#"),1)=".",TRUE,FALSE)</formula>
    </cfRule>
  </conditionalFormatting>
  <conditionalFormatting sqref="AM47">
    <cfRule type="expression" dxfId="95" priority="133">
      <formula>IF(RIGHT(TEXT(AM47,"0.#"),1)=".",FALSE,TRUE)</formula>
    </cfRule>
    <cfRule type="expression" dxfId="94" priority="134">
      <formula>IF(RIGHT(TEXT(AM47,"0.#"),1)=".",TRUE,FALSE)</formula>
    </cfRule>
  </conditionalFormatting>
  <conditionalFormatting sqref="AI44">
    <cfRule type="expression" dxfId="93" priority="107">
      <formula>IF(RIGHT(TEXT(AI44,"0.#"),1)=".",FALSE,TRUE)</formula>
    </cfRule>
    <cfRule type="expression" dxfId="92" priority="108">
      <formula>IF(RIGHT(TEXT(AI44,"0.#"),1)=".",TRUE,FALSE)</formula>
    </cfRule>
  </conditionalFormatting>
  <conditionalFormatting sqref="AM44">
    <cfRule type="expression" dxfId="91" priority="105">
      <formula>IF(RIGHT(TEXT(AM44,"0.#"),1)=".",FALSE,TRUE)</formula>
    </cfRule>
    <cfRule type="expression" dxfId="90" priority="106">
      <formula>IF(RIGHT(TEXT(AM44,"0.#"),1)=".",TRUE,FALSE)</formula>
    </cfRule>
  </conditionalFormatting>
  <conditionalFormatting sqref="AQ44">
    <cfRule type="expression" dxfId="89" priority="101">
      <formula>IF(RIGHT(TEXT(AQ44,"0.#"),1)=".",FALSE,TRUE)</formula>
    </cfRule>
    <cfRule type="expression" dxfId="88" priority="102">
      <formula>IF(RIGHT(TEXT(AQ44,"0.#"),1)=".",TRUE,FALSE)</formula>
    </cfRule>
  </conditionalFormatting>
  <conditionalFormatting sqref="AE41">
    <cfRule type="expression" dxfId="87" priority="123">
      <formula>IF(RIGHT(TEXT(AE41,"0.#"),1)=".",FALSE,TRUE)</formula>
    </cfRule>
    <cfRule type="expression" dxfId="86" priority="124">
      <formula>IF(RIGHT(TEXT(AE41,"0.#"),1)=".",TRUE,FALSE)</formula>
    </cfRule>
  </conditionalFormatting>
  <conditionalFormatting sqref="AE49 AQ49">
    <cfRule type="expression" dxfId="85" priority="99">
      <formula>IF(RIGHT(TEXT(AE49,"0.#"),1)=".",FALSE,TRUE)</formula>
    </cfRule>
    <cfRule type="expression" dxfId="84" priority="100">
      <formula>IF(RIGHT(TEXT(AE49,"0.#"),1)=".",TRUE,FALSE)</formula>
    </cfRule>
  </conditionalFormatting>
  <conditionalFormatting sqref="AI49">
    <cfRule type="expression" dxfId="83" priority="97">
      <formula>IF(RIGHT(TEXT(AI49,"0.#"),1)=".",FALSE,TRUE)</formula>
    </cfRule>
    <cfRule type="expression" dxfId="82" priority="98">
      <formula>IF(RIGHT(TEXT(AI49,"0.#"),1)=".",TRUE,FALSE)</formula>
    </cfRule>
  </conditionalFormatting>
  <conditionalFormatting sqref="AM49">
    <cfRule type="expression" dxfId="81" priority="95">
      <formula>IF(RIGHT(TEXT(AM49,"0.#"),1)=".",FALSE,TRUE)</formula>
    </cfRule>
    <cfRule type="expression" dxfId="80" priority="96">
      <formula>IF(RIGHT(TEXT(AM49,"0.#"),1)=".",TRUE,FALSE)</formula>
    </cfRule>
  </conditionalFormatting>
  <conditionalFormatting sqref="AQ50">
    <cfRule type="expression" dxfId="79" priority="93">
      <formula>IF(RIGHT(TEXT(AQ50,"0.#"),1)=".",FALSE,TRUE)</formula>
    </cfRule>
    <cfRule type="expression" dxfId="78" priority="94">
      <formula>IF(RIGHT(TEXT(AQ50,"0.#"),1)=".",TRUE,FALSE)</formula>
    </cfRule>
  </conditionalFormatting>
  <conditionalFormatting sqref="AE50">
    <cfRule type="expression" dxfId="77" priority="91">
      <formula>IF(RIGHT(TEXT(AE50,"0.#"),1)=".",FALSE,TRUE)</formula>
    </cfRule>
    <cfRule type="expression" dxfId="76" priority="92">
      <formula>IF(RIGHT(TEXT(AE50,"0.#"),1)=".",TRUE,FALSE)</formula>
    </cfRule>
  </conditionalFormatting>
  <conditionalFormatting sqref="AI50">
    <cfRule type="expression" dxfId="75" priority="89">
      <formula>IF(RIGHT(TEXT(AI50,"0.#"),1)=".",FALSE,TRUE)</formula>
    </cfRule>
    <cfRule type="expression" dxfId="74" priority="90">
      <formula>IF(RIGHT(TEXT(AI50,"0.#"),1)=".",TRUE,FALSE)</formula>
    </cfRule>
  </conditionalFormatting>
  <conditionalFormatting sqref="AM50">
    <cfRule type="expression" dxfId="73" priority="87">
      <formula>IF(RIGHT(TEXT(AM50,"0.#"),1)=".",FALSE,TRUE)</formula>
    </cfRule>
    <cfRule type="expression" dxfId="72" priority="88">
      <formula>IF(RIGHT(TEXT(AM50,"0.#"),1)=".",TRUE,FALSE)</formula>
    </cfRule>
  </conditionalFormatting>
  <conditionalFormatting sqref="AE46 AQ46">
    <cfRule type="expression" dxfId="71" priority="143">
      <formula>IF(RIGHT(TEXT(AE46,"0.#"),1)=".",FALSE,TRUE)</formula>
    </cfRule>
    <cfRule type="expression" dxfId="70" priority="144">
      <formula>IF(RIGHT(TEXT(AE46,"0.#"),1)=".",TRUE,FALSE)</formula>
    </cfRule>
  </conditionalFormatting>
  <conditionalFormatting sqref="AI46">
    <cfRule type="expression" dxfId="69" priority="141">
      <formula>IF(RIGHT(TEXT(AI46,"0.#"),1)=".",FALSE,TRUE)</formula>
    </cfRule>
    <cfRule type="expression" dxfId="68" priority="142">
      <formula>IF(RIGHT(TEXT(AI46,"0.#"),1)=".",TRUE,FALSE)</formula>
    </cfRule>
  </conditionalFormatting>
  <conditionalFormatting sqref="AM46">
    <cfRule type="expression" dxfId="67" priority="139">
      <formula>IF(RIGHT(TEXT(AM46,"0.#"),1)=".",FALSE,TRUE)</formula>
    </cfRule>
    <cfRule type="expression" dxfId="66" priority="140">
      <formula>IF(RIGHT(TEXT(AM46,"0.#"),1)=".",TRUE,FALSE)</formula>
    </cfRule>
  </conditionalFormatting>
  <conditionalFormatting sqref="AE47">
    <cfRule type="expression" dxfId="65" priority="137">
      <formula>IF(RIGHT(TEXT(AE47,"0.#"),1)=".",FALSE,TRUE)</formula>
    </cfRule>
    <cfRule type="expression" dxfId="64" priority="138">
      <formula>IF(RIGHT(TEXT(AE47,"0.#"),1)=".",TRUE,FALSE)</formula>
    </cfRule>
  </conditionalFormatting>
  <conditionalFormatting sqref="AI41">
    <cfRule type="expression" dxfId="63" priority="121">
      <formula>IF(RIGHT(TEXT(AI41,"0.#"),1)=".",FALSE,TRUE)</formula>
    </cfRule>
    <cfRule type="expression" dxfId="62" priority="122">
      <formula>IF(RIGHT(TEXT(AI41,"0.#"),1)=".",TRUE,FALSE)</formula>
    </cfRule>
  </conditionalFormatting>
  <conditionalFormatting sqref="AM41">
    <cfRule type="expression" dxfId="61" priority="119">
      <formula>IF(RIGHT(TEXT(AM41,"0.#"),1)=".",FALSE,TRUE)</formula>
    </cfRule>
    <cfRule type="expression" dxfId="60" priority="120">
      <formula>IF(RIGHT(TEXT(AM41,"0.#"),1)=".",TRUE,FALSE)</formula>
    </cfRule>
  </conditionalFormatting>
  <conditionalFormatting sqref="AQ41">
    <cfRule type="expression" dxfId="59" priority="117">
      <formula>IF(RIGHT(TEXT(AQ41,"0.#"),1)=".",FALSE,TRUE)</formula>
    </cfRule>
    <cfRule type="expression" dxfId="58" priority="118">
      <formula>IF(RIGHT(TEXT(AQ41,"0.#"),1)=".",TRUE,FALSE)</formula>
    </cfRule>
  </conditionalFormatting>
  <conditionalFormatting sqref="AE43">
    <cfRule type="expression" dxfId="57" priority="115">
      <formula>IF(RIGHT(TEXT(AE43,"0.#"),1)=".",FALSE,TRUE)</formula>
    </cfRule>
    <cfRule type="expression" dxfId="56" priority="116">
      <formula>IF(RIGHT(TEXT(AE43,"0.#"),1)=".",TRUE,FALSE)</formula>
    </cfRule>
  </conditionalFormatting>
  <conditionalFormatting sqref="AI43">
    <cfRule type="expression" dxfId="55" priority="113">
      <formula>IF(RIGHT(TEXT(AI43,"0.#"),1)=".",FALSE,TRUE)</formula>
    </cfRule>
    <cfRule type="expression" dxfId="54" priority="114">
      <formula>IF(RIGHT(TEXT(AI43,"0.#"),1)=".",TRUE,FALSE)</formula>
    </cfRule>
  </conditionalFormatting>
  <conditionalFormatting sqref="AM43">
    <cfRule type="expression" dxfId="53" priority="111">
      <formula>IF(RIGHT(TEXT(AM43,"0.#"),1)=".",FALSE,TRUE)</formula>
    </cfRule>
    <cfRule type="expression" dxfId="52" priority="112">
      <formula>IF(RIGHT(TEXT(AM43,"0.#"),1)=".",TRUE,FALSE)</formula>
    </cfRule>
  </conditionalFormatting>
  <conditionalFormatting sqref="AE44">
    <cfRule type="expression" dxfId="51" priority="109">
      <formula>IF(RIGHT(TEXT(AE44,"0.#"),1)=".",FALSE,TRUE)</formula>
    </cfRule>
    <cfRule type="expression" dxfId="50" priority="110">
      <formula>IF(RIGHT(TEXT(AE44,"0.#"),1)=".",TRUE,FALSE)</formula>
    </cfRule>
  </conditionalFormatting>
  <conditionalFormatting sqref="AL184:AO188">
    <cfRule type="expression" dxfId="49" priority="81">
      <formula>IF(AND(AL184&gt;=0, RIGHT(TEXT(AL184,"0.#"),1)&lt;&gt;"."),TRUE,FALSE)</formula>
    </cfRule>
    <cfRule type="expression" dxfId="48" priority="82">
      <formula>IF(AND(AL184&gt;=0, RIGHT(TEXT(AL184,"0.#"),1)="."),TRUE,FALSE)</formula>
    </cfRule>
    <cfRule type="expression" dxfId="47" priority="83">
      <formula>IF(AND(AL184&lt;0, RIGHT(TEXT(AL184,"0.#"),1)&lt;&gt;"."),TRUE,FALSE)</formula>
    </cfRule>
    <cfRule type="expression" dxfId="46" priority="84">
      <formula>IF(AND(AL184&lt;0, RIGHT(TEXT(AL184,"0.#"),1)="."),TRUE,FALSE)</formula>
    </cfRule>
  </conditionalFormatting>
  <conditionalFormatting sqref="P15:AC15">
    <cfRule type="expression" dxfId="45" priority="79">
      <formula>IF(RIGHT(TEXT(P15,"0.#"),1)=".",FALSE,TRUE)</formula>
    </cfRule>
    <cfRule type="expression" dxfId="44" priority="80">
      <formula>IF(RIGHT(TEXT(P15,"0.#"),1)=".",TRUE,FALSE)</formula>
    </cfRule>
  </conditionalFormatting>
  <conditionalFormatting sqref="P16:AC17 P14:AC14">
    <cfRule type="expression" dxfId="43" priority="77">
      <formula>IF(RIGHT(TEXT(P14,"0.#"),1)=".",FALSE,TRUE)</formula>
    </cfRule>
    <cfRule type="expression" dxfId="42" priority="78">
      <formula>IF(RIGHT(TEXT(P14,"0.#"),1)=".",TRUE,FALSE)</formula>
    </cfRule>
  </conditionalFormatting>
  <conditionalFormatting sqref="P18:AC18">
    <cfRule type="expression" dxfId="41" priority="75">
      <formula>IF(RIGHT(TEXT(P18,"0.#"),1)=".",FALSE,TRUE)</formula>
    </cfRule>
    <cfRule type="expression" dxfId="40" priority="76">
      <formula>IF(RIGHT(TEXT(P18,"0.#"),1)=".",TRUE,FALSE)</formula>
    </cfRule>
  </conditionalFormatting>
  <conditionalFormatting sqref="P19:AC19">
    <cfRule type="expression" dxfId="39" priority="73">
      <formula>IF(RIGHT(TEXT(P19,"0.#"),1)=".",FALSE,TRUE)</formula>
    </cfRule>
    <cfRule type="expression" dxfId="38" priority="74">
      <formula>IF(RIGHT(TEXT(P19,"0.#"),1)=".",TRUE,FALSE)</formula>
    </cfRule>
  </conditionalFormatting>
  <conditionalFormatting sqref="AE26">
    <cfRule type="expression" dxfId="37" priority="45">
      <formula>IF(RIGHT(TEXT(AE26,"0.#"),1)=".",FALSE,TRUE)</formula>
    </cfRule>
    <cfRule type="expression" dxfId="36" priority="46">
      <formula>IF(RIGHT(TEXT(AE26,"0.#"),1)=".",TRUE,FALSE)</formula>
    </cfRule>
  </conditionalFormatting>
  <conditionalFormatting sqref="AE27">
    <cfRule type="expression" dxfId="35" priority="43">
      <formula>IF(RIGHT(TEXT(AE27,"0.#"),1)=".",FALSE,TRUE)</formula>
    </cfRule>
    <cfRule type="expression" dxfId="34" priority="44">
      <formula>IF(RIGHT(TEXT(AE27,"0.#"),1)=".",TRUE,FALSE)</formula>
    </cfRule>
  </conditionalFormatting>
  <conditionalFormatting sqref="AE28">
    <cfRule type="expression" dxfId="33" priority="41">
      <formula>IF(RIGHT(TEXT(AE28,"0.#"),1)=".",FALSE,TRUE)</formula>
    </cfRule>
    <cfRule type="expression" dxfId="32" priority="42">
      <formula>IF(RIGHT(TEXT(AE28,"0.#"),1)=".",TRUE,FALSE)</formula>
    </cfRule>
  </conditionalFormatting>
  <conditionalFormatting sqref="AI28">
    <cfRule type="expression" dxfId="31" priority="39">
      <formula>IF(RIGHT(TEXT(AI28,"0.#"),1)=".",FALSE,TRUE)</formula>
    </cfRule>
    <cfRule type="expression" dxfId="30" priority="40">
      <formula>IF(RIGHT(TEXT(AI28,"0.#"),1)=".",TRUE,FALSE)</formula>
    </cfRule>
  </conditionalFormatting>
  <conditionalFormatting sqref="AI27">
    <cfRule type="expression" dxfId="29" priority="37">
      <formula>IF(RIGHT(TEXT(AI27,"0.#"),1)=".",FALSE,TRUE)</formula>
    </cfRule>
    <cfRule type="expression" dxfId="28" priority="38">
      <formula>IF(RIGHT(TEXT(AI27,"0.#"),1)=".",TRUE,FALSE)</formula>
    </cfRule>
  </conditionalFormatting>
  <conditionalFormatting sqref="AI26">
    <cfRule type="expression" dxfId="27" priority="35">
      <formula>IF(RIGHT(TEXT(AI26,"0.#"),1)=".",FALSE,TRUE)</formula>
    </cfRule>
    <cfRule type="expression" dxfId="26" priority="36">
      <formula>IF(RIGHT(TEXT(AI26,"0.#"),1)=".",TRUE,FALSE)</formula>
    </cfRule>
  </conditionalFormatting>
  <conditionalFormatting sqref="AM26">
    <cfRule type="expression" dxfId="25" priority="33">
      <formula>IF(RIGHT(TEXT(AM26,"0.#"),1)=".",FALSE,TRUE)</formula>
    </cfRule>
    <cfRule type="expression" dxfId="24" priority="34">
      <formula>IF(RIGHT(TEXT(AM26,"0.#"),1)=".",TRUE,FALSE)</formula>
    </cfRule>
  </conditionalFormatting>
  <conditionalFormatting sqref="AM27">
    <cfRule type="expression" dxfId="23" priority="31">
      <formula>IF(RIGHT(TEXT(AM27,"0.#"),1)=".",FALSE,TRUE)</formula>
    </cfRule>
    <cfRule type="expression" dxfId="22" priority="32">
      <formula>IF(RIGHT(TEXT(AM27,"0.#"),1)=".",TRUE,FALSE)</formula>
    </cfRule>
  </conditionalFormatting>
  <conditionalFormatting sqref="AM28">
    <cfRule type="expression" dxfId="21" priority="29">
      <formula>IF(RIGHT(TEXT(AM28,"0.#"),1)=".",FALSE,TRUE)</formula>
    </cfRule>
    <cfRule type="expression" dxfId="20" priority="30">
      <formula>IF(RIGHT(TEXT(AM28,"0.#"),1)=".",TRUE,FALSE)</formula>
    </cfRule>
  </conditionalFormatting>
  <conditionalFormatting sqref="AQ26:AQ28">
    <cfRule type="expression" dxfId="19" priority="27">
      <formula>IF(RIGHT(TEXT(AQ26,"0.#"),1)=".",FALSE,TRUE)</formula>
    </cfRule>
    <cfRule type="expression" dxfId="18" priority="28">
      <formula>IF(RIGHT(TEXT(AQ26,"0.#"),1)=".",TRUE,FALSE)</formula>
    </cfRule>
  </conditionalFormatting>
  <conditionalFormatting sqref="AU26:AU28">
    <cfRule type="expression" dxfId="17" priority="25">
      <formula>IF(RIGHT(TEXT(AU26,"0.#"),1)=".",FALSE,TRUE)</formula>
    </cfRule>
    <cfRule type="expression" dxfId="16" priority="26">
      <formula>IF(RIGHT(TEXT(AU26,"0.#"),1)=".",TRUE,FALSE)</formula>
    </cfRule>
  </conditionalFormatting>
  <conditionalFormatting sqref="BR47">
    <cfRule type="expression" dxfId="15" priority="9">
      <formula>IF(RIGHT(TEXT(BR47,"0.#"),1)=".",FALSE,TRUE)</formula>
    </cfRule>
    <cfRule type="expression" dxfId="14" priority="10">
      <formula>IF(RIGHT(TEXT(BR47,"0.#"),1)=".",TRUE,FALSE)</formula>
    </cfRule>
  </conditionalFormatting>
  <conditionalFormatting sqref="BJ47">
    <cfRule type="expression" dxfId="13" priority="13">
      <formula>IF(RIGHT(TEXT(BJ47,"0.#"),1)=".",FALSE,TRUE)</formula>
    </cfRule>
    <cfRule type="expression" dxfId="12" priority="14">
      <formula>IF(RIGHT(TEXT(BJ47,"0.#"),1)=".",TRUE,FALSE)</formula>
    </cfRule>
  </conditionalFormatting>
  <conditionalFormatting sqref="BN47">
    <cfRule type="expression" dxfId="11" priority="11">
      <formula>IF(RIGHT(TEXT(BN47,"0.#"),1)=".",FALSE,TRUE)</formula>
    </cfRule>
    <cfRule type="expression" dxfId="10" priority="12">
      <formula>IF(RIGHT(TEXT(BN47,"0.#"),1)=".",TRUE,FALSE)</formula>
    </cfRule>
  </conditionalFormatting>
  <conditionalFormatting sqref="BF47">
    <cfRule type="expression" dxfId="9" priority="15">
      <formula>IF(RIGHT(TEXT(BF47,"0.#"),1)=".",FALSE,TRUE)</formula>
    </cfRule>
    <cfRule type="expression" dxfId="8" priority="16">
      <formula>IF(RIGHT(TEXT(BF47,"0.#"),1)=".",TRUE,FALSE)</formula>
    </cfRule>
  </conditionalFormatting>
  <conditionalFormatting sqref="BR50">
    <cfRule type="expression" dxfId="7" priority="7">
      <formula>IF(RIGHT(TEXT(BR50,"0.#"),1)=".",FALSE,TRUE)</formula>
    </cfRule>
    <cfRule type="expression" dxfId="6" priority="8">
      <formula>IF(RIGHT(TEXT(BR50,"0.#"),1)=".",TRUE,FALSE)</formula>
    </cfRule>
  </conditionalFormatting>
  <conditionalFormatting sqref="BF50">
    <cfRule type="expression" dxfId="5" priority="5">
      <formula>IF(RIGHT(TEXT(BF50,"0.#"),1)=".",FALSE,TRUE)</formula>
    </cfRule>
    <cfRule type="expression" dxfId="4" priority="6">
      <formula>IF(RIGHT(TEXT(BF50,"0.#"),1)=".",TRUE,FALSE)</formula>
    </cfRule>
  </conditionalFormatting>
  <conditionalFormatting sqref="BJ50">
    <cfRule type="expression" dxfId="3" priority="3">
      <formula>IF(RIGHT(TEXT(BJ50,"0.#"),1)=".",FALSE,TRUE)</formula>
    </cfRule>
    <cfRule type="expression" dxfId="2" priority="4">
      <formula>IF(RIGHT(TEXT(BJ50,"0.#"),1)=".",TRUE,FALSE)</formula>
    </cfRule>
  </conditionalFormatting>
  <conditionalFormatting sqref="BN50">
    <cfRule type="expression" dxfId="1" priority="1">
      <formula>IF(RIGHT(TEXT(BN50,"0.#"),1)=".",FALSE,TRUE)</formula>
    </cfRule>
    <cfRule type="expression" dxfId="0" priority="2">
      <formula>IF(RIGHT(TEXT(BN50,"0.#"),1)=".",TRUE,FALSE)</formula>
    </cfRule>
  </conditionalFormatting>
  <dataValidations count="5">
    <dataValidation type="list" allowBlank="1" showInputMessage="1" showErrorMessage="1" error="プルダウンリストから選択してください。" sqref="AD61:AF64 AD67:AF75">
      <formula1>"○,△,×,‐"</formula1>
    </dataValidation>
    <dataValidation type="list" allowBlank="1" showInputMessage="1" showErrorMessage="1" error="プルダウンリストから選択してください。" sqref="AD65:AF66">
      <formula1>"有,無"</formula1>
    </dataValidation>
    <dataValidation type="custom" imeMode="disabled" allowBlank="1" showInputMessage="1" showErrorMessage="1" sqref="P21:AX21 P22:AJ22 Y125:AB130 AU125:AX127 AL180 Y180:AB180 Y138:AB140 Y184:AB188 AI40:AI41 AM40:AM41 AE41 AE40:AH40 AE46 AI46 AQ46 AM46 AQ40:AQ41 AM43:AM44 AE43:AE44 AI43:AI44 AQ43:AQ44 AI49 AM49 AE49 AQ49 AL184:AL188 AU25:AU28 AW25 AE26:AE28 AM26:AM28 AQ25:AQ28 AI26:AI28">
      <formula1>OR(ISNUMBER(P21), P21="-")</formula1>
    </dataValidation>
    <dataValidation type="custom" imeMode="off" allowBlank="1" showInputMessage="1" showErrorMessage="1" sqref="J180:O180 J184:O188">
      <formula1>OR(ISNUMBER(J180), J180="-")</formula1>
    </dataValidation>
    <dataValidation type="custom" imeMode="disabled" allowBlank="1" showInputMessage="1" showErrorMessage="1" sqref="AH180:AK180 AH184:AK188">
      <formula1>OR(ISNUMBER(INT(AH180)), AH180="-")</formula1>
    </dataValidation>
  </dataValidations>
  <pageMargins left="0.7" right="0.7" top="0.75" bottom="0.75" header="0.3" footer="0.3"/>
  <pageSetup paperSize="9" scale="61" fitToHeight="0" orientation="portrait" horizontalDpi="300" verticalDpi="300" r:id="rId1"/>
  <rowBreaks count="3" manualBreakCount="3">
    <brk id="47" max="49" man="1"/>
    <brk id="75" max="49" man="1"/>
    <brk id="122" max="49" man="1"/>
  </rowBreaks>
  <colBreaks count="1" manualBreakCount="1">
    <brk id="50"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'D:\Users\takanori\AppData\Local\Temp\Temp1_○セグメント別版（提出版） - コピー.zip\[コピー27_0017_科博運営費_0711　　H27決算反映H29額他記入　280810.xlsx]入力規則等'!#REF!</xm:f>
          </x14:formula1>
          <xm:sqref>AC184:AG188</xm:sqref>
        </x14:dataValidation>
        <x14:dataValidation type="list" allowBlank="1" showInputMessage="1" showErrorMessage="1">
          <x14:formula1>
            <xm:f>'D:\Users\takanori\AppData\Local\Temp\Temp1_○セグメント別版（提出版） - コピー.zip\[コピー27_0017_科博運営費_0711　　※H29額他　記入　0807.xlsx]入力規則等'!#REF!</xm:f>
          </x14:formula1>
          <xm:sqref>AC180:AG180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〇調査研究事業</vt:lpstr>
      <vt:lpstr>〇調査研究事業!Print_Area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2016-09-08T13:28:27Z</cp:lastPrinted>
  <dcterms:created xsi:type="dcterms:W3CDTF">2016-08-24T15:13:42Z</dcterms:created>
  <dcterms:modified xsi:type="dcterms:W3CDTF">2020-11-25T04:47:58Z</dcterms:modified>
</cp:coreProperties>
</file>