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原子力平和利用確保調査委託費\"/>
    </mc:Choice>
  </mc:AlternateContent>
  <bookViews>
    <workbookView xWindow="0" yWindow="0" windowWidth="28800" windowHeight="1168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<sst xmlns="http://schemas.openxmlformats.org/spreadsheetml/2006/main" count="2084" uniqueCount="532">
  <si>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</si>
  <si>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</si>
  <si>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</si>
  <si>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</si>
  <si>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</si>
  <si>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</si>
  <si>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</si>
  <si>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</si>
  <si>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</si>
  <si>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</si>
  <si>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</si>
  <si>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</si>
  <si>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</si>
  <si>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</si>
  <si>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</si>
  <si>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</si>
  <si>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</si>
  <si>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</si>
  <si>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</si>
  <si>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</si>
  <si>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</si>
  <si>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</si>
  <si>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</si>
  <si>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</si>
  <si>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</si>
  <si>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</si>
  <si>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</si>
  <si>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</si>
  <si>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</si>
  <si>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</si>
  <si>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</si>
  <si>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</si>
  <si>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</si>
  <si>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</si>
  <si>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</si>
  <si>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</si>
  <si>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</si>
  <si>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</si>
  <si>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</si>
  <si>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</si>
  <si>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</si>
  <si>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</si>
  <si>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</si>
  <si>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</si>
  <si>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</si>
  <si>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</si>
  <si>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</si>
  <si>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</si>
  <si>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</si>
  <si>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</si>
  <si>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</si>
  <si>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</si>
  <si>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</si>
  <si>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</si>
  <si>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</si>
  <si>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</si>
  <si>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</si>
  <si>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</si>
  <si>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</si>
  <si>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</si>
  <si>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</si>
  <si>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</si>
  <si>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</si>
  <si>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</si>
  <si>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</si>
  <si>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</si>
  <si>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</si>
  <si>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</si>
  <si>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</si>
  <si>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</si>
  <si>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</si>
  <si>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</si>
  <si>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</si>
  <si>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</si>
  <si>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</si>
  <si>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</si>
  <si>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</si>
  <si>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</si>
  <si>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</si>
  <si>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</si>
  <si>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</si>
  <si>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</si>
  <si>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</si>
  <si>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</si>
  <si>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</si>
  <si>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</si>
  <si>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</si>
  <si>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</si>
  <si>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</si>
  <si>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</si>
  <si>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</si>
  <si>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</si>
  <si>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</si>
  <si>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</si>
  <si>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</si>
  <si>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</si>
  <si>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</si>
  <si>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</si>
  <si>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</si>
  <si>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</si>
  <si>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</si>
  <si>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</si>
  <si>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</si>
  <si>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</si>
  <si>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</si>
  <si>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</si>
  <si>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</si>
  <si>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</si>
  <si>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</si>
  <si>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</si>
  <si>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</si>
  <si>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</si>
  <si>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</si>
  <si>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</si>
  <si>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</si>
  <si>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</si>
  <si>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</si>
  <si>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</si>
  <si>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</si>
  <si>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</si>
  <si>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</si>
  <si>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</si>
  <si>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</si>
  <si>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</si>
  <si>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</si>
  <si>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</si>
  <si>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</si>
  <si>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</si>
  <si>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</si>
  <si>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</si>
  <si>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</si>
  <si>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</si>
  <si>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</si>
  <si>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</si>
  <si>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</si>
  <si>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</si>
  <si>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</si>
  <si>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</si>
  <si>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</si>
  <si>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</si>
  <si>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</si>
  <si>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</si>
  <si>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</si>
  <si>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</si>
  <si>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</si>
  <si>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</si>
  <si>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</si>
  <si>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</si>
  <si>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</si>
  <si>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</si>
  <si>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</si>
  <si>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</si>
  <si>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</si>
  <si>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</si>
  <si>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</si>
  <si>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</si>
  <si>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</si>
  <si>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</si>
  <si>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</si>
  <si>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</si>
  <si>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</si>
  <si>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</si>
  <si>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</si>
  <si>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</si>
  <si>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</si>
  <si>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</si>
  <si>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</si>
  <si>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</si>
  <si>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</si>
  <si>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</si>
  <si>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</si>
  <si>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</si>
  <si>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</si>
  <si>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</si>
  <si>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</si>
  <si>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</si>
  <si>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</si>
  <si>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</si>
  <si>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</si>
  <si>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</si>
  <si>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</si>
  <si>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</si>
  <si>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</si>
  <si>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</si>
  <si>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</si>
  <si>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</si>
  <si>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</si>
  <si>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</si>
  <si>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</si>
  <si>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</si>
  <si>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</si>
  <si>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</si>
  <si>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</si>
  <si>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</si>
  <si>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</si>
  <si>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</si>
  <si>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</si>
  <si>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</si>
  <si>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</si>
  <si>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</si>
  <si>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</si>
  <si>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</si>
  <si>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</si>
  <si>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</si>
  <si>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</si>
  <si>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</si>
  <si>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</si>
  <si>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</si>
  <si>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</si>
  <si>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</si>
  <si>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</si>
  <si>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</si>
  <si>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</si>
  <si>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</si>
  <si>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</si>
  <si>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</si>
  <si>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</si>
  <si>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</si>
  <si>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</si>
  <si>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</si>
  <si>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</si>
  <si>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</si>
  <si>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</si>
  <si>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</si>
  <si>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</si>
  <si>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</si>
  <si>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</si>
  <si>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</si>
  <si>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</si>
  <si>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</si>
  <si>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</si>
  <si>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</si>
  <si>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</si>
  <si>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</si>
  <si>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</si>
  <si>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</si>
  <si>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</si>
  <si>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</si>
  <si>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</si>
  <si>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</si>
  <si>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</si>
  <si>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</si>
  <si>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</si>
  <si>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</si>
  <si>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</si>
  <si>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</si>
  <si>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</si>
  <si>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</si>
  <si>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</si>
  <si>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</si>
  <si>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</si>
  <si>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</si>
  <si>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</si>
  <si>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</si>
  <si>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</si>
  <si>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</si>
  <si>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</si>
  <si>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</si>
  <si>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</si>
  <si>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</si>
  <si>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</si>
  <si>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</si>
  <si>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</si>
  <si>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</si>
  <si>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</si>
  <si>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</si>
  <si>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</si>
  <si>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</si>
  <si>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</si>
  <si>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</si>
  <si>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</si>
  <si>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</si>
  <si>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</si>
  <si>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</si>
  <si>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</si>
  <si>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</si>
  <si>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</si>
  <si>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</si>
  <si>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</si>
  <si>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</si>
  <si>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</si>
  <si>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</si>
  <si>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</si>
  <si>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</si>
  <si>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</si>
  <si>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</si>
  <si>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</si>
  <si>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</si>
  <si>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</si>
  <si>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</si>
  <si>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</si>
  <si>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</si>
  <si>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</si>
  <si>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</si>
  <si>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</si>
  <si>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</si>
  <si>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</si>
  <si>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</si>
  <si>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</si>
  <si>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</si>
  <si>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</si>
  <si>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</si>
  <si>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</si>
  <si>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</si>
  <si>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</si>
  <si>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</si>
  <si>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</si>
  <si>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</si>
  <si>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</si>
  <si>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</si>
  <si>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</si>
  <si>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</si>
  <si>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</si>
  <si>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</si>
  <si>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</si>
  <si>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</si>
  <si>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</si>
  <si>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</si>
  <si>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</si>
  <si>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</si>
  <si>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</si>
  <si>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</si>
  <si>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</si>
  <si>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</si>
  <si>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</si>
  <si>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</si>
  <si>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</si>
  <si>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</si>
  <si>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</si>
  <si>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</si>
  <si>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</si>
  <si>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</si>
  <si>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</si>
  <si>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</si>
  <si>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</si>
  <si>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</si>
  <si>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</si>
  <si>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</si>
  <si>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</si>
  <si>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</si>
  <si>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</si>
  <si>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</si>
  <si>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</si>
  <si>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</si>
  <si>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</si>
  <si>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</si>
  <si>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</si>
  <si>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</si>
  <si>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</si>
  <si>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</si>
  <si>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</si>
  <si>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</si>
  <si>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</si>
  <si>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</si>
  <si>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</si>
  <si>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</si>
  <si>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</si>
  <si>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</si>
  <si>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</si>
  <si>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</si>
  <si>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</si>
  <si>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</si>
  <si>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</si>
  <si>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</si>
  <si>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</si>
  <si>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</si>
  <si>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</si>
  <si>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</si>
  <si>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</si>
  <si>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</si>
  <si>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</si>
  <si>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</si>
  <si>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</si>
  <si>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</si>
  <si>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</si>
  <si>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</si>
  <si>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</si>
  <si>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</si>
  <si>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</si>
  <si>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</si>
  <si>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</si>
  <si>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</si>
  <si>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</si>
  <si>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</si>
  <si>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</si>
  <si>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</si>
  <si>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</si>
  <si>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</si>
  <si>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</si>
  <si>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</si>
  <si>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</si>
  <si>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</si>
  <si>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</si>
  <si>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</si>
  <si>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</si>
  <si>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</si>
  <si>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</si>
  <si>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</si>
  <si>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</si>
  <si>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</si>
  <si>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</si>
  <si>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</si>
  <si>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</si>
  <si>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</si>
  <si>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</si>
  <si>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</si>
  <si>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</si>
  <si>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</si>
  <si>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</si>
  <si>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</si>
  <si>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</si>
  <si>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</si>
  <si>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</si>
  <si>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</si>
  <si>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</si>
  <si>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</si>
  <si>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</si>
  <si>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</si>
  <si>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</si>
  <si>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</si>
  <si>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</si>
  <si>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</si>
  <si>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</si>
  <si>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</si>
  <si>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</si>
  <si>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</si>
  <si>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</si>
  <si>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</si>
  <si>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</si>
  <si>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</si>
  <si>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</si>
  <si>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</si>
  <si>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</si>
  <si>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</si>
  <si>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</si>
  <si>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</si>
  <si>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</si>
  <si>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</si>
  <si>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</si>
  <si>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</si>
  <si>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原子力平和利用確保調査委託費</t>
    <phoneticPr fontId="5"/>
  </si>
  <si>
    <t>研究開発局</t>
    <phoneticPr fontId="5"/>
  </si>
  <si>
    <t>研究開発戦略官
（核融合・原子力国際協力担当）付</t>
    <phoneticPr fontId="5"/>
  </si>
  <si>
    <t>○</t>
  </si>
  <si>
    <t>特別会計に関する法律施行令
第51条6項3号</t>
    <phoneticPr fontId="5"/>
  </si>
  <si>
    <t>エネルギー基本計画（平成26年4月閣議決定）</t>
    <phoneticPr fontId="5"/>
  </si>
  <si>
    <t>-</t>
    <phoneticPr fontId="5"/>
  </si>
  <si>
    <t>-</t>
    <phoneticPr fontId="5"/>
  </si>
  <si>
    <t>-</t>
    <phoneticPr fontId="5"/>
  </si>
  <si>
    <t>-</t>
    <phoneticPr fontId="5"/>
  </si>
  <si>
    <t>-</t>
    <phoneticPr fontId="5"/>
  </si>
  <si>
    <t>-</t>
    <phoneticPr fontId="5"/>
  </si>
  <si>
    <t>-</t>
    <phoneticPr fontId="5"/>
  </si>
  <si>
    <t>-</t>
    <phoneticPr fontId="5"/>
  </si>
  <si>
    <t>項目</t>
    <rPh sb="0" eb="2">
      <t>コウモク</t>
    </rPh>
    <phoneticPr fontId="5"/>
  </si>
  <si>
    <t>-</t>
    <phoneticPr fontId="5"/>
  </si>
  <si>
    <t>千円</t>
    <phoneticPr fontId="5"/>
  </si>
  <si>
    <t>千円/項目</t>
    <phoneticPr fontId="5"/>
  </si>
  <si>
    <t>14,499千円／5項目</t>
    <phoneticPr fontId="5"/>
  </si>
  <si>
    <t>14,918千円／5項目</t>
    <phoneticPr fontId="5"/>
  </si>
  <si>
    <t>原子力平和利用確保調査委託費</t>
    <phoneticPr fontId="5"/>
  </si>
  <si>
    <t>-</t>
    <phoneticPr fontId="5"/>
  </si>
  <si>
    <t>‐</t>
  </si>
  <si>
    <r>
      <rPr>
        <sz val="11"/>
        <rFont val="ＭＳ Ｐゴシック"/>
        <family val="3"/>
        <charset val="128"/>
      </rPr>
      <t>0529</t>
    </r>
    <phoneticPr fontId="5"/>
  </si>
  <si>
    <r>
      <rPr>
        <sz val="11"/>
        <rFont val="ＭＳ Ｐゴシック"/>
        <family val="3"/>
        <charset val="128"/>
      </rPr>
      <t>0475</t>
    </r>
    <phoneticPr fontId="5"/>
  </si>
  <si>
    <r>
      <rPr>
        <sz val="11"/>
        <rFont val="ＭＳ Ｐゴシック"/>
        <family val="3"/>
        <charset val="128"/>
      </rPr>
      <t>0286</t>
    </r>
    <phoneticPr fontId="5"/>
  </si>
  <si>
    <r>
      <rPr>
        <sz val="11"/>
        <rFont val="ＭＳ Ｐゴシック"/>
        <family val="3"/>
        <charset val="128"/>
      </rPr>
      <t>0285</t>
    </r>
    <phoneticPr fontId="5"/>
  </si>
  <si>
    <r>
      <rPr>
        <sz val="11"/>
        <rFont val="ＭＳ Ｐゴシック"/>
        <family val="3"/>
        <charset val="128"/>
      </rPr>
      <t>0274</t>
    </r>
    <phoneticPr fontId="5"/>
  </si>
  <si>
    <t>我が国の原子力研究開発等を円滑に推進するため、米国等の研究開発や国際協力等を巡る動向について調査し、効果的かつ効率的な政策立案に資する。</t>
    <rPh sb="7" eb="9">
      <t>ケンキュウ</t>
    </rPh>
    <rPh sb="9" eb="11">
      <t>カイハツ</t>
    </rPh>
    <rPh sb="11" eb="12">
      <t>トウ</t>
    </rPh>
    <rPh sb="23" eb="25">
      <t>ベイコク</t>
    </rPh>
    <rPh sb="25" eb="26">
      <t>トウ</t>
    </rPh>
    <rPh sb="38" eb="39">
      <t>メグ</t>
    </rPh>
    <rPh sb="55" eb="57">
      <t>コウリツ</t>
    </rPh>
    <rPh sb="57" eb="58">
      <t>テキ</t>
    </rPh>
    <phoneticPr fontId="5"/>
  </si>
  <si>
    <t>契約総額／調査項目数（28年度については当初見込み）　　　　　　　　　　　</t>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</si>
  <si>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</si>
  <si>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本事業は上記のとおり原子力平和利用のための政策立案に資するものであり、本事業に要する経費は国が執行すべきである。</t>
    <rPh sb="1" eb="2">
      <t>ホン</t>
    </rPh>
    <rPh sb="2" eb="4">
      <t>ジギョウ</t>
    </rPh>
    <rPh sb="5" eb="7">
      <t>ジョウキ</t>
    </rPh>
    <rPh sb="36" eb="37">
      <t>ホン</t>
    </rPh>
    <rPh sb="37" eb="39">
      <t>ジギョウ</t>
    </rPh>
    <rPh sb="40" eb="41">
      <t>ヨウ</t>
    </rPh>
    <rPh sb="43" eb="45">
      <t>ケイヒ</t>
    </rPh>
    <rPh sb="46" eb="47">
      <t>クニ</t>
    </rPh>
    <rPh sb="48" eb="50">
      <t>シッコウ</t>
    </rPh>
    <phoneticPr fontId="5"/>
  </si>
  <si>
    <t>　本事業は上記のとおり原子力平和利用のための政策立案という政策目的の達成手段として必要・適切であるとともに、優先度の高い事業である。</t>
    <rPh sb="5" eb="7">
      <t>ジョウキ</t>
    </rPh>
    <rPh sb="11" eb="14">
      <t>ゲンシリョク</t>
    </rPh>
    <rPh sb="14" eb="16">
      <t>ヘイワ</t>
    </rPh>
    <rPh sb="16" eb="18">
      <t>リヨウ</t>
    </rPh>
    <rPh sb="29" eb="31">
      <t>セイサク</t>
    </rPh>
    <rPh sb="31" eb="33">
      <t>モクテキ</t>
    </rPh>
    <rPh sb="34" eb="36">
      <t>タッセイ</t>
    </rPh>
    <rPh sb="36" eb="38">
      <t>シュダン</t>
    </rPh>
    <rPh sb="41" eb="43">
      <t>ヒツヨウ</t>
    </rPh>
    <rPh sb="44" eb="46">
      <t>テキセツ</t>
    </rPh>
    <rPh sb="54" eb="57">
      <t>ユウセンド</t>
    </rPh>
    <rPh sb="58" eb="59">
      <t>タカ</t>
    </rPh>
    <rPh sb="60" eb="62">
      <t>ジギョウ</t>
    </rPh>
    <phoneticPr fontId="5"/>
  </si>
  <si>
    <t>無</t>
  </si>
  <si>
    <t>有</t>
  </si>
  <si>
    <t>本事業に要する経費は全て国が負担しており、妥当である。</t>
    <phoneticPr fontId="5"/>
  </si>
  <si>
    <t>　委託契約の締結に当たって、事業経費の費目・使途の内容・金額を厳正に審査しており、単位当たりコストの水準についても妥当である。</t>
    <phoneticPr fontId="5"/>
  </si>
  <si>
    <t>-</t>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</si>
  <si>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</si>
  <si>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phoneticPr fontId="5"/>
  </si>
  <si>
    <t>　本事業における調査結果を政策検討に活用しており、目標に見合った実績となっている。</t>
    <phoneticPr fontId="5"/>
  </si>
  <si>
    <t>　諸外国における研究開発や国際協力の動向、最新のトピックスについて、人的ネットワークを活用した効率的な情報の収集が図られており、費用対効果の高い事業と言える。</t>
    <phoneticPr fontId="5"/>
  </si>
  <si>
    <t>　諸外国における研究開発や国際協力の動向、最新のトピックスについて、情報の収集が着実に図られている。</t>
    <phoneticPr fontId="5"/>
  </si>
  <si>
    <t>　本事業における成果物（調査結果）を我が国の原子力利用に関する政策立案に資する基礎資料として、十分に活用している。</t>
    <rPh sb="1" eb="2">
      <t>ホン</t>
    </rPh>
    <rPh sb="2" eb="4">
      <t>ジギョウ</t>
    </rPh>
    <rPh sb="8" eb="11">
      <t>セイカブツ</t>
    </rPh>
    <rPh sb="12" eb="14">
      <t>チョウサ</t>
    </rPh>
    <rPh sb="14" eb="16">
      <t>ケッカ</t>
    </rPh>
    <rPh sb="47" eb="49">
      <t>ジュウブン</t>
    </rPh>
    <phoneticPr fontId="5"/>
  </si>
  <si>
    <t xml:space="preserve">  これまでの競争入札の実績を踏まえつつ、引き続き、事業の目的に即して着実に実施する。</t>
    <phoneticPr fontId="5"/>
  </si>
  <si>
    <t>　　なお、金額は単位未満四捨五入して記載していることから、合計が一致しない場合がある。</t>
    <rPh sb="18" eb="20">
      <t>キサイ</t>
    </rPh>
    <phoneticPr fontId="5"/>
  </si>
  <si>
    <t>A. 公益財団法人 原子力安全研究協会</t>
    <rPh sb="3" eb="5">
      <t>コウエキ</t>
    </rPh>
    <rPh sb="5" eb="7">
      <t>ザイダン</t>
    </rPh>
    <rPh sb="7" eb="9">
      <t>ホウジン</t>
    </rPh>
    <rPh sb="10" eb="13">
      <t>ゲンシリョク</t>
    </rPh>
    <rPh sb="13" eb="15">
      <t>アンゼン</t>
    </rPh>
    <rPh sb="15" eb="17">
      <t>ケンキュウ</t>
    </rPh>
    <rPh sb="17" eb="19">
      <t>キョウカイ</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</si>
  <si>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</si>
  <si>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</si>
  <si>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</si>
  <si>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</si>
  <si>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雑役務費</t>
    <rPh sb="0" eb="1">
      <t>ザツ</t>
    </rPh>
    <rPh sb="1" eb="3">
      <t>エキム</t>
    </rPh>
    <rPh sb="3" eb="4">
      <t>ヒ</t>
    </rPh>
    <phoneticPr fontId="5"/>
  </si>
  <si>
    <t>（直接経費の20％）</t>
    <rPh sb="1" eb="3">
      <t>チョクセツ</t>
    </rPh>
    <rPh sb="3" eb="5">
      <t>ケイヒ</t>
    </rPh>
    <phoneticPr fontId="5"/>
  </si>
  <si>
    <t>消耗品費、通信運搬費、諸謝金、印刷製本費、消費税相当額</t>
    <rPh sb="0" eb="3">
      <t>ショウモウヒン</t>
    </rPh>
    <rPh sb="3" eb="4">
      <t>ヒ</t>
    </rPh>
    <rPh sb="5" eb="7">
      <t>ツウシン</t>
    </rPh>
    <rPh sb="7" eb="10">
      <t>ウンパンヒ</t>
    </rPh>
    <rPh sb="11" eb="12">
      <t>ショ</t>
    </rPh>
    <rPh sb="12" eb="14">
      <t>シャキン</t>
    </rPh>
    <rPh sb="15" eb="17">
      <t>インサツ</t>
    </rPh>
    <rPh sb="17" eb="19">
      <t>セイホン</t>
    </rPh>
    <rPh sb="19" eb="20">
      <t>ヒ</t>
    </rPh>
    <rPh sb="21" eb="24">
      <t>ショウヒゼイ</t>
    </rPh>
    <rPh sb="24" eb="26">
      <t>ソウトウ</t>
    </rPh>
    <rPh sb="26" eb="27">
      <t>ガク</t>
    </rPh>
    <phoneticPr fontId="5"/>
  </si>
  <si>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5"/>
  </si>
  <si>
    <t>諸外国における研究開発や国際協力の動向、最新のトピックスを調査する。</t>
    <rPh sb="0" eb="3">
      <t>ショガイコク</t>
    </rPh>
    <rPh sb="7" eb="9">
      <t>ケンキュウ</t>
    </rPh>
    <rPh sb="9" eb="11">
      <t>カイハツ</t>
    </rPh>
    <rPh sb="12" eb="14">
      <t>コクサイ</t>
    </rPh>
    <rPh sb="14" eb="16">
      <t>キョウリョク</t>
    </rPh>
    <rPh sb="17" eb="19">
      <t>ドウコウ</t>
    </rPh>
    <rPh sb="20" eb="22">
      <t>サイシン</t>
    </rPh>
    <rPh sb="29" eb="31">
      <t>チョウサ</t>
    </rPh>
    <phoneticPr fontId="5"/>
  </si>
  <si>
    <t>一般競争入札</t>
  </si>
  <si>
    <t>13,939千円/5項目</t>
    <rPh sb="6" eb="8">
      <t>センエン</t>
    </rPh>
    <rPh sb="10" eb="12">
      <t>コウモク</t>
    </rPh>
    <phoneticPr fontId="5"/>
  </si>
  <si>
    <t>12,581千円/4項目</t>
    <rPh sb="6" eb="8">
      <t>センエン</t>
    </rPh>
    <rPh sb="10" eb="12">
      <t>コウモク</t>
    </rPh>
    <phoneticPr fontId="5"/>
  </si>
  <si>
    <t>米国等の諸外国の研究開発動向や国際協力動向等の最新の関連トピックスを、各種会合、学会誌、国際機関報告書等の情報源から調査する。</t>
    <rPh sb="2" eb="3">
      <t>ナド</t>
    </rPh>
    <rPh sb="5" eb="7">
      <t>ガイコク</t>
    </rPh>
    <rPh sb="8" eb="10">
      <t>ケンキュウ</t>
    </rPh>
    <rPh sb="10" eb="12">
      <t>カイハツ</t>
    </rPh>
    <rPh sb="12" eb="14">
      <t>ドウコウ</t>
    </rPh>
    <rPh sb="19" eb="21">
      <t>ドウコウ</t>
    </rPh>
    <rPh sb="23" eb="25">
      <t>サイシン</t>
    </rPh>
    <rPh sb="26" eb="28">
      <t>カンレン</t>
    </rPh>
    <phoneticPr fontId="5"/>
  </si>
  <si>
    <t>我が国の原子力平和利用を円滑に推進するため、全調査項目の成果を、原子力研究開発等の政策立案に活用する。</t>
    <rPh sb="35" eb="37">
      <t>ケンキュウ</t>
    </rPh>
    <rPh sb="37" eb="39">
      <t>カイハツ</t>
    </rPh>
    <phoneticPr fontId="5"/>
  </si>
  <si>
    <t>　本事業において、米国等の諸外国の研究開発や国際協力の動向、最新のトピックスを調査し、我が国の政策立案に資する基礎資料として活用することで、原子力研究開発等の促進等が図られている。</t>
    <rPh sb="9" eb="11">
      <t>ベイコク</t>
    </rPh>
    <rPh sb="11" eb="12">
      <t>トウ</t>
    </rPh>
    <rPh sb="13" eb="16">
      <t>ショガイコク</t>
    </rPh>
    <rPh sb="73" eb="75">
      <t>ケンキュウ</t>
    </rPh>
    <rPh sb="75" eb="77">
      <t>カイハツ</t>
    </rPh>
    <phoneticPr fontId="5"/>
  </si>
  <si>
    <t>研究開発戦略官（核融合・原子力国際協力担当）松浦重和</t>
    <rPh sb="22" eb="24">
      <t>マツウラ</t>
    </rPh>
    <rPh sb="24" eb="26">
      <t>シゲカズ</t>
    </rPh>
    <phoneticPr fontId="5"/>
  </si>
  <si>
    <t>-</t>
    <phoneticPr fontId="5"/>
  </si>
  <si>
    <t>-</t>
    <phoneticPr fontId="5"/>
  </si>
  <si>
    <t>-</t>
    <phoneticPr fontId="5"/>
  </si>
  <si>
    <t>項目</t>
    <phoneticPr fontId="5"/>
  </si>
  <si>
    <t>項目</t>
    <phoneticPr fontId="5"/>
  </si>
  <si>
    <t>原子力研究開発を巡る諸外国の動向等の調査について、政策立案への活用が可能な質の高い調査結果数。
（中間目標欄、目標年度欄には、28年度事業の目標値を記載している。）</t>
    <phoneticPr fontId="5"/>
  </si>
  <si>
    <t>調査成果の原子力研究開発等の政策検討へ活用された項目数。（中間目標欄、目標最終年度欄には、28年度事業の目標値を記載している。）</t>
    <rPh sb="8" eb="10">
      <t>ケンキュウ</t>
    </rPh>
    <rPh sb="10" eb="12">
      <t>カイハツ</t>
    </rPh>
    <rPh sb="24" eb="26">
      <t>コウモク</t>
    </rPh>
    <phoneticPr fontId="5"/>
  </si>
  <si>
    <t>-</t>
  </si>
  <si>
    <t>-</t>
    <phoneticPr fontId="5"/>
  </si>
  <si>
    <t>-</t>
    <phoneticPr fontId="5"/>
  </si>
  <si>
    <t>-</t>
    <phoneticPr fontId="5"/>
  </si>
  <si>
    <t>原子力研究開発を巡る諸外国の動向等の調査について、政策立案への活用が可能な質の高い調査項目数 。</t>
    <rPh sb="0" eb="3">
      <t>ゲンシリョク</t>
    </rPh>
    <rPh sb="3" eb="5">
      <t>ケンキュウ</t>
    </rPh>
    <rPh sb="5" eb="7">
      <t>カイハツ</t>
    </rPh>
    <rPh sb="25" eb="27">
      <t>セイサク</t>
    </rPh>
    <rPh sb="27" eb="29">
      <t>リツアン</t>
    </rPh>
    <rPh sb="31" eb="33">
      <t>カツヨウ</t>
    </rPh>
    <rPh sb="34" eb="36">
      <t>カノウ</t>
    </rPh>
    <rPh sb="37" eb="38">
      <t>シツ</t>
    </rPh>
    <rPh sb="39" eb="40">
      <t>タカ</t>
    </rPh>
    <rPh sb="41" eb="43">
      <t>チョウサ</t>
    </rPh>
    <rPh sb="43" eb="46">
      <t>コウモクスウ</t>
    </rPh>
    <phoneticPr fontId="5"/>
  </si>
  <si>
    <t>-</t>
    <phoneticPr fontId="5"/>
  </si>
  <si>
    <t>諸外国の研究開発や国際協力の動向、最新のトピックスを調査し、我が国の原子力分野の研究開発等に関する政策立案に資する基礎資料として活用することにより、原子力分野の研究開発の推進に寄与する。</t>
    <rPh sb="74" eb="77">
      <t>ゲンシリョク</t>
    </rPh>
    <rPh sb="77" eb="79">
      <t>ブンヤ</t>
    </rPh>
    <rPh sb="80" eb="82">
      <t>ケンキュウ</t>
    </rPh>
    <rPh sb="82" eb="84">
      <t>カイハツ</t>
    </rPh>
    <rPh sb="85" eb="87">
      <t>スイシン</t>
    </rPh>
    <rPh sb="88" eb="90">
      <t>キヨ</t>
    </rPh>
    <phoneticPr fontId="5"/>
  </si>
  <si>
    <t>-</t>
    <phoneticPr fontId="5"/>
  </si>
  <si>
    <t>-</t>
    <phoneticPr fontId="5"/>
  </si>
  <si>
    <t>-</t>
    <phoneticPr fontId="5"/>
  </si>
  <si>
    <t>-</t>
    <phoneticPr fontId="5"/>
  </si>
  <si>
    <t>-</t>
    <phoneticPr fontId="5"/>
  </si>
  <si>
    <t>　支出先の選定に当たっては、十分な公告期間を確保した上で公募（一般競争入札）を実施しており、その妥当性や競争性を確保している。
　また、１者応札であった理由の分析等を実施し、入札の競争性を高めることに努めている。</t>
    <rPh sb="69" eb="70">
      <t>シャ</t>
    </rPh>
    <rPh sb="70" eb="72">
      <t>オウサツ</t>
    </rPh>
    <rPh sb="76" eb="78">
      <t>リユウ</t>
    </rPh>
    <rPh sb="79" eb="81">
      <t>ブンセキ</t>
    </rPh>
    <rPh sb="81" eb="82">
      <t>トウ</t>
    </rPh>
    <rPh sb="83" eb="85">
      <t>ジッシ</t>
    </rPh>
    <phoneticPr fontId="5"/>
  </si>
  <si>
    <t>-</t>
    <phoneticPr fontId="5"/>
  </si>
  <si>
    <t>-</t>
    <phoneticPr fontId="5"/>
  </si>
  <si>
    <t>-</t>
    <phoneticPr fontId="5"/>
  </si>
  <si>
    <t>調達にあたっては、新規事業者の参入を考慮して、入札公告期間や引き継ぎ期間の十分な確保を継続する（平成27年度の入札期間は30日を確保）。また、複数事業での合同説明会の実施、その開催に関する文科省ウェブサイト、Facebook、twitter等での積極的な周知も昨年度に引き続き取り組んで行く。入札仕様書の記載事項の明確化、詳細化に関して更なる検討を行うこととする。</t>
    <phoneticPr fontId="5"/>
  </si>
  <si>
    <t>執行等改善</t>
  </si>
  <si>
    <t>１．事業評価の観点：この事業は、我が国の原子力平和利用を円滑に推進するため、米国等の研究開発や国際協力等の動向について調査し、より効率的かつ効果的な原子力平和利用のための政策立案に資することを目的としており、長期継続事業、事業の効率化、契約の競争性・公平性・透明性の確保の観点から検証を行った。
２．所見：本事業は長期継続事業であり、事業の目的に則り着実に実施すべきである。
　実施にあたっては、引き続き効率化を図るとともに、仕様書の工夫や、公募情報の発信等に引き続き努め、より多くの者が競争に参加できる環境の整備を推進し、契約の公平性、透明性、競争性の確保を一層図るべきである。</t>
    <phoneticPr fontId="5"/>
  </si>
  <si>
    <t>※外部有識者による点検対象外</t>
    <phoneticPr fontId="5"/>
  </si>
  <si>
    <t>９　未来社会に向けた価値創出の取組と経済・社会的課題への対応　（旧　９　科学技術の戦略的重点化）</t>
    <phoneticPr fontId="5"/>
  </si>
  <si>
    <t>９－５　国家戦略上重要な基幹技術の推進　（旧　９－５　原子力・核融合の研究・開発・利用の推進）</t>
    <rPh sb="12" eb="1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</si>
</sst>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150473</xdr:colOff>
      <xdr:row>727</xdr:row>
      <xdr:rowOff>334492</xdr:rowOff>
    </xdr:from>
    <xdr:to>
      <xdr:col>23</xdr:col>
      <xdr:colOff>32809</xdr:colOff>
      <xdr:row>728</xdr:row>
      <xdr:rowOff>169764</xdr:rowOff>
    </xdr:to>
    <xdr:sp macro="" textlink="">
      <xdr:nvSpPr>
        <xdr:cNvPr id="5" name="Rectangle 22"/>
        <xdr:cNvSpPr>
          <a:spLocks noChangeArrowheads="1"/>
        </xdr:cNvSpPr>
      </xdr:nvSpPr>
      <xdr:spPr bwMode="auto">
        <a:xfrm>
          <a:off x="3150848" y="33290992"/>
          <a:ext cx="1482536" cy="1876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168084</xdr:colOff>
      <xdr:row>728</xdr:row>
      <xdr:rowOff>228035</xdr:rowOff>
    </xdr:from>
    <xdr:to>
      <xdr:col>36</xdr:col>
      <xdr:colOff>90444</xdr:colOff>
      <xdr:row>731</xdr:row>
      <xdr:rowOff>76974</xdr:rowOff>
    </xdr:to>
    <xdr:sp macro="" textlink="">
      <xdr:nvSpPr>
        <xdr:cNvPr id="6" name="Rectangle 22"/>
        <xdr:cNvSpPr>
          <a:spLocks noChangeArrowheads="1"/>
        </xdr:cNvSpPr>
      </xdr:nvSpPr>
      <xdr:spPr bwMode="auto">
        <a:xfrm>
          <a:off x="3168459" y="33536960"/>
          <a:ext cx="4122885" cy="906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ysClr val="windowText" lastClr="000000"/>
              </a:solidFill>
              <a:latin typeface="ＭＳ Ｐゴシック"/>
              <a:ea typeface="ＭＳ Ｐゴシック"/>
            </a:rPr>
            <a:t>13.9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25</xdr:col>
      <xdr:colOff>44823</xdr:colOff>
      <xdr:row>726</xdr:row>
      <xdr:rowOff>37672</xdr:rowOff>
    </xdr:from>
    <xdr:to>
      <xdr:col>25</xdr:col>
      <xdr:colOff>48820</xdr:colOff>
      <xdr:row>728</xdr:row>
      <xdr:rowOff>100853</xdr:rowOff>
    </xdr:to>
    <xdr:cxnSp macro="">
      <xdr:nvCxnSpPr>
        <xdr:cNvPr id="7" name="直線矢印コネクタ 6"/>
        <xdr:cNvCxnSpPr/>
      </xdr:nvCxnSpPr>
      <xdr:spPr>
        <a:xfrm flipH="1">
          <a:off x="5045448" y="32641747"/>
          <a:ext cx="3997" cy="76803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182620</xdr:colOff>
      <xdr:row>721</xdr:row>
      <xdr:rowOff>66272</xdr:rowOff>
    </xdr:from>
    <xdr:to>
      <xdr:col>31</xdr:col>
      <xdr:colOff>74104</xdr:colOff>
      <xdr:row>723</xdr:row>
      <xdr:rowOff>17052</xdr:rowOff>
    </xdr:to>
    <xdr:sp macro="" textlink="">
      <xdr:nvSpPr>
        <xdr:cNvPr id="8" name="Rectangle 13"/>
        <xdr:cNvSpPr>
          <a:spLocks noChangeArrowheads="1"/>
        </xdr:cNvSpPr>
      </xdr:nvSpPr>
      <xdr:spPr bwMode="auto">
        <a:xfrm>
          <a:off x="3983095" y="30908222"/>
          <a:ext cx="2291784" cy="6556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13.9</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720</xdr:row>
      <xdr:rowOff>0</xdr:rowOff>
    </xdr:from>
    <xdr:to>
      <xdr:col>31</xdr:col>
      <xdr:colOff>43736</xdr:colOff>
      <xdr:row>720</xdr:row>
      <xdr:rowOff>324971</xdr:rowOff>
    </xdr:to>
    <xdr:sp macro="" textlink="">
      <xdr:nvSpPr>
        <xdr:cNvPr id="9" name="Rectangle 23"/>
        <xdr:cNvSpPr>
          <a:spLocks noChangeArrowheads="1"/>
        </xdr:cNvSpPr>
      </xdr:nvSpPr>
      <xdr:spPr bwMode="auto">
        <a:xfrm>
          <a:off x="1400175" y="30489525"/>
          <a:ext cx="4844336" cy="32497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twoCellAnchor>
    <xdr:from>
      <xdr:col>16</xdr:col>
      <xdr:colOff>78442</xdr:colOff>
      <xdr:row>723</xdr:row>
      <xdr:rowOff>89646</xdr:rowOff>
    </xdr:from>
    <xdr:to>
      <xdr:col>34</xdr:col>
      <xdr:colOff>168089</xdr:colOff>
      <xdr:row>726</xdr:row>
      <xdr:rowOff>44822</xdr:rowOff>
    </xdr:to>
    <xdr:sp macro="" textlink="">
      <xdr:nvSpPr>
        <xdr:cNvPr id="10" name="大かっこ 9"/>
        <xdr:cNvSpPr/>
      </xdr:nvSpPr>
      <xdr:spPr>
        <a:xfrm>
          <a:off x="3278842" y="31636446"/>
          <a:ext cx="3690097" cy="10124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15</xdr:col>
      <xdr:colOff>134470</xdr:colOff>
      <xdr:row>731</xdr:row>
      <xdr:rowOff>212910</xdr:rowOff>
    </xdr:from>
    <xdr:to>
      <xdr:col>36</xdr:col>
      <xdr:colOff>78441</xdr:colOff>
      <xdr:row>733</xdr:row>
      <xdr:rowOff>313765</xdr:rowOff>
    </xdr:to>
    <xdr:sp macro="" textlink="">
      <xdr:nvSpPr>
        <xdr:cNvPr id="11" name="大かっこ 10"/>
        <xdr:cNvSpPr/>
      </xdr:nvSpPr>
      <xdr:spPr>
        <a:xfrm>
          <a:off x="3134845" y="34579110"/>
          <a:ext cx="4144496" cy="80570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0" zoomScale="90" zoomScaleNormal="75" zoomScaleSheetLayoutView="90" zoomScalePageLayoutView="85" workbookViewId="0">
      <selection activeCell="A88" sqref="A88:F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271</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4" t="s">
        <v>29</v>
      </c>
      <c r="B4" s="685"/>
      <c r="C4" s="685"/>
      <c r="D4" s="685"/>
      <c r="E4" s="685"/>
      <c r="F4" s="685"/>
      <c r="G4" s="660" t="s">
        <v>440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441</v>
      </c>
      <c r="AF4" s="666"/>
      <c r="AG4" s="666"/>
      <c r="AH4" s="666"/>
      <c r="AI4" s="666"/>
      <c r="AJ4" s="666"/>
      <c r="AK4" s="666"/>
      <c r="AL4" s="666"/>
      <c r="AM4" s="666"/>
      <c r="AN4" s="666"/>
      <c r="AO4" s="666"/>
      <c r="AP4" s="667"/>
      <c r="AQ4" s="668" t="s">
        <v>2</v>
      </c>
      <c r="AR4" s="663"/>
      <c r="AS4" s="663"/>
      <c r="AT4" s="663"/>
      <c r="AU4" s="663"/>
      <c r="AV4" s="663"/>
      <c r="AW4" s="663"/>
      <c r="AX4" s="669"/>
    </row>
    <row r="5" spans="1:50" ht="45.75" customHeight="1" x14ac:dyDescent="0.15">
      <c r="A5" s="670" t="s">
        <v>76</v>
      </c>
      <c r="B5" s="671"/>
      <c r="C5" s="671"/>
      <c r="D5" s="671"/>
      <c r="E5" s="671"/>
      <c r="F5" s="672"/>
      <c r="G5" s="506" t="s">
        <v>181</v>
      </c>
      <c r="H5" s="507"/>
      <c r="I5" s="507"/>
      <c r="J5" s="507"/>
      <c r="K5" s="507"/>
      <c r="L5" s="507"/>
      <c r="M5" s="508" t="s">
        <v>75</v>
      </c>
      <c r="N5" s="509"/>
      <c r="O5" s="509"/>
      <c r="P5" s="509"/>
      <c r="Q5" s="509"/>
      <c r="R5" s="510"/>
      <c r="S5" s="511" t="s">
        <v>140</v>
      </c>
      <c r="T5" s="507"/>
      <c r="U5" s="507"/>
      <c r="V5" s="507"/>
      <c r="W5" s="507"/>
      <c r="X5" s="512"/>
      <c r="Y5" s="676" t="s">
        <v>3</v>
      </c>
      <c r="Z5" s="677"/>
      <c r="AA5" s="677"/>
      <c r="AB5" s="677"/>
      <c r="AC5" s="677"/>
      <c r="AD5" s="678"/>
      <c r="AE5" s="679" t="s">
        <v>442</v>
      </c>
      <c r="AF5" s="679"/>
      <c r="AG5" s="679"/>
      <c r="AH5" s="679"/>
      <c r="AI5" s="679"/>
      <c r="AJ5" s="679"/>
      <c r="AK5" s="679"/>
      <c r="AL5" s="679"/>
      <c r="AM5" s="679"/>
      <c r="AN5" s="679"/>
      <c r="AO5" s="679"/>
      <c r="AP5" s="680"/>
      <c r="AQ5" s="681" t="s">
        <v>502</v>
      </c>
      <c r="AR5" s="682"/>
      <c r="AS5" s="682"/>
      <c r="AT5" s="682"/>
      <c r="AU5" s="682"/>
      <c r="AV5" s="682"/>
      <c r="AW5" s="682"/>
      <c r="AX5" s="683"/>
    </row>
    <row r="6" spans="1:50" ht="39" customHeight="1" x14ac:dyDescent="0.15">
      <c r="A6" s="686" t="s">
        <v>4</v>
      </c>
      <c r="B6" s="687"/>
      <c r="C6" s="687"/>
      <c r="D6" s="687"/>
      <c r="E6" s="687"/>
      <c r="F6" s="687"/>
      <c r="G6" s="819" t="str">
        <f>入力規則等!F39</f>
        <v>エネルギー対策特別会計電源開発促進勘定</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444</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699" t="str">
        <f>入力規則等!K13</f>
        <v>エネルギー対策</v>
      </c>
      <c r="AF8" s="82"/>
      <c r="AG8" s="82"/>
      <c r="AH8" s="82"/>
      <c r="AI8" s="82"/>
      <c r="AJ8" s="82"/>
      <c r="AK8" s="82"/>
      <c r="AL8" s="82"/>
      <c r="AM8" s="82"/>
      <c r="AN8" s="82"/>
      <c r="AO8" s="82"/>
      <c r="AP8" s="82"/>
      <c r="AQ8" s="82"/>
      <c r="AR8" s="82"/>
      <c r="AS8" s="82"/>
      <c r="AT8" s="82"/>
      <c r="AU8" s="82"/>
      <c r="AV8" s="82"/>
      <c r="AW8" s="82"/>
      <c r="AX8" s="700"/>
    </row>
    <row r="9" spans="1:50" ht="69" customHeight="1" x14ac:dyDescent="0.15">
      <c r="A9" s="516" t="s">
        <v>25</v>
      </c>
      <c r="B9" s="517"/>
      <c r="C9" s="517"/>
      <c r="D9" s="517"/>
      <c r="E9" s="517"/>
      <c r="F9" s="517"/>
      <c r="G9" s="518" t="s">
        <v>468</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x14ac:dyDescent="0.15">
      <c r="A10" s="649" t="s">
        <v>34</v>
      </c>
      <c r="B10" s="650"/>
      <c r="C10" s="650"/>
      <c r="D10" s="650"/>
      <c r="E10" s="650"/>
      <c r="F10" s="650"/>
      <c r="G10" s="651" t="s">
        <v>499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701"/>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19.693000000000001</v>
      </c>
      <c r="Q13" s="206"/>
      <c r="R13" s="206"/>
      <c r="S13" s="206"/>
      <c r="T13" s="206"/>
      <c r="U13" s="206"/>
      <c r="V13" s="207"/>
      <c r="W13" s="205">
        <v>15.754</v>
      </c>
      <c r="X13" s="206"/>
      <c r="Y13" s="206"/>
      <c r="Z13" s="206"/>
      <c r="AA13" s="206"/>
      <c r="AB13" s="206"/>
      <c r="AC13" s="207"/>
      <c r="AD13" s="205">
        <v>15.754</v>
      </c>
      <c r="AE13" s="206"/>
      <c r="AF13" s="206"/>
      <c r="AG13" s="206"/>
      <c r="AH13" s="206"/>
      <c r="AI13" s="206"/>
      <c r="AJ13" s="207"/>
      <c r="AK13" s="205">
        <v>12.581</v>
      </c>
      <c r="AL13" s="206"/>
      <c r="AM13" s="206"/>
      <c r="AN13" s="206"/>
      <c r="AO13" s="206"/>
      <c r="AP13" s="206"/>
      <c r="AQ13" s="207"/>
      <c r="AR13" s="344">
        <v>12.6</v>
      </c>
      <c r="AS13" s="345"/>
      <c r="AT13" s="345"/>
      <c r="AU13" s="345"/>
      <c r="AV13" s="345"/>
      <c r="AW13" s="345"/>
      <c r="AX13" s="346"/>
    </row>
    <row r="14" spans="1:50" ht="21" customHeight="1" x14ac:dyDescent="0.15">
      <c r="A14" s="621"/>
      <c r="B14" s="622"/>
      <c r="C14" s="622"/>
      <c r="D14" s="622"/>
      <c r="E14" s="622"/>
      <c r="F14" s="623"/>
      <c r="G14" s="628"/>
      <c r="H14" s="629"/>
      <c r="I14" s="521" t="s">
        <v>9</v>
      </c>
      <c r="J14" s="562"/>
      <c r="K14" s="562"/>
      <c r="L14" s="562"/>
      <c r="M14" s="562"/>
      <c r="N14" s="562"/>
      <c r="O14" s="563"/>
      <c r="P14" s="205" t="s">
        <v>446</v>
      </c>
      <c r="Q14" s="206"/>
      <c r="R14" s="206"/>
      <c r="S14" s="206"/>
      <c r="T14" s="206"/>
      <c r="U14" s="206"/>
      <c r="V14" s="207"/>
      <c r="W14" s="205" t="s">
        <v>447</v>
      </c>
      <c r="X14" s="206"/>
      <c r="Y14" s="206"/>
      <c r="Z14" s="206"/>
      <c r="AA14" s="206"/>
      <c r="AB14" s="206"/>
      <c r="AC14" s="207"/>
      <c r="AD14" s="205" t="s">
        <v>447</v>
      </c>
      <c r="AE14" s="206"/>
      <c r="AF14" s="206"/>
      <c r="AG14" s="206"/>
      <c r="AH14" s="206"/>
      <c r="AI14" s="206"/>
      <c r="AJ14" s="207"/>
      <c r="AK14" s="205" t="s">
        <v>448</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1" t="s">
        <v>58</v>
      </c>
      <c r="J15" s="522"/>
      <c r="K15" s="522"/>
      <c r="L15" s="522"/>
      <c r="M15" s="522"/>
      <c r="N15" s="522"/>
      <c r="O15" s="523"/>
      <c r="P15" s="205" t="s">
        <v>449</v>
      </c>
      <c r="Q15" s="206"/>
      <c r="R15" s="206"/>
      <c r="S15" s="206"/>
      <c r="T15" s="206"/>
      <c r="U15" s="206"/>
      <c r="V15" s="207"/>
      <c r="W15" s="205" t="s">
        <v>447</v>
      </c>
      <c r="X15" s="206"/>
      <c r="Y15" s="206"/>
      <c r="Z15" s="206"/>
      <c r="AA15" s="206"/>
      <c r="AB15" s="206"/>
      <c r="AC15" s="207"/>
      <c r="AD15" s="205" t="s">
        <v>450</v>
      </c>
      <c r="AE15" s="206"/>
      <c r="AF15" s="206"/>
      <c r="AG15" s="206"/>
      <c r="AH15" s="206"/>
      <c r="AI15" s="206"/>
      <c r="AJ15" s="207"/>
      <c r="AK15" s="205" t="s">
        <v>447</v>
      </c>
      <c r="AL15" s="206"/>
      <c r="AM15" s="206"/>
      <c r="AN15" s="206"/>
      <c r="AO15" s="206"/>
      <c r="AP15" s="206"/>
      <c r="AQ15" s="207"/>
      <c r="AR15" s="205"/>
      <c r="AS15" s="206"/>
      <c r="AT15" s="206"/>
      <c r="AU15" s="206"/>
      <c r="AV15" s="206"/>
      <c r="AW15" s="206"/>
      <c r="AX15" s="561"/>
    </row>
    <row r="16" spans="1:50" ht="21" customHeight="1" x14ac:dyDescent="0.15">
      <c r="A16" s="621"/>
      <c r="B16" s="622"/>
      <c r="C16" s="622"/>
      <c r="D16" s="622"/>
      <c r="E16" s="622"/>
      <c r="F16" s="623"/>
      <c r="G16" s="628"/>
      <c r="H16" s="629"/>
      <c r="I16" s="521" t="s">
        <v>59</v>
      </c>
      <c r="J16" s="522"/>
      <c r="K16" s="522"/>
      <c r="L16" s="522"/>
      <c r="M16" s="522"/>
      <c r="N16" s="522"/>
      <c r="O16" s="523"/>
      <c r="P16" s="205" t="s">
        <v>449</v>
      </c>
      <c r="Q16" s="206"/>
      <c r="R16" s="206"/>
      <c r="S16" s="206"/>
      <c r="T16" s="206"/>
      <c r="U16" s="206"/>
      <c r="V16" s="207"/>
      <c r="W16" s="205" t="s">
        <v>452</v>
      </c>
      <c r="X16" s="206"/>
      <c r="Y16" s="206"/>
      <c r="Z16" s="206"/>
      <c r="AA16" s="206"/>
      <c r="AB16" s="206"/>
      <c r="AC16" s="207"/>
      <c r="AD16" s="205" t="s">
        <v>451</v>
      </c>
      <c r="AE16" s="206"/>
      <c r="AF16" s="206"/>
      <c r="AG16" s="206"/>
      <c r="AH16" s="206"/>
      <c r="AI16" s="206"/>
      <c r="AJ16" s="207"/>
      <c r="AK16" s="205" t="s">
        <v>447</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1" t="s">
        <v>57</v>
      </c>
      <c r="J17" s="562"/>
      <c r="K17" s="562"/>
      <c r="L17" s="562"/>
      <c r="M17" s="562"/>
      <c r="N17" s="562"/>
      <c r="O17" s="563"/>
      <c r="P17" s="205" t="s">
        <v>448</v>
      </c>
      <c r="Q17" s="206"/>
      <c r="R17" s="206"/>
      <c r="S17" s="206"/>
      <c r="T17" s="206"/>
      <c r="U17" s="206"/>
      <c r="V17" s="207"/>
      <c r="W17" s="205" t="s">
        <v>453</v>
      </c>
      <c r="X17" s="206"/>
      <c r="Y17" s="206"/>
      <c r="Z17" s="206"/>
      <c r="AA17" s="206"/>
      <c r="AB17" s="206"/>
      <c r="AC17" s="207"/>
      <c r="AD17" s="205" t="s">
        <v>448</v>
      </c>
      <c r="AE17" s="206"/>
      <c r="AF17" s="206"/>
      <c r="AG17" s="206"/>
      <c r="AH17" s="206"/>
      <c r="AI17" s="206"/>
      <c r="AJ17" s="207"/>
      <c r="AK17" s="205" t="s">
        <v>451</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6" t="s">
        <v>22</v>
      </c>
      <c r="J18" s="697"/>
      <c r="K18" s="697"/>
      <c r="L18" s="697"/>
      <c r="M18" s="697"/>
      <c r="N18" s="697"/>
      <c r="O18" s="698"/>
      <c r="P18" s="500">
        <f>SUM(P13:V17)</f>
        <v>19.693000000000001</v>
      </c>
      <c r="Q18" s="501"/>
      <c r="R18" s="501"/>
      <c r="S18" s="501"/>
      <c r="T18" s="501"/>
      <c r="U18" s="501"/>
      <c r="V18" s="502"/>
      <c r="W18" s="500">
        <f>SUM(W13:AC17)</f>
        <v>15.754</v>
      </c>
      <c r="X18" s="501"/>
      <c r="Y18" s="501"/>
      <c r="Z18" s="501"/>
      <c r="AA18" s="501"/>
      <c r="AB18" s="501"/>
      <c r="AC18" s="502"/>
      <c r="AD18" s="500">
        <f>SUM(AD13:AJ17)</f>
        <v>15.754</v>
      </c>
      <c r="AE18" s="501"/>
      <c r="AF18" s="501"/>
      <c r="AG18" s="501"/>
      <c r="AH18" s="501"/>
      <c r="AI18" s="501"/>
      <c r="AJ18" s="502"/>
      <c r="AK18" s="500">
        <f>SUM(AK13:AQ17)</f>
        <v>12.581</v>
      </c>
      <c r="AL18" s="501"/>
      <c r="AM18" s="501"/>
      <c r="AN18" s="501"/>
      <c r="AO18" s="501"/>
      <c r="AP18" s="501"/>
      <c r="AQ18" s="502"/>
      <c r="AR18" s="500">
        <f>SUM(AR13:AX17)</f>
        <v>12.6</v>
      </c>
      <c r="AS18" s="501"/>
      <c r="AT18" s="501"/>
      <c r="AU18" s="501"/>
      <c r="AV18" s="501"/>
      <c r="AW18" s="501"/>
      <c r="AX18" s="503"/>
    </row>
    <row r="19" spans="1:50" ht="24.75" customHeight="1" x14ac:dyDescent="0.15">
      <c r="A19" s="621"/>
      <c r="B19" s="622"/>
      <c r="C19" s="622"/>
      <c r="D19" s="622"/>
      <c r="E19" s="622"/>
      <c r="F19" s="623"/>
      <c r="G19" s="497" t="s">
        <v>10</v>
      </c>
      <c r="H19" s="498"/>
      <c r="I19" s="498"/>
      <c r="J19" s="498"/>
      <c r="K19" s="498"/>
      <c r="L19" s="498"/>
      <c r="M19" s="498"/>
      <c r="N19" s="498"/>
      <c r="O19" s="498"/>
      <c r="P19" s="205">
        <v>14</v>
      </c>
      <c r="Q19" s="206"/>
      <c r="R19" s="206"/>
      <c r="S19" s="206"/>
      <c r="T19" s="206"/>
      <c r="U19" s="206"/>
      <c r="V19" s="207"/>
      <c r="W19" s="205">
        <v>15</v>
      </c>
      <c r="X19" s="206"/>
      <c r="Y19" s="206"/>
      <c r="Z19" s="206"/>
      <c r="AA19" s="206"/>
      <c r="AB19" s="206"/>
      <c r="AC19" s="207"/>
      <c r="AD19" s="205">
        <v>13.9</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4"/>
      <c r="G20" s="497" t="s">
        <v>11</v>
      </c>
      <c r="H20" s="498"/>
      <c r="I20" s="498"/>
      <c r="J20" s="498"/>
      <c r="K20" s="498"/>
      <c r="L20" s="498"/>
      <c r="M20" s="498"/>
      <c r="N20" s="498"/>
      <c r="O20" s="498"/>
      <c r="P20" s="505">
        <f>IF(P18=0, "-", P19/P18)</f>
        <v>0.71091250698217634</v>
      </c>
      <c r="Q20" s="505"/>
      <c r="R20" s="505"/>
      <c r="S20" s="505"/>
      <c r="T20" s="505"/>
      <c r="U20" s="505"/>
      <c r="V20" s="505"/>
      <c r="W20" s="505">
        <f>IF(W18=0, "-", W19/W18)</f>
        <v>0.95213913926621818</v>
      </c>
      <c r="X20" s="505"/>
      <c r="Y20" s="505"/>
      <c r="Z20" s="505"/>
      <c r="AA20" s="505"/>
      <c r="AB20" s="505"/>
      <c r="AC20" s="505"/>
      <c r="AD20" s="505">
        <f>IF(AD18=0, "-", AD19/AD18)</f>
        <v>0.88231560238669549</v>
      </c>
      <c r="AE20" s="505"/>
      <c r="AF20" s="505"/>
      <c r="AG20" s="505"/>
      <c r="AH20" s="505"/>
      <c r="AI20" s="505"/>
      <c r="AJ20" s="505"/>
      <c r="AK20" s="499"/>
      <c r="AL20" s="499"/>
      <c r="AM20" s="499"/>
      <c r="AN20" s="499"/>
      <c r="AO20" s="499"/>
      <c r="AP20" s="499"/>
      <c r="AQ20" s="695"/>
      <c r="AR20" s="695"/>
      <c r="AS20" s="695"/>
      <c r="AT20" s="695"/>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455</v>
      </c>
      <c r="AV22" s="322"/>
      <c r="AW22" s="351" t="s">
        <v>310</v>
      </c>
      <c r="AX22" s="352"/>
    </row>
    <row r="23" spans="1:50" ht="41.25" customHeight="1" x14ac:dyDescent="0.15">
      <c r="A23" s="475"/>
      <c r="B23" s="473"/>
      <c r="C23" s="473"/>
      <c r="D23" s="473"/>
      <c r="E23" s="473"/>
      <c r="F23" s="474"/>
      <c r="G23" s="448" t="s">
        <v>500</v>
      </c>
      <c r="H23" s="449"/>
      <c r="I23" s="449"/>
      <c r="J23" s="449"/>
      <c r="K23" s="449"/>
      <c r="L23" s="449"/>
      <c r="M23" s="449"/>
      <c r="N23" s="449"/>
      <c r="O23" s="450"/>
      <c r="P23" s="88" t="s">
        <v>509</v>
      </c>
      <c r="Q23" s="88"/>
      <c r="R23" s="88"/>
      <c r="S23" s="88"/>
      <c r="T23" s="88"/>
      <c r="U23" s="88"/>
      <c r="V23" s="88"/>
      <c r="W23" s="88"/>
      <c r="X23" s="117"/>
      <c r="Y23" s="199" t="s">
        <v>14</v>
      </c>
      <c r="Z23" s="457"/>
      <c r="AA23" s="458"/>
      <c r="AB23" s="469" t="s">
        <v>454</v>
      </c>
      <c r="AC23" s="469"/>
      <c r="AD23" s="469"/>
      <c r="AE23" s="302">
        <v>5</v>
      </c>
      <c r="AF23" s="303"/>
      <c r="AG23" s="303"/>
      <c r="AH23" s="303"/>
      <c r="AI23" s="302">
        <v>5</v>
      </c>
      <c r="AJ23" s="303"/>
      <c r="AK23" s="303"/>
      <c r="AL23" s="303"/>
      <c r="AM23" s="302">
        <v>5</v>
      </c>
      <c r="AN23" s="303"/>
      <c r="AO23" s="303"/>
      <c r="AP23" s="303"/>
      <c r="AQ23" s="77" t="s">
        <v>511</v>
      </c>
      <c r="AR23" s="78"/>
      <c r="AS23" s="78"/>
      <c r="AT23" s="79"/>
      <c r="AU23" s="303" t="s">
        <v>512</v>
      </c>
      <c r="AV23" s="303"/>
      <c r="AW23" s="303"/>
      <c r="AX23" s="305"/>
    </row>
    <row r="24" spans="1:50" ht="41.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454</v>
      </c>
      <c r="AC24" s="484"/>
      <c r="AD24" s="484"/>
      <c r="AE24" s="302">
        <v>5</v>
      </c>
      <c r="AF24" s="303"/>
      <c r="AG24" s="303"/>
      <c r="AH24" s="303"/>
      <c r="AI24" s="302">
        <v>5</v>
      </c>
      <c r="AJ24" s="303"/>
      <c r="AK24" s="303"/>
      <c r="AL24" s="303"/>
      <c r="AM24" s="302">
        <v>5</v>
      </c>
      <c r="AN24" s="303"/>
      <c r="AO24" s="303"/>
      <c r="AP24" s="303"/>
      <c r="AQ24" s="77">
        <v>4</v>
      </c>
      <c r="AR24" s="78"/>
      <c r="AS24" s="78"/>
      <c r="AT24" s="79"/>
      <c r="AU24" s="303">
        <v>4</v>
      </c>
      <c r="AV24" s="303"/>
      <c r="AW24" s="303"/>
      <c r="AX24" s="305"/>
    </row>
    <row r="25" spans="1:50" ht="41.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f>AE23/AE24*100</f>
        <v>100</v>
      </c>
      <c r="AF25" s="303"/>
      <c r="AG25" s="303"/>
      <c r="AH25" s="303"/>
      <c r="AI25" s="302">
        <f>AI23/AI24*100</f>
        <v>100</v>
      </c>
      <c r="AJ25" s="303"/>
      <c r="AK25" s="303"/>
      <c r="AL25" s="303"/>
      <c r="AM25" s="302">
        <v>100</v>
      </c>
      <c r="AN25" s="303"/>
      <c r="AO25" s="303"/>
      <c r="AP25" s="303"/>
      <c r="AQ25" s="77" t="s">
        <v>512</v>
      </c>
      <c r="AR25" s="78"/>
      <c r="AS25" s="78"/>
      <c r="AT25" s="79"/>
      <c r="AU25" s="303" t="s">
        <v>513</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4" t="s">
        <v>411</v>
      </c>
      <c r="B46" s="805"/>
      <c r="C46" s="805"/>
      <c r="D46" s="805"/>
      <c r="E46" s="805"/>
      <c r="F46" s="806"/>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7"/>
      <c r="B47" s="808"/>
      <c r="C47" s="808"/>
      <c r="D47" s="808"/>
      <c r="E47" s="808"/>
      <c r="F47" s="809"/>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7"/>
      <c r="B48" s="808"/>
      <c r="C48" s="808"/>
      <c r="D48" s="808"/>
      <c r="E48" s="808"/>
      <c r="F48" s="809"/>
      <c r="G48" s="76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437</v>
      </c>
      <c r="B51" s="862"/>
      <c r="C51" s="862"/>
      <c r="D51" s="862"/>
      <c r="E51" s="859" t="s">
        <v>430</v>
      </c>
      <c r="F51" s="860"/>
      <c r="G51" s="50" t="s">
        <v>340</v>
      </c>
      <c r="H51" s="788"/>
      <c r="I51" s="383"/>
      <c r="J51" s="383"/>
      <c r="K51" s="383"/>
      <c r="L51" s="383"/>
      <c r="M51" s="383"/>
      <c r="N51" s="383"/>
      <c r="O51" s="78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2" t="s">
        <v>277</v>
      </c>
      <c r="B53" s="812" t="s">
        <v>274</v>
      </c>
      <c r="C53" s="443"/>
      <c r="D53" s="443"/>
      <c r="E53" s="443"/>
      <c r="F53" s="444"/>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2"/>
      <c r="B54" s="81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81"/>
      <c r="R60" s="781"/>
      <c r="S60" s="781"/>
      <c r="T60" s="781"/>
      <c r="U60" s="781"/>
      <c r="V60" s="781"/>
      <c r="W60" s="781"/>
      <c r="X60" s="782"/>
      <c r="Y60" s="712" t="s">
        <v>69</v>
      </c>
      <c r="Z60" s="713"/>
      <c r="AA60" s="714"/>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83"/>
      <c r="Q61" s="783"/>
      <c r="R61" s="783"/>
      <c r="S61" s="783"/>
      <c r="T61" s="783"/>
      <c r="U61" s="783"/>
      <c r="V61" s="783"/>
      <c r="W61" s="783"/>
      <c r="X61" s="784"/>
      <c r="Y61" s="694"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5"/>
      <c r="Y62" s="694"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81"/>
      <c r="R65" s="781"/>
      <c r="S65" s="781"/>
      <c r="T65" s="781"/>
      <c r="U65" s="781"/>
      <c r="V65" s="781"/>
      <c r="W65" s="781"/>
      <c r="X65" s="782"/>
      <c r="Y65" s="712" t="s">
        <v>69</v>
      </c>
      <c r="Z65" s="713"/>
      <c r="AA65" s="714"/>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83"/>
      <c r="Q66" s="783"/>
      <c r="R66" s="783"/>
      <c r="S66" s="783"/>
      <c r="T66" s="783"/>
      <c r="U66" s="783"/>
      <c r="V66" s="783"/>
      <c r="W66" s="783"/>
      <c r="X66" s="784"/>
      <c r="Y66" s="694"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5"/>
      <c r="Y67" s="694"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83"/>
      <c r="Q71" s="783"/>
      <c r="R71" s="783"/>
      <c r="S71" s="783"/>
      <c r="T71" s="783"/>
      <c r="U71" s="783"/>
      <c r="V71" s="783"/>
      <c r="W71" s="783"/>
      <c r="X71" s="784"/>
      <c r="Y71" s="694" t="s">
        <v>61</v>
      </c>
      <c r="Z71" s="419"/>
      <c r="AA71" s="420"/>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5"/>
      <c r="C72" s="815"/>
      <c r="D72" s="815"/>
      <c r="E72" s="815"/>
      <c r="F72" s="816"/>
      <c r="G72" s="459"/>
      <c r="H72" s="140"/>
      <c r="I72" s="140"/>
      <c r="J72" s="140"/>
      <c r="K72" s="140"/>
      <c r="L72" s="140"/>
      <c r="M72" s="140"/>
      <c r="N72" s="140"/>
      <c r="O72" s="460"/>
      <c r="P72" s="810"/>
      <c r="Q72" s="810"/>
      <c r="R72" s="810"/>
      <c r="S72" s="810"/>
      <c r="T72" s="810"/>
      <c r="U72" s="810"/>
      <c r="V72" s="810"/>
      <c r="W72" s="810"/>
      <c r="X72" s="81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39" customHeight="1" x14ac:dyDescent="0.15">
      <c r="A74" s="413"/>
      <c r="B74" s="414"/>
      <c r="C74" s="414"/>
      <c r="D74" s="414"/>
      <c r="E74" s="414"/>
      <c r="F74" s="415"/>
      <c r="G74" s="88" t="s">
        <v>514</v>
      </c>
      <c r="H74" s="88"/>
      <c r="I74" s="88"/>
      <c r="J74" s="88"/>
      <c r="K74" s="88"/>
      <c r="L74" s="88"/>
      <c r="M74" s="88"/>
      <c r="N74" s="88"/>
      <c r="O74" s="88"/>
      <c r="P74" s="88"/>
      <c r="Q74" s="88"/>
      <c r="R74" s="88"/>
      <c r="S74" s="88"/>
      <c r="T74" s="88"/>
      <c r="U74" s="88"/>
      <c r="V74" s="88"/>
      <c r="W74" s="88"/>
      <c r="X74" s="117"/>
      <c r="Y74" s="814" t="s">
        <v>62</v>
      </c>
      <c r="Z74" s="677"/>
      <c r="AA74" s="678"/>
      <c r="AB74" s="469" t="s">
        <v>454</v>
      </c>
      <c r="AC74" s="469"/>
      <c r="AD74" s="469"/>
      <c r="AE74" s="284">
        <v>5</v>
      </c>
      <c r="AF74" s="284"/>
      <c r="AG74" s="284"/>
      <c r="AH74" s="284"/>
      <c r="AI74" s="284">
        <v>5</v>
      </c>
      <c r="AJ74" s="284"/>
      <c r="AK74" s="284"/>
      <c r="AL74" s="284"/>
      <c r="AM74" s="284">
        <v>5</v>
      </c>
      <c r="AN74" s="284"/>
      <c r="AO74" s="284"/>
      <c r="AP74" s="284"/>
      <c r="AQ74" s="284" t="s">
        <v>515</v>
      </c>
      <c r="AR74" s="284"/>
      <c r="AS74" s="284"/>
      <c r="AT74" s="284"/>
      <c r="AU74" s="284"/>
      <c r="AV74" s="284"/>
      <c r="AW74" s="284"/>
      <c r="AX74" s="285"/>
      <c r="AY74" s="10"/>
      <c r="AZ74" s="10"/>
      <c r="BA74" s="10"/>
      <c r="BB74" s="10"/>
      <c r="BC74" s="10"/>
    </row>
    <row r="75" spans="1:60" ht="39"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454</v>
      </c>
      <c r="AC75" s="469"/>
      <c r="AD75" s="469"/>
      <c r="AE75" s="284">
        <v>5</v>
      </c>
      <c r="AF75" s="284"/>
      <c r="AG75" s="284"/>
      <c r="AH75" s="284"/>
      <c r="AI75" s="284">
        <v>5</v>
      </c>
      <c r="AJ75" s="284"/>
      <c r="AK75" s="284"/>
      <c r="AL75" s="284"/>
      <c r="AM75" s="284">
        <v>5</v>
      </c>
      <c r="AN75" s="284"/>
      <c r="AO75" s="284"/>
      <c r="AP75" s="284"/>
      <c r="AQ75" s="284">
        <v>4</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469</v>
      </c>
      <c r="H89" s="211"/>
      <c r="I89" s="211"/>
      <c r="J89" s="211"/>
      <c r="K89" s="211"/>
      <c r="L89" s="211"/>
      <c r="M89" s="211"/>
      <c r="N89" s="211"/>
      <c r="O89" s="211"/>
      <c r="P89" s="211"/>
      <c r="Q89" s="211"/>
      <c r="R89" s="211"/>
      <c r="S89" s="211"/>
      <c r="T89" s="211"/>
      <c r="U89" s="211"/>
      <c r="V89" s="211"/>
      <c r="W89" s="211"/>
      <c r="X89" s="211"/>
      <c r="Y89" s="215" t="s">
        <v>17</v>
      </c>
      <c r="Z89" s="216"/>
      <c r="AA89" s="217"/>
      <c r="AB89" s="235" t="s">
        <v>456</v>
      </c>
      <c r="AC89" s="236"/>
      <c r="AD89" s="237"/>
      <c r="AE89" s="284">
        <v>2900</v>
      </c>
      <c r="AF89" s="284"/>
      <c r="AG89" s="284"/>
      <c r="AH89" s="284"/>
      <c r="AI89" s="284">
        <v>2984</v>
      </c>
      <c r="AJ89" s="284"/>
      <c r="AK89" s="284"/>
      <c r="AL89" s="284"/>
      <c r="AM89" s="284">
        <v>2788</v>
      </c>
      <c r="AN89" s="284"/>
      <c r="AO89" s="284"/>
      <c r="AP89" s="284"/>
      <c r="AQ89" s="302">
        <v>3145</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457</v>
      </c>
      <c r="AC90" s="203"/>
      <c r="AD90" s="204"/>
      <c r="AE90" s="241" t="s">
        <v>458</v>
      </c>
      <c r="AF90" s="241"/>
      <c r="AG90" s="241"/>
      <c r="AH90" s="241"/>
      <c r="AI90" s="241" t="s">
        <v>459</v>
      </c>
      <c r="AJ90" s="241"/>
      <c r="AK90" s="241"/>
      <c r="AL90" s="241"/>
      <c r="AM90" s="241" t="s">
        <v>497</v>
      </c>
      <c r="AN90" s="241"/>
      <c r="AO90" s="241"/>
      <c r="AP90" s="241"/>
      <c r="AQ90" s="241" t="s">
        <v>498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45" customHeight="1" x14ac:dyDescent="0.15">
      <c r="A104" s="387"/>
      <c r="B104" s="388"/>
      <c r="C104" s="218" t="s">
        <v>460</v>
      </c>
      <c r="D104" s="219"/>
      <c r="E104" s="219"/>
      <c r="F104" s="219"/>
      <c r="G104" s="219"/>
      <c r="H104" s="219"/>
      <c r="I104" s="219"/>
      <c r="J104" s="219"/>
      <c r="K104" s="220"/>
      <c r="L104" s="205">
        <v>12.581</v>
      </c>
      <c r="M104" s="206"/>
      <c r="N104" s="206"/>
      <c r="O104" s="206"/>
      <c r="P104" s="206"/>
      <c r="Q104" s="207"/>
      <c r="R104" s="205">
        <v>12.6</v>
      </c>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hidden="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hidden="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hidden="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89"/>
      <c r="B110" s="390"/>
      <c r="C110" s="208" t="s">
        <v>22</v>
      </c>
      <c r="D110" s="209"/>
      <c r="E110" s="209"/>
      <c r="F110" s="209"/>
      <c r="G110" s="209"/>
      <c r="H110" s="209"/>
      <c r="I110" s="209"/>
      <c r="J110" s="209"/>
      <c r="K110" s="210"/>
      <c r="L110" s="799">
        <f>SUM(L104:Q109)</f>
        <v>12.581</v>
      </c>
      <c r="M110" s="800"/>
      <c r="N110" s="800"/>
      <c r="O110" s="800"/>
      <c r="P110" s="800"/>
      <c r="Q110" s="801"/>
      <c r="R110" s="799">
        <f>SUM(R104:W109)</f>
        <v>12.6</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530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28</v>
      </c>
      <c r="AR114" s="322"/>
      <c r="AS114" s="99" t="s">
        <v>324</v>
      </c>
      <c r="AT114" s="100"/>
      <c r="AU114" s="113" t="s">
        <v>461</v>
      </c>
      <c r="AV114" s="113"/>
      <c r="AW114" s="99" t="s">
        <v>310</v>
      </c>
      <c r="AX114" s="115"/>
    </row>
    <row r="115" spans="1:50" ht="48.75" customHeight="1" x14ac:dyDescent="0.15">
      <c r="A115" s="160"/>
      <c r="B115" s="150"/>
      <c r="C115" s="149"/>
      <c r="D115" s="150"/>
      <c r="E115" s="149"/>
      <c r="F115" s="163"/>
      <c r="G115" s="116" t="s">
        <v>508</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506</v>
      </c>
      <c r="AC115" s="76"/>
      <c r="AD115" s="76"/>
      <c r="AE115" s="177">
        <v>5</v>
      </c>
      <c r="AF115" s="78"/>
      <c r="AG115" s="78"/>
      <c r="AH115" s="78"/>
      <c r="AI115" s="177">
        <v>5</v>
      </c>
      <c r="AJ115" s="78"/>
      <c r="AK115" s="78"/>
      <c r="AL115" s="78"/>
      <c r="AM115" s="177">
        <v>5</v>
      </c>
      <c r="AN115" s="78"/>
      <c r="AO115" s="78"/>
      <c r="AP115" s="78"/>
      <c r="AQ115" s="177" t="s">
        <v>523</v>
      </c>
      <c r="AR115" s="78"/>
      <c r="AS115" s="78"/>
      <c r="AT115" s="78"/>
      <c r="AU115" s="177" t="s">
        <v>524</v>
      </c>
      <c r="AV115" s="78"/>
      <c r="AW115" s="78"/>
      <c r="AX115" s="80"/>
    </row>
    <row r="116" spans="1:50" ht="48.7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507</v>
      </c>
      <c r="AC116" s="126"/>
      <c r="AD116" s="126"/>
      <c r="AE116" s="177">
        <v>5</v>
      </c>
      <c r="AF116" s="78"/>
      <c r="AG116" s="78"/>
      <c r="AH116" s="78"/>
      <c r="AI116" s="177">
        <v>5</v>
      </c>
      <c r="AJ116" s="78"/>
      <c r="AK116" s="78"/>
      <c r="AL116" s="78"/>
      <c r="AM116" s="177">
        <v>5</v>
      </c>
      <c r="AN116" s="78"/>
      <c r="AO116" s="78"/>
      <c r="AP116" s="78"/>
      <c r="AQ116" s="177">
        <v>4</v>
      </c>
      <c r="AR116" s="78"/>
      <c r="AS116" s="78"/>
      <c r="AT116" s="78"/>
      <c r="AU116" s="177">
        <v>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t="s">
        <v>503</v>
      </c>
      <c r="H135" s="88"/>
      <c r="I135" s="88"/>
      <c r="J135" s="88"/>
      <c r="K135" s="88"/>
      <c r="L135" s="88"/>
      <c r="M135" s="88"/>
      <c r="N135" s="88"/>
      <c r="O135" s="88"/>
      <c r="P135" s="88"/>
      <c r="Q135" s="88"/>
      <c r="R135" s="88"/>
      <c r="S135" s="88"/>
      <c r="T135" s="88"/>
      <c r="U135" s="88"/>
      <c r="V135" s="88"/>
      <c r="W135" s="88"/>
      <c r="X135" s="117"/>
      <c r="Y135" s="178" t="s">
        <v>504</v>
      </c>
      <c r="Z135" s="179"/>
      <c r="AA135" s="179"/>
      <c r="AB135" s="184" t="s">
        <v>503</v>
      </c>
      <c r="AC135" s="179"/>
      <c r="AD135" s="179"/>
      <c r="AE135" s="187" t="s">
        <v>505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503</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6" t="s">
        <v>356</v>
      </c>
      <c r="Z235" s="857"/>
      <c r="AA235" s="858"/>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41"/>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2"/>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6" t="s">
        <v>356</v>
      </c>
      <c r="Z239" s="857"/>
      <c r="AA239" s="858"/>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41"/>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2"/>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6" t="s">
        <v>356</v>
      </c>
      <c r="Z243" s="857"/>
      <c r="AA243" s="858"/>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41"/>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2"/>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41"/>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8"/>
      <c r="Z245" s="849"/>
      <c r="AA245" s="85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6" t="s">
        <v>356</v>
      </c>
      <c r="Z247" s="857"/>
      <c r="AA247" s="858"/>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41"/>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2"/>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6" t="s">
        <v>356</v>
      </c>
      <c r="Z251" s="857"/>
      <c r="AA251" s="858"/>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41"/>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2"/>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41"/>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6" t="s">
        <v>356</v>
      </c>
      <c r="Z355" s="857"/>
      <c r="AA355" s="858"/>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41"/>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2"/>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6" t="s">
        <v>356</v>
      </c>
      <c r="Z359" s="857"/>
      <c r="AA359" s="858"/>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41"/>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2"/>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6" t="s">
        <v>356</v>
      </c>
      <c r="Z363" s="857"/>
      <c r="AA363" s="858"/>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41"/>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2"/>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6" t="s">
        <v>356</v>
      </c>
      <c r="Z367" s="857"/>
      <c r="AA367" s="858"/>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41"/>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2"/>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6" t="s">
        <v>356</v>
      </c>
      <c r="Z371" s="857"/>
      <c r="AA371" s="858"/>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41"/>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2"/>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41"/>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517</v>
      </c>
      <c r="K411" s="136"/>
      <c r="L411" s="136"/>
      <c r="M411" s="136"/>
      <c r="N411" s="136"/>
      <c r="O411" s="136"/>
      <c r="P411" s="136"/>
      <c r="Q411" s="136"/>
      <c r="R411" s="136"/>
      <c r="S411" s="136"/>
      <c r="T411" s="137"/>
      <c r="U411" s="383" t="s">
        <v>520</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517</v>
      </c>
      <c r="AF413" s="113"/>
      <c r="AG413" s="99" t="s">
        <v>324</v>
      </c>
      <c r="AH413" s="100"/>
      <c r="AI413" s="110"/>
      <c r="AJ413" s="110"/>
      <c r="AK413" s="110"/>
      <c r="AL413" s="105"/>
      <c r="AM413" s="110"/>
      <c r="AN413" s="110"/>
      <c r="AO413" s="110"/>
      <c r="AP413" s="105"/>
      <c r="AQ413" s="114" t="s">
        <v>517</v>
      </c>
      <c r="AR413" s="113"/>
      <c r="AS413" s="99" t="s">
        <v>324</v>
      </c>
      <c r="AT413" s="100"/>
      <c r="AU413" s="113" t="s">
        <v>519</v>
      </c>
      <c r="AV413" s="113"/>
      <c r="AW413" s="99" t="s">
        <v>310</v>
      </c>
      <c r="AX413" s="115"/>
    </row>
    <row r="414" spans="1:50" ht="22.5" customHeight="1" x14ac:dyDescent="0.15">
      <c r="A414" s="160"/>
      <c r="B414" s="150"/>
      <c r="C414" s="149"/>
      <c r="D414" s="150"/>
      <c r="E414" s="93"/>
      <c r="F414" s="94"/>
      <c r="G414" s="116" t="s">
        <v>518</v>
      </c>
      <c r="H414" s="88"/>
      <c r="I414" s="88"/>
      <c r="J414" s="88"/>
      <c r="K414" s="88"/>
      <c r="L414" s="88"/>
      <c r="M414" s="88"/>
      <c r="N414" s="88"/>
      <c r="O414" s="88"/>
      <c r="P414" s="88"/>
      <c r="Q414" s="88"/>
      <c r="R414" s="88"/>
      <c r="S414" s="88"/>
      <c r="T414" s="88"/>
      <c r="U414" s="88"/>
      <c r="V414" s="88"/>
      <c r="W414" s="88"/>
      <c r="X414" s="117"/>
      <c r="Y414" s="123" t="s">
        <v>14</v>
      </c>
      <c r="Z414" s="124"/>
      <c r="AA414" s="125"/>
      <c r="AB414" s="126" t="s">
        <v>517</v>
      </c>
      <c r="AC414" s="126"/>
      <c r="AD414" s="126"/>
      <c r="AE414" s="77" t="s">
        <v>517</v>
      </c>
      <c r="AF414" s="78"/>
      <c r="AG414" s="78"/>
      <c r="AH414" s="78"/>
      <c r="AI414" s="77" t="s">
        <v>517</v>
      </c>
      <c r="AJ414" s="78"/>
      <c r="AK414" s="78"/>
      <c r="AL414" s="78"/>
      <c r="AM414" s="77" t="s">
        <v>517</v>
      </c>
      <c r="AN414" s="78"/>
      <c r="AO414" s="78"/>
      <c r="AP414" s="79"/>
      <c r="AQ414" s="77" t="s">
        <v>517</v>
      </c>
      <c r="AR414" s="78"/>
      <c r="AS414" s="78"/>
      <c r="AT414" s="79"/>
      <c r="AU414" s="78" t="s">
        <v>519</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519</v>
      </c>
      <c r="AC415" s="76"/>
      <c r="AD415" s="76"/>
      <c r="AE415" s="77" t="s">
        <v>517</v>
      </c>
      <c r="AF415" s="78"/>
      <c r="AG415" s="78"/>
      <c r="AH415" s="79"/>
      <c r="AI415" s="77" t="s">
        <v>517</v>
      </c>
      <c r="AJ415" s="78"/>
      <c r="AK415" s="78"/>
      <c r="AL415" s="78"/>
      <c r="AM415" s="77" t="s">
        <v>517</v>
      </c>
      <c r="AN415" s="78"/>
      <c r="AO415" s="78"/>
      <c r="AP415" s="79"/>
      <c r="AQ415" s="77" t="s">
        <v>521</v>
      </c>
      <c r="AR415" s="78"/>
      <c r="AS415" s="78"/>
      <c r="AT415" s="79"/>
      <c r="AU415" s="78" t="s">
        <v>519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517</v>
      </c>
      <c r="AF416" s="78"/>
      <c r="AG416" s="78"/>
      <c r="AH416" s="79"/>
      <c r="AI416" s="77" t="s">
        <v>517</v>
      </c>
      <c r="AJ416" s="78"/>
      <c r="AK416" s="78"/>
      <c r="AL416" s="78"/>
      <c r="AM416" s="77" t="s">
        <v>521</v>
      </c>
      <c r="AN416" s="78"/>
      <c r="AO416" s="78"/>
      <c r="AP416" s="79"/>
      <c r="AQ416" s="77" t="s">
        <v>517</v>
      </c>
      <c r="AR416" s="78"/>
      <c r="AS416" s="78"/>
      <c r="AT416" s="79"/>
      <c r="AU416" s="78" t="s">
        <v>519</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517</v>
      </c>
      <c r="AF438" s="113"/>
      <c r="AG438" s="99" t="s">
        <v>324</v>
      </c>
      <c r="AH438" s="100"/>
      <c r="AI438" s="110"/>
      <c r="AJ438" s="110"/>
      <c r="AK438" s="110"/>
      <c r="AL438" s="105"/>
      <c r="AM438" s="110"/>
      <c r="AN438" s="110"/>
      <c r="AO438" s="110"/>
      <c r="AP438" s="105"/>
      <c r="AQ438" s="114" t="s">
        <v>518</v>
      </c>
      <c r="AR438" s="113"/>
      <c r="AS438" s="99" t="s">
        <v>324</v>
      </c>
      <c r="AT438" s="100"/>
      <c r="AU438" s="113" t="s">
        <v>519</v>
      </c>
      <c r="AV438" s="113"/>
      <c r="AW438" s="99" t="s">
        <v>310</v>
      </c>
      <c r="AX438" s="115"/>
    </row>
    <row r="439" spans="1:50" ht="22.5" customHeight="1" x14ac:dyDescent="0.15">
      <c r="A439" s="160"/>
      <c r="B439" s="150"/>
      <c r="C439" s="149"/>
      <c r="D439" s="150"/>
      <c r="E439" s="93"/>
      <c r="F439" s="94"/>
      <c r="G439" s="116" t="s">
        <v>519</v>
      </c>
      <c r="H439" s="88"/>
      <c r="I439" s="88"/>
      <c r="J439" s="88"/>
      <c r="K439" s="88"/>
      <c r="L439" s="88"/>
      <c r="M439" s="88"/>
      <c r="N439" s="88"/>
      <c r="O439" s="88"/>
      <c r="P439" s="88"/>
      <c r="Q439" s="88"/>
      <c r="R439" s="88"/>
      <c r="S439" s="88"/>
      <c r="T439" s="88"/>
      <c r="U439" s="88"/>
      <c r="V439" s="88"/>
      <c r="W439" s="88"/>
      <c r="X439" s="117"/>
      <c r="Y439" s="123" t="s">
        <v>14</v>
      </c>
      <c r="Z439" s="124"/>
      <c r="AA439" s="125"/>
      <c r="AB439" s="126" t="s">
        <v>520</v>
      </c>
      <c r="AC439" s="126"/>
      <c r="AD439" s="126"/>
      <c r="AE439" s="77" t="s">
        <v>517</v>
      </c>
      <c r="AF439" s="78"/>
      <c r="AG439" s="78"/>
      <c r="AH439" s="78"/>
      <c r="AI439" s="77" t="s">
        <v>517</v>
      </c>
      <c r="AJ439" s="78"/>
      <c r="AK439" s="78"/>
      <c r="AL439" s="78"/>
      <c r="AM439" s="77" t="s">
        <v>517</v>
      </c>
      <c r="AN439" s="78"/>
      <c r="AO439" s="78"/>
      <c r="AP439" s="79"/>
      <c r="AQ439" s="77" t="s">
        <v>521</v>
      </c>
      <c r="AR439" s="78"/>
      <c r="AS439" s="78"/>
      <c r="AT439" s="79"/>
      <c r="AU439" s="78" t="s">
        <v>519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517</v>
      </c>
      <c r="AC440" s="76"/>
      <c r="AD440" s="76"/>
      <c r="AE440" s="77" t="s">
        <v>517</v>
      </c>
      <c r="AF440" s="78"/>
      <c r="AG440" s="78"/>
      <c r="AH440" s="79"/>
      <c r="AI440" s="77" t="s">
        <v>517</v>
      </c>
      <c r="AJ440" s="78"/>
      <c r="AK440" s="78"/>
      <c r="AL440" s="78"/>
      <c r="AM440" s="77" t="s">
        <v>521</v>
      </c>
      <c r="AN440" s="78"/>
      <c r="AO440" s="78"/>
      <c r="AP440" s="79"/>
      <c r="AQ440" s="77" t="s">
        <v>521</v>
      </c>
      <c r="AR440" s="78"/>
      <c r="AS440" s="78"/>
      <c r="AT440" s="79"/>
      <c r="AU440" s="78" t="s">
        <v>518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517</v>
      </c>
      <c r="AF441" s="78"/>
      <c r="AG441" s="78"/>
      <c r="AH441" s="79"/>
      <c r="AI441" s="77" t="s">
        <v>517</v>
      </c>
      <c r="AJ441" s="78"/>
      <c r="AK441" s="78"/>
      <c r="AL441" s="78"/>
      <c r="AM441" s="77" t="s">
        <v>521</v>
      </c>
      <c r="AN441" s="78"/>
      <c r="AO441" s="78"/>
      <c r="AP441" s="79"/>
      <c r="AQ441" s="77" t="s">
        <v>521</v>
      </c>
      <c r="AR441" s="78"/>
      <c r="AS441" s="78"/>
      <c r="AT441" s="79"/>
      <c r="AU441" s="78" t="s">
        <v>518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t="s">
        <v>519</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92.25" customHeight="1" x14ac:dyDescent="0.15">
      <c r="A683" s="491" t="s">
        <v>269</v>
      </c>
      <c r="B683" s="492"/>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1" t="s">
        <v>443</v>
      </c>
      <c r="AE683" s="832"/>
      <c r="AF683" s="832"/>
      <c r="AG683" s="828" t="s">
        <v>470</v>
      </c>
      <c r="AH683" s="829"/>
      <c r="AI683" s="829"/>
      <c r="AJ683" s="829"/>
      <c r="AK683" s="829"/>
      <c r="AL683" s="829"/>
      <c r="AM683" s="829"/>
      <c r="AN683" s="829"/>
      <c r="AO683" s="829"/>
      <c r="AP683" s="829"/>
      <c r="AQ683" s="829"/>
      <c r="AR683" s="829"/>
      <c r="AS683" s="829"/>
      <c r="AT683" s="829"/>
      <c r="AU683" s="829"/>
      <c r="AV683" s="829"/>
      <c r="AW683" s="829"/>
      <c r="AX683" s="830"/>
    </row>
    <row r="684" spans="1:50" ht="5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471</v>
      </c>
      <c r="AH684" s="567"/>
      <c r="AI684" s="567"/>
      <c r="AJ684" s="567"/>
      <c r="AK684" s="567"/>
      <c r="AL684" s="567"/>
      <c r="AM684" s="567"/>
      <c r="AN684" s="567"/>
      <c r="AO684" s="567"/>
      <c r="AP684" s="567"/>
      <c r="AQ684" s="567"/>
      <c r="AR684" s="567"/>
      <c r="AS684" s="567"/>
      <c r="AT684" s="567"/>
      <c r="AU684" s="567"/>
      <c r="AV684" s="567"/>
      <c r="AW684" s="567"/>
      <c r="AX684" s="568"/>
    </row>
    <row r="685" spans="1:50" ht="56.25"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554" t="s">
        <v>472</v>
      </c>
      <c r="AH685" s="688"/>
      <c r="AI685" s="688"/>
      <c r="AJ685" s="688"/>
      <c r="AK685" s="688"/>
      <c r="AL685" s="688"/>
      <c r="AM685" s="688"/>
      <c r="AN685" s="688"/>
      <c r="AO685" s="688"/>
      <c r="AP685" s="688"/>
      <c r="AQ685" s="688"/>
      <c r="AR685" s="688"/>
      <c r="AS685" s="688"/>
      <c r="AT685" s="688"/>
      <c r="AU685" s="688"/>
      <c r="AV685" s="688"/>
      <c r="AW685" s="688"/>
      <c r="AX685" s="689"/>
    </row>
    <row r="686" spans="1:50" ht="19.350000000000001" customHeight="1" x14ac:dyDescent="0.15">
      <c r="A686" s="548" t="s">
        <v>44</v>
      </c>
      <c r="B686" s="728"/>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6" t="s">
        <v>443</v>
      </c>
      <c r="AE686" s="777"/>
      <c r="AF686" s="777"/>
      <c r="AG686" s="87" t="s">
        <v>522</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9"/>
      <c r="C687" s="541"/>
      <c r="D687" s="542"/>
      <c r="E687" s="576" t="s">
        <v>413</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474</v>
      </c>
      <c r="AE687" s="565"/>
      <c r="AF687" s="702"/>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9"/>
      <c r="C688" s="543"/>
      <c r="D688" s="544"/>
      <c r="E688" s="579" t="s">
        <v>414</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473</v>
      </c>
      <c r="AE688" s="573"/>
      <c r="AF688" s="573"/>
      <c r="AG688" s="644"/>
      <c r="AH688" s="119"/>
      <c r="AI688" s="119"/>
      <c r="AJ688" s="119"/>
      <c r="AK688" s="119"/>
      <c r="AL688" s="119"/>
      <c r="AM688" s="119"/>
      <c r="AN688" s="119"/>
      <c r="AO688" s="119"/>
      <c r="AP688" s="119"/>
      <c r="AQ688" s="119"/>
      <c r="AR688" s="119"/>
      <c r="AS688" s="119"/>
      <c r="AT688" s="119"/>
      <c r="AU688" s="119"/>
      <c r="AV688" s="119"/>
      <c r="AW688" s="119"/>
      <c r="AX688" s="645"/>
    </row>
    <row r="689" spans="1:64" ht="38.25" customHeight="1" x14ac:dyDescent="0.15">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443</v>
      </c>
      <c r="AE689" s="570"/>
      <c r="AF689" s="570"/>
      <c r="AG689" s="488" t="s">
        <v>475</v>
      </c>
      <c r="AH689" s="489"/>
      <c r="AI689" s="489"/>
      <c r="AJ689" s="489"/>
      <c r="AK689" s="489"/>
      <c r="AL689" s="489"/>
      <c r="AM689" s="489"/>
      <c r="AN689" s="489"/>
      <c r="AO689" s="489"/>
      <c r="AP689" s="489"/>
      <c r="AQ689" s="489"/>
      <c r="AR689" s="489"/>
      <c r="AS689" s="489"/>
      <c r="AT689" s="489"/>
      <c r="AU689" s="489"/>
      <c r="AV689" s="489"/>
      <c r="AW689" s="489"/>
      <c r="AX689" s="490"/>
    </row>
    <row r="690" spans="1:64" ht="47.25" customHeight="1" x14ac:dyDescent="0.15">
      <c r="A690" s="609"/>
      <c r="B690" s="610"/>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476</v>
      </c>
      <c r="AH690" s="606"/>
      <c r="AI690" s="606"/>
      <c r="AJ690" s="606"/>
      <c r="AK690" s="606"/>
      <c r="AL690" s="606"/>
      <c r="AM690" s="606"/>
      <c r="AN690" s="606"/>
      <c r="AO690" s="606"/>
      <c r="AP690" s="606"/>
      <c r="AQ690" s="606"/>
      <c r="AR690" s="606"/>
      <c r="AS690" s="606"/>
      <c r="AT690" s="606"/>
      <c r="AU690" s="606"/>
      <c r="AV690" s="606"/>
      <c r="AW690" s="606"/>
      <c r="AX690" s="690"/>
    </row>
    <row r="691" spans="1:64" ht="18.75" customHeight="1" x14ac:dyDescent="0.15">
      <c r="A691" s="609"/>
      <c r="B691" s="610"/>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462</v>
      </c>
      <c r="AE691" s="565"/>
      <c r="AF691" s="565"/>
      <c r="AG691" s="566" t="s">
        <v>477</v>
      </c>
      <c r="AH691" s="606"/>
      <c r="AI691" s="606"/>
      <c r="AJ691" s="606"/>
      <c r="AK691" s="606"/>
      <c r="AL691" s="606"/>
      <c r="AM691" s="606"/>
      <c r="AN691" s="606"/>
      <c r="AO691" s="606"/>
      <c r="AP691" s="606"/>
      <c r="AQ691" s="606"/>
      <c r="AR691" s="606"/>
      <c r="AS691" s="606"/>
      <c r="AT691" s="606"/>
      <c r="AU691" s="606"/>
      <c r="AV691" s="606"/>
      <c r="AW691" s="606"/>
      <c r="AX691" s="690"/>
    </row>
    <row r="692" spans="1:64" ht="35.25" customHeight="1" x14ac:dyDescent="0.15">
      <c r="A692" s="609"/>
      <c r="B692" s="610"/>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478</v>
      </c>
      <c r="AH692" s="606"/>
      <c r="AI692" s="606"/>
      <c r="AJ692" s="606"/>
      <c r="AK692" s="606"/>
      <c r="AL692" s="606"/>
      <c r="AM692" s="606"/>
      <c r="AN692" s="606"/>
      <c r="AO692" s="606"/>
      <c r="AP692" s="606"/>
      <c r="AQ692" s="606"/>
      <c r="AR692" s="606"/>
      <c r="AS692" s="606"/>
      <c r="AT692" s="606"/>
      <c r="AU692" s="606"/>
      <c r="AV692" s="606"/>
      <c r="AW692" s="606"/>
      <c r="AX692" s="690"/>
    </row>
    <row r="693" spans="1:64" ht="19.350000000000001" customHeight="1" x14ac:dyDescent="0.15">
      <c r="A693" s="609"/>
      <c r="B693" s="610"/>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462</v>
      </c>
      <c r="AE693" s="575"/>
      <c r="AF693" s="575"/>
      <c r="AG693" s="536" t="s">
        <v>477</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39.75" customHeight="1" x14ac:dyDescent="0.15">
      <c r="A694" s="611"/>
      <c r="B694" s="612"/>
      <c r="C694" s="730" t="s">
        <v>424</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3" t="s">
        <v>443</v>
      </c>
      <c r="AE694" s="534"/>
      <c r="AF694" s="535"/>
      <c r="AG694" s="554" t="s">
        <v>479</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53.25" customHeight="1" x14ac:dyDescent="0.15">
      <c r="A695" s="548" t="s">
        <v>45</v>
      </c>
      <c r="B695" s="608"/>
      <c r="C695" s="613" t="s">
        <v>425</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69" t="s">
        <v>443</v>
      </c>
      <c r="AE695" s="570"/>
      <c r="AF695" s="571"/>
      <c r="AG695" s="488" t="s">
        <v>480</v>
      </c>
      <c r="AH695" s="489"/>
      <c r="AI695" s="489"/>
      <c r="AJ695" s="489"/>
      <c r="AK695" s="489"/>
      <c r="AL695" s="489"/>
      <c r="AM695" s="489"/>
      <c r="AN695" s="489"/>
      <c r="AO695" s="489"/>
      <c r="AP695" s="489"/>
      <c r="AQ695" s="489"/>
      <c r="AR695" s="489"/>
      <c r="AS695" s="489"/>
      <c r="AT695" s="489"/>
      <c r="AU695" s="489"/>
      <c r="AV695" s="489"/>
      <c r="AW695" s="489"/>
      <c r="AX695" s="490"/>
    </row>
    <row r="696" spans="1:64" ht="53.25"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7" t="s">
        <v>443</v>
      </c>
      <c r="AE696" s="718"/>
      <c r="AF696" s="718"/>
      <c r="AG696" s="566" t="s">
        <v>481</v>
      </c>
      <c r="AH696" s="567"/>
      <c r="AI696" s="567"/>
      <c r="AJ696" s="567"/>
      <c r="AK696" s="567"/>
      <c r="AL696" s="567"/>
      <c r="AM696" s="567"/>
      <c r="AN696" s="567"/>
      <c r="AO696" s="567"/>
      <c r="AP696" s="567"/>
      <c r="AQ696" s="567"/>
      <c r="AR696" s="567"/>
      <c r="AS696" s="567"/>
      <c r="AT696" s="567"/>
      <c r="AU696" s="567"/>
      <c r="AV696" s="567"/>
      <c r="AW696" s="567"/>
      <c r="AX696" s="568"/>
    </row>
    <row r="697" spans="1:64" ht="53.25" customHeight="1" x14ac:dyDescent="0.15">
      <c r="A697" s="609"/>
      <c r="B697" s="610"/>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443</v>
      </c>
      <c r="AE697" s="565"/>
      <c r="AF697" s="565"/>
      <c r="AG697" s="566" t="s">
        <v>482</v>
      </c>
      <c r="AH697" s="567"/>
      <c r="AI697" s="567"/>
      <c r="AJ697" s="567"/>
      <c r="AK697" s="567"/>
      <c r="AL697" s="567"/>
      <c r="AM697" s="567"/>
      <c r="AN697" s="567"/>
      <c r="AO697" s="567"/>
      <c r="AP697" s="567"/>
      <c r="AQ697" s="567"/>
      <c r="AR697" s="567"/>
      <c r="AS697" s="567"/>
      <c r="AT697" s="567"/>
      <c r="AU697" s="567"/>
      <c r="AV697" s="567"/>
      <c r="AW697" s="567"/>
      <c r="AX697" s="568"/>
    </row>
    <row r="698" spans="1:64" ht="53.25" customHeight="1" x14ac:dyDescent="0.15">
      <c r="A698" s="611"/>
      <c r="B698" s="612"/>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443</v>
      </c>
      <c r="AE698" s="565"/>
      <c r="AF698" s="565"/>
      <c r="AG698" s="554" t="s">
        <v>483</v>
      </c>
      <c r="AH698" s="688"/>
      <c r="AI698" s="688"/>
      <c r="AJ698" s="688"/>
      <c r="AK698" s="688"/>
      <c r="AL698" s="688"/>
      <c r="AM698" s="688"/>
      <c r="AN698" s="688"/>
      <c r="AO698" s="688"/>
      <c r="AP698" s="688"/>
      <c r="AQ698" s="688"/>
      <c r="AR698" s="688"/>
      <c r="AS698" s="688"/>
      <c r="AT698" s="688"/>
      <c r="AU698" s="688"/>
      <c r="AV698" s="688"/>
      <c r="AW698" s="688"/>
      <c r="AX698" s="689"/>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462</v>
      </c>
      <c r="AE699" s="570"/>
      <c r="AF699" s="570"/>
      <c r="AG699" s="87" t="s">
        <v>519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8" t="s">
        <v>29</v>
      </c>
      <c r="U700" s="597"/>
      <c r="V700" s="597"/>
      <c r="W700" s="597"/>
      <c r="X700" s="597"/>
      <c r="Y700" s="597"/>
      <c r="Z700" s="597"/>
      <c r="AA700" s="597"/>
      <c r="AB700" s="597"/>
      <c r="AC700" s="597"/>
      <c r="AD700" s="597"/>
      <c r="AE700" s="597"/>
      <c r="AF700" s="759"/>
      <c r="AG700" s="644"/>
      <c r="AH700" s="119"/>
      <c r="AI700" s="119"/>
      <c r="AJ700" s="119"/>
      <c r="AK700" s="119"/>
      <c r="AL700" s="119"/>
      <c r="AM700" s="119"/>
      <c r="AN700" s="119"/>
      <c r="AO700" s="119"/>
      <c r="AP700" s="119"/>
      <c r="AQ700" s="119"/>
      <c r="AR700" s="119"/>
      <c r="AS700" s="119"/>
      <c r="AT700" s="119"/>
      <c r="AU700" s="119"/>
      <c r="AV700" s="119"/>
      <c r="AW700" s="119"/>
      <c r="AX700" s="645"/>
    </row>
    <row r="701" spans="1:64" x14ac:dyDescent="0.15">
      <c r="A701" s="601"/>
      <c r="B701" s="602"/>
      <c r="C701" s="736"/>
      <c r="D701" s="737"/>
      <c r="E701" s="737"/>
      <c r="F701" s="737"/>
      <c r="G701" s="737"/>
      <c r="H701" s="737"/>
      <c r="I701" s="737"/>
      <c r="J701" s="737"/>
      <c r="K701" s="737"/>
      <c r="L701" s="737"/>
      <c r="M701" s="737"/>
      <c r="N701" s="737"/>
      <c r="O701" s="738"/>
      <c r="P701" s="557"/>
      <c r="Q701" s="557"/>
      <c r="R701" s="557"/>
      <c r="S701" s="558"/>
      <c r="T701" s="605"/>
      <c r="U701" s="606"/>
      <c r="V701" s="606"/>
      <c r="W701" s="606"/>
      <c r="X701" s="606"/>
      <c r="Y701" s="606"/>
      <c r="Z701" s="606"/>
      <c r="AA701" s="606"/>
      <c r="AB701" s="606"/>
      <c r="AC701" s="606"/>
      <c r="AD701" s="606"/>
      <c r="AE701" s="606"/>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x14ac:dyDescent="0.15">
      <c r="A702" s="601"/>
      <c r="B702" s="602"/>
      <c r="C702" s="736"/>
      <c r="D702" s="737"/>
      <c r="E702" s="737"/>
      <c r="F702" s="737"/>
      <c r="G702" s="737"/>
      <c r="H702" s="737"/>
      <c r="I702" s="737"/>
      <c r="J702" s="737"/>
      <c r="K702" s="737"/>
      <c r="L702" s="737"/>
      <c r="M702" s="737"/>
      <c r="N702" s="737"/>
      <c r="O702" s="738"/>
      <c r="P702" s="557"/>
      <c r="Q702" s="557"/>
      <c r="R702" s="557"/>
      <c r="S702" s="558"/>
      <c r="T702" s="605"/>
      <c r="U702" s="606"/>
      <c r="V702" s="606"/>
      <c r="W702" s="606"/>
      <c r="X702" s="606"/>
      <c r="Y702" s="606"/>
      <c r="Z702" s="606"/>
      <c r="AA702" s="606"/>
      <c r="AB702" s="606"/>
      <c r="AC702" s="606"/>
      <c r="AD702" s="606"/>
      <c r="AE702" s="606"/>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x14ac:dyDescent="0.15">
      <c r="A703" s="601"/>
      <c r="B703" s="602"/>
      <c r="C703" s="736"/>
      <c r="D703" s="737"/>
      <c r="E703" s="737"/>
      <c r="F703" s="737"/>
      <c r="G703" s="737"/>
      <c r="H703" s="737"/>
      <c r="I703" s="737"/>
      <c r="J703" s="737"/>
      <c r="K703" s="737"/>
      <c r="L703" s="737"/>
      <c r="M703" s="737"/>
      <c r="N703" s="737"/>
      <c r="O703" s="738"/>
      <c r="P703" s="557"/>
      <c r="Q703" s="557"/>
      <c r="R703" s="557"/>
      <c r="S703" s="558"/>
      <c r="T703" s="605"/>
      <c r="U703" s="606"/>
      <c r="V703" s="606"/>
      <c r="W703" s="606"/>
      <c r="X703" s="606"/>
      <c r="Y703" s="606"/>
      <c r="Z703" s="606"/>
      <c r="AA703" s="606"/>
      <c r="AB703" s="606"/>
      <c r="AC703" s="606"/>
      <c r="AD703" s="606"/>
      <c r="AE703" s="606"/>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x14ac:dyDescent="0.15">
      <c r="A704" s="601"/>
      <c r="B704" s="602"/>
      <c r="C704" s="736"/>
      <c r="D704" s="737"/>
      <c r="E704" s="737"/>
      <c r="F704" s="737"/>
      <c r="G704" s="737"/>
      <c r="H704" s="737"/>
      <c r="I704" s="737"/>
      <c r="J704" s="737"/>
      <c r="K704" s="737"/>
      <c r="L704" s="737"/>
      <c r="M704" s="737"/>
      <c r="N704" s="737"/>
      <c r="O704" s="738"/>
      <c r="P704" s="557"/>
      <c r="Q704" s="557"/>
      <c r="R704" s="557"/>
      <c r="S704" s="558"/>
      <c r="T704" s="605"/>
      <c r="U704" s="606"/>
      <c r="V704" s="606"/>
      <c r="W704" s="606"/>
      <c r="X704" s="606"/>
      <c r="Y704" s="606"/>
      <c r="Z704" s="606"/>
      <c r="AA704" s="606"/>
      <c r="AB704" s="606"/>
      <c r="AC704" s="606"/>
      <c r="AD704" s="606"/>
      <c r="AE704" s="606"/>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x14ac:dyDescent="0.15">
      <c r="A705" s="603"/>
      <c r="B705" s="604"/>
      <c r="C705" s="743"/>
      <c r="D705" s="744"/>
      <c r="E705" s="744"/>
      <c r="F705" s="744"/>
      <c r="G705" s="744"/>
      <c r="H705" s="744"/>
      <c r="I705" s="744"/>
      <c r="J705" s="744"/>
      <c r="K705" s="744"/>
      <c r="L705" s="744"/>
      <c r="M705" s="744"/>
      <c r="N705" s="744"/>
      <c r="O705" s="745"/>
      <c r="P705" s="756"/>
      <c r="Q705" s="756"/>
      <c r="R705" s="756"/>
      <c r="S705" s="757"/>
      <c r="T705" s="760"/>
      <c r="U705" s="555"/>
      <c r="V705" s="555"/>
      <c r="W705" s="555"/>
      <c r="X705" s="555"/>
      <c r="Y705" s="555"/>
      <c r="Z705" s="555"/>
      <c r="AA705" s="555"/>
      <c r="AB705" s="555"/>
      <c r="AC705" s="555"/>
      <c r="AD705" s="555"/>
      <c r="AE705" s="555"/>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9"/>
      <c r="E706" s="739"/>
      <c r="F706" s="740"/>
      <c r="G706" s="754" t="s">
        <v>501</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0"/>
      <c r="B707" s="551"/>
      <c r="C707" s="749" t="s">
        <v>64</v>
      </c>
      <c r="D707" s="750"/>
      <c r="E707" s="750"/>
      <c r="F707" s="751"/>
      <c r="G707" s="752" t="s">
        <v>484</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4" t="s">
        <v>529</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t="s">
        <v>265</v>
      </c>
      <c r="B711" s="546"/>
      <c r="C711" s="546"/>
      <c r="D711" s="546"/>
      <c r="E711" s="547"/>
      <c r="F711" s="588" t="s">
        <v>528</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704" t="s">
        <v>527</v>
      </c>
      <c r="B713" s="705"/>
      <c r="C713" s="705"/>
      <c r="D713" s="705"/>
      <c r="E713" s="706"/>
      <c r="F713" s="725" t="s">
        <v>526</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2" t="s">
        <v>388</v>
      </c>
      <c r="B717" s="286"/>
      <c r="C717" s="286"/>
      <c r="D717" s="286"/>
      <c r="E717" s="286"/>
      <c r="F717" s="286"/>
      <c r="G717" s="707" t="s">
        <v>463</v>
      </c>
      <c r="H717" s="708"/>
      <c r="I717" s="708"/>
      <c r="J717" s="708"/>
      <c r="K717" s="708"/>
      <c r="L717" s="708"/>
      <c r="M717" s="708"/>
      <c r="N717" s="708"/>
      <c r="O717" s="708"/>
      <c r="P717" s="708"/>
      <c r="Q717" s="286" t="s">
        <v>329</v>
      </c>
      <c r="R717" s="286"/>
      <c r="S717" s="286"/>
      <c r="T717" s="286"/>
      <c r="U717" s="286"/>
      <c r="V717" s="286"/>
      <c r="W717" s="707" t="s">
        <v>463</v>
      </c>
      <c r="X717" s="708"/>
      <c r="Y717" s="708"/>
      <c r="Z717" s="708"/>
      <c r="AA717" s="708"/>
      <c r="AB717" s="708"/>
      <c r="AC717" s="708"/>
      <c r="AD717" s="708"/>
      <c r="AE717" s="708"/>
      <c r="AF717" s="708"/>
      <c r="AG717" s="286" t="s">
        <v>330</v>
      </c>
      <c r="AH717" s="286"/>
      <c r="AI717" s="286"/>
      <c r="AJ717" s="286"/>
      <c r="AK717" s="286"/>
      <c r="AL717" s="286"/>
      <c r="AM717" s="707" t="s">
        <v>464</v>
      </c>
      <c r="AN717" s="708"/>
      <c r="AO717" s="708"/>
      <c r="AP717" s="708"/>
      <c r="AQ717" s="708"/>
      <c r="AR717" s="708"/>
      <c r="AS717" s="708"/>
      <c r="AT717" s="708"/>
      <c r="AU717" s="708"/>
      <c r="AV717" s="708"/>
      <c r="AW717" s="51"/>
      <c r="AX717" s="52"/>
    </row>
    <row r="718" spans="1:50" ht="19.899999999999999" customHeight="1" thickBot="1" x14ac:dyDescent="0.2">
      <c r="A718" s="703" t="s">
        <v>331</v>
      </c>
      <c r="B718" s="643"/>
      <c r="C718" s="643"/>
      <c r="D718" s="643"/>
      <c r="E718" s="643"/>
      <c r="F718" s="643"/>
      <c r="G718" s="765" t="s">
        <v>465</v>
      </c>
      <c r="H718" s="766"/>
      <c r="I718" s="766"/>
      <c r="J718" s="766"/>
      <c r="K718" s="766"/>
      <c r="L718" s="766"/>
      <c r="M718" s="766"/>
      <c r="N718" s="766"/>
      <c r="O718" s="766"/>
      <c r="P718" s="766"/>
      <c r="Q718" s="643" t="s">
        <v>332</v>
      </c>
      <c r="R718" s="643"/>
      <c r="S718" s="643"/>
      <c r="T718" s="643"/>
      <c r="U718" s="643"/>
      <c r="V718" s="643"/>
      <c r="W718" s="641" t="s">
        <v>466</v>
      </c>
      <c r="X718" s="642"/>
      <c r="Y718" s="642"/>
      <c r="Z718" s="642"/>
      <c r="AA718" s="642"/>
      <c r="AB718" s="642"/>
      <c r="AC718" s="642"/>
      <c r="AD718" s="642"/>
      <c r="AE718" s="642"/>
      <c r="AF718" s="642"/>
      <c r="AG718" s="643" t="s">
        <v>333</v>
      </c>
      <c r="AH718" s="643"/>
      <c r="AI718" s="643"/>
      <c r="AJ718" s="643"/>
      <c r="AK718" s="643"/>
      <c r="AL718" s="643"/>
      <c r="AM718" s="741" t="s">
        <v>467</v>
      </c>
      <c r="AN718" s="742"/>
      <c r="AO718" s="742"/>
      <c r="AP718" s="742"/>
      <c r="AQ718" s="742"/>
      <c r="AR718" s="742"/>
      <c r="AS718" s="742"/>
      <c r="AT718" s="742"/>
      <c r="AU718" s="742"/>
      <c r="AV718" s="742"/>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t="s">
        <v>485</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7" t="s">
        <v>486</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22"/>
      <c r="C759" s="722"/>
      <c r="D759" s="722"/>
      <c r="E759" s="722"/>
      <c r="F759" s="72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22"/>
      <c r="C760" s="722"/>
      <c r="D760" s="722"/>
      <c r="E760" s="722"/>
      <c r="F760" s="723"/>
      <c r="G760" s="276" t="s">
        <v>487</v>
      </c>
      <c r="H760" s="277"/>
      <c r="I760" s="277"/>
      <c r="J760" s="277"/>
      <c r="K760" s="278"/>
      <c r="L760" s="279" t="s">
        <v>490</v>
      </c>
      <c r="M760" s="280"/>
      <c r="N760" s="280"/>
      <c r="O760" s="280"/>
      <c r="P760" s="280"/>
      <c r="Q760" s="280"/>
      <c r="R760" s="280"/>
      <c r="S760" s="280"/>
      <c r="T760" s="280"/>
      <c r="U760" s="280"/>
      <c r="V760" s="280"/>
      <c r="W760" s="280"/>
      <c r="X760" s="281"/>
      <c r="Y760" s="440">
        <v>9.1999999999999993</v>
      </c>
      <c r="Z760" s="441"/>
      <c r="AA760" s="441"/>
      <c r="AB760" s="524"/>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53"/>
      <c r="B761" s="722"/>
      <c r="C761" s="722"/>
      <c r="D761" s="722"/>
      <c r="E761" s="722"/>
      <c r="F761" s="723"/>
      <c r="G761" s="256" t="s">
        <v>488</v>
      </c>
      <c r="H761" s="257"/>
      <c r="I761" s="257"/>
      <c r="J761" s="257"/>
      <c r="K761" s="258"/>
      <c r="L761" s="357" t="s">
        <v>491</v>
      </c>
      <c r="M761" s="358"/>
      <c r="N761" s="358"/>
      <c r="O761" s="358"/>
      <c r="P761" s="358"/>
      <c r="Q761" s="358"/>
      <c r="R761" s="358"/>
      <c r="S761" s="358"/>
      <c r="T761" s="358"/>
      <c r="U761" s="358"/>
      <c r="V761" s="358"/>
      <c r="W761" s="358"/>
      <c r="X761" s="359"/>
      <c r="Y761" s="354">
        <v>1.3</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42" customHeight="1" x14ac:dyDescent="0.15">
      <c r="A762" s="553"/>
      <c r="B762" s="722"/>
      <c r="C762" s="722"/>
      <c r="D762" s="722"/>
      <c r="E762" s="722"/>
      <c r="F762" s="723"/>
      <c r="G762" s="256"/>
      <c r="H762" s="257"/>
      <c r="I762" s="257"/>
      <c r="J762" s="257"/>
      <c r="K762" s="258"/>
      <c r="L762" s="357" t="s">
        <v>493</v>
      </c>
      <c r="M762" s="358"/>
      <c r="N762" s="358"/>
      <c r="O762" s="358"/>
      <c r="P762" s="358"/>
      <c r="Q762" s="358"/>
      <c r="R762" s="358"/>
      <c r="S762" s="358"/>
      <c r="T762" s="358"/>
      <c r="U762" s="358"/>
      <c r="V762" s="358"/>
      <c r="W762" s="358"/>
      <c r="X762" s="359"/>
      <c r="Y762" s="354">
        <v>1.1000000000000001</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22"/>
      <c r="C763" s="722"/>
      <c r="D763" s="722"/>
      <c r="E763" s="722"/>
      <c r="F763" s="723"/>
      <c r="G763" s="256" t="s">
        <v>489</v>
      </c>
      <c r="H763" s="257"/>
      <c r="I763" s="257"/>
      <c r="J763" s="257"/>
      <c r="K763" s="258"/>
      <c r="L763" s="357" t="s">
        <v>492</v>
      </c>
      <c r="M763" s="358"/>
      <c r="N763" s="358"/>
      <c r="O763" s="358"/>
      <c r="P763" s="358"/>
      <c r="Q763" s="358"/>
      <c r="R763" s="358"/>
      <c r="S763" s="358"/>
      <c r="T763" s="358"/>
      <c r="U763" s="358"/>
      <c r="V763" s="358"/>
      <c r="W763" s="358"/>
      <c r="X763" s="359"/>
      <c r="Y763" s="354">
        <v>2.2999999999999998</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3"/>
      <c r="B764" s="722"/>
      <c r="C764" s="722"/>
      <c r="D764" s="722"/>
      <c r="E764" s="722"/>
      <c r="F764" s="72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3"/>
      <c r="B765" s="722"/>
      <c r="C765" s="722"/>
      <c r="D765" s="722"/>
      <c r="E765" s="722"/>
      <c r="F765" s="72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3"/>
      <c r="B766" s="722"/>
      <c r="C766" s="722"/>
      <c r="D766" s="722"/>
      <c r="E766" s="722"/>
      <c r="F766" s="72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22"/>
      <c r="C767" s="722"/>
      <c r="D767" s="722"/>
      <c r="E767" s="722"/>
      <c r="F767" s="72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22"/>
      <c r="C768" s="722"/>
      <c r="D768" s="722"/>
      <c r="E768" s="722"/>
      <c r="F768" s="72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3"/>
      <c r="B769" s="722"/>
      <c r="C769" s="722"/>
      <c r="D769" s="722"/>
      <c r="E769" s="722"/>
      <c r="F769" s="72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13.899999999999999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3"/>
      <c r="B771" s="722"/>
      <c r="C771" s="722"/>
      <c r="D771" s="722"/>
      <c r="E771" s="722"/>
      <c r="F771" s="723"/>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22"/>
      <c r="C772" s="722"/>
      <c r="D772" s="722"/>
      <c r="E772" s="722"/>
      <c r="F772" s="72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22"/>
      <c r="C773" s="722"/>
      <c r="D773" s="722"/>
      <c r="E773" s="722"/>
      <c r="F773" s="723"/>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22"/>
      <c r="C774" s="722"/>
      <c r="D774" s="722"/>
      <c r="E774" s="722"/>
      <c r="F774" s="72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22"/>
      <c r="C775" s="722"/>
      <c r="D775" s="722"/>
      <c r="E775" s="722"/>
      <c r="F775" s="72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22"/>
      <c r="C776" s="722"/>
      <c r="D776" s="722"/>
      <c r="E776" s="722"/>
      <c r="F776" s="72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22"/>
      <c r="C777" s="722"/>
      <c r="D777" s="722"/>
      <c r="E777" s="722"/>
      <c r="F777" s="72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22"/>
      <c r="C778" s="722"/>
      <c r="D778" s="722"/>
      <c r="E778" s="722"/>
      <c r="F778" s="72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22"/>
      <c r="C779" s="722"/>
      <c r="D779" s="722"/>
      <c r="E779" s="722"/>
      <c r="F779" s="72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22"/>
      <c r="C780" s="722"/>
      <c r="D780" s="722"/>
      <c r="E780" s="722"/>
      <c r="F780" s="72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22"/>
      <c r="C781" s="722"/>
      <c r="D781" s="722"/>
      <c r="E781" s="722"/>
      <c r="F781" s="72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22"/>
      <c r="C782" s="722"/>
      <c r="D782" s="722"/>
      <c r="E782" s="722"/>
      <c r="F782" s="72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22"/>
      <c r="C784" s="722"/>
      <c r="D784" s="722"/>
      <c r="E784" s="722"/>
      <c r="F784" s="723"/>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22"/>
      <c r="C785" s="722"/>
      <c r="D785" s="722"/>
      <c r="E785" s="722"/>
      <c r="F785" s="72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22"/>
      <c r="C786" s="722"/>
      <c r="D786" s="722"/>
      <c r="E786" s="722"/>
      <c r="F786" s="723"/>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22"/>
      <c r="C787" s="722"/>
      <c r="D787" s="722"/>
      <c r="E787" s="722"/>
      <c r="F787" s="72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22"/>
      <c r="C788" s="722"/>
      <c r="D788" s="722"/>
      <c r="E788" s="722"/>
      <c r="F788" s="72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22"/>
      <c r="C789" s="722"/>
      <c r="D789" s="722"/>
      <c r="E789" s="722"/>
      <c r="F789" s="72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22"/>
      <c r="C790" s="722"/>
      <c r="D790" s="722"/>
      <c r="E790" s="722"/>
      <c r="F790" s="72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22"/>
      <c r="C791" s="722"/>
      <c r="D791" s="722"/>
      <c r="E791" s="722"/>
      <c r="F791" s="72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22"/>
      <c r="C792" s="722"/>
      <c r="D792" s="722"/>
      <c r="E792" s="722"/>
      <c r="F792" s="72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22"/>
      <c r="C793" s="722"/>
      <c r="D793" s="722"/>
      <c r="E793" s="722"/>
      <c r="F793" s="72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22"/>
      <c r="C794" s="722"/>
      <c r="D794" s="722"/>
      <c r="E794" s="722"/>
      <c r="F794" s="72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22"/>
      <c r="C795" s="722"/>
      <c r="D795" s="722"/>
      <c r="E795" s="722"/>
      <c r="F795" s="72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22"/>
      <c r="C797" s="722"/>
      <c r="D797" s="722"/>
      <c r="E797" s="722"/>
      <c r="F797" s="723"/>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22"/>
      <c r="C798" s="722"/>
      <c r="D798" s="722"/>
      <c r="E798" s="722"/>
      <c r="F798" s="72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22"/>
      <c r="C799" s="722"/>
      <c r="D799" s="722"/>
      <c r="E799" s="722"/>
      <c r="F799" s="723"/>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22"/>
      <c r="C800" s="722"/>
      <c r="D800" s="722"/>
      <c r="E800" s="722"/>
      <c r="F800" s="72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22"/>
      <c r="C801" s="722"/>
      <c r="D801" s="722"/>
      <c r="E801" s="722"/>
      <c r="F801" s="72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22"/>
      <c r="C802" s="722"/>
      <c r="D802" s="722"/>
      <c r="E802" s="722"/>
      <c r="F802" s="72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22"/>
      <c r="C803" s="722"/>
      <c r="D803" s="722"/>
      <c r="E803" s="722"/>
      <c r="F803" s="72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22"/>
      <c r="C804" s="722"/>
      <c r="D804" s="722"/>
      <c r="E804" s="722"/>
      <c r="F804" s="72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22"/>
      <c r="C805" s="722"/>
      <c r="D805" s="722"/>
      <c r="E805" s="722"/>
      <c r="F805" s="72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22"/>
      <c r="C806" s="722"/>
      <c r="D806" s="722"/>
      <c r="E806" s="722"/>
      <c r="F806" s="72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22"/>
      <c r="C807" s="722"/>
      <c r="D807" s="722"/>
      <c r="E807" s="722"/>
      <c r="F807" s="72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22"/>
      <c r="C808" s="722"/>
      <c r="D808" s="722"/>
      <c r="E808" s="722"/>
      <c r="F808" s="72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69.75" customHeight="1" x14ac:dyDescent="0.15">
      <c r="A816" s="360">
        <v>1</v>
      </c>
      <c r="B816" s="360">
        <v>1</v>
      </c>
      <c r="C816" s="840" t="s">
        <v>494</v>
      </c>
      <c r="D816" s="371"/>
      <c r="E816" s="371"/>
      <c r="F816" s="371"/>
      <c r="G816" s="371"/>
      <c r="H816" s="371"/>
      <c r="I816" s="371"/>
      <c r="J816" s="153">
        <v>1010405009411</v>
      </c>
      <c r="K816" s="154"/>
      <c r="L816" s="154"/>
      <c r="M816" s="154"/>
      <c r="N816" s="154"/>
      <c r="O816" s="154"/>
      <c r="P816" s="142" t="s">
        <v>495</v>
      </c>
      <c r="Q816" s="143"/>
      <c r="R816" s="143"/>
      <c r="S816" s="143"/>
      <c r="T816" s="143"/>
      <c r="U816" s="143"/>
      <c r="V816" s="143"/>
      <c r="W816" s="143"/>
      <c r="X816" s="143"/>
      <c r="Y816" s="144">
        <v>13.9</v>
      </c>
      <c r="Z816" s="145"/>
      <c r="AA816" s="145"/>
      <c r="AB816" s="146"/>
      <c r="AC816" s="259" t="s">
        <v>496</v>
      </c>
      <c r="AD816" s="259"/>
      <c r="AE816" s="259"/>
      <c r="AF816" s="259"/>
      <c r="AG816" s="259"/>
      <c r="AH816" s="260">
        <v>1</v>
      </c>
      <c r="AI816" s="261"/>
      <c r="AJ816" s="261"/>
      <c r="AK816" s="261"/>
      <c r="AL816" s="262">
        <v>94.5</v>
      </c>
      <c r="AM816" s="263"/>
      <c r="AN816" s="263"/>
      <c r="AO816" s="264"/>
      <c r="AP816" s="253" t="s">
        <v>525</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433</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435</v>
      </c>
      <c r="AQ1080" s="373"/>
      <c r="AR1080" s="373"/>
      <c r="AS1080" s="373"/>
      <c r="AT1080" s="373"/>
      <c r="AU1080" s="373"/>
      <c r="AV1080" s="373"/>
      <c r="AW1080" s="373"/>
      <c r="AX1080" s="373"/>
    </row>
    <row r="1081" spans="1:50" ht="30.75" customHeight="1" x14ac:dyDescent="0.15">
      <c r="A1081" s="360">
        <v>1</v>
      </c>
      <c r="B1081" s="360">
        <v>1</v>
      </c>
      <c r="C1081" s="836"/>
      <c r="D1081" s="836"/>
      <c r="E1081" s="187" t="s">
        <v>511</v>
      </c>
      <c r="F1081" s="835"/>
      <c r="G1081" s="835"/>
      <c r="H1081" s="835"/>
      <c r="I1081" s="835"/>
      <c r="J1081" s="153" t="s">
        <v>510</v>
      </c>
      <c r="K1081" s="154"/>
      <c r="L1081" s="154"/>
      <c r="M1081" s="154"/>
      <c r="N1081" s="154"/>
      <c r="O1081" s="154"/>
      <c r="P1081" s="143" t="s">
        <v>510</v>
      </c>
      <c r="Q1081" s="143"/>
      <c r="R1081" s="143"/>
      <c r="S1081" s="143"/>
      <c r="T1081" s="143"/>
      <c r="U1081" s="143"/>
      <c r="V1081" s="143"/>
      <c r="W1081" s="143"/>
      <c r="X1081" s="143"/>
      <c r="Y1081" s="144" t="s">
        <v>510</v>
      </c>
      <c r="Z1081" s="145"/>
      <c r="AA1081" s="145"/>
      <c r="AB1081" s="146"/>
      <c r="AC1081" s="187" t="s">
        <v>511</v>
      </c>
      <c r="AD1081" s="835"/>
      <c r="AE1081" s="835"/>
      <c r="AF1081" s="835"/>
      <c r="AG1081" s="835"/>
      <c r="AH1081" s="260" t="s">
        <v>510</v>
      </c>
      <c r="AI1081" s="261"/>
      <c r="AJ1081" s="261"/>
      <c r="AK1081" s="261"/>
      <c r="AL1081" s="262" t="s">
        <v>510</v>
      </c>
      <c r="AM1081" s="263"/>
      <c r="AN1081" s="263"/>
      <c r="AO1081" s="264"/>
      <c r="AP1081" s="253" t="s">
        <v>510</v>
      </c>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AD19:AJ19">
    <cfRule type="expression" dxfId="1965" priority="10887">
      <formula>IF(RIGHT(TEXT(AD19,"0.#"),1)=".",FALSE,TRUE)</formula>
    </cfRule>
    <cfRule type="expression" dxfId="1964" priority="10888">
      <formula>IF(RIGHT(TEXT(AD19,"0.#"),1)=".",TRUE,FALSE)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E115:AE116 AI115:AI116 AM115:AM116 AQ115:AQ116 AU115:AU116">
    <cfRule type="expression" dxfId="1669" priority="10243">
      <formula>IF(RIGHT(TEXT(AE115,"0.#"),1)=".",FALSE,TRUE)</formula>
    </cfRule>
    <cfRule type="expression" dxfId="1668" priority="10244">
      <formula>IF(RIGHT(TEXT(AE115,"0.#"),1)=".",TRUE,FALSE)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4" max="49" man="1"/>
    <brk id="718" max="49" man="1"/>
    <brk id="109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2016-09-08T01:53:12Z</cp:lastPrinted>
  <dcterms:created xsi:type="dcterms:W3CDTF">2012-03-13T00:50:25Z</dcterms:created>
  <dcterms:modified xsi:type="dcterms:W3CDTF">2020-11-19T06:35:43Z</dcterms:modified>
</cp:coreProperties>
</file>