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905" yWindow="4110" windowWidth="20610" windowHeight="915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行政事業レビューシート!$A$1:$AX$1090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<sst xmlns="http://schemas.openxmlformats.org/spreadsheetml/2006/main" count="2788" uniqueCount="607">
  <si>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</si>
  <si>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</si>
  <si>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</si>
  <si>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</si>
  <si>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</si>
  <si>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</si>
  <si>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</si>
  <si>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</si>
  <si>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</si>
  <si>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</si>
  <si>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</si>
  <si>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</si>
  <si>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</si>
  <si>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</si>
  <si>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</si>
  <si>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</si>
  <si>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</si>
  <si>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</si>
  <si>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</si>
  <si>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</si>
  <si>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</si>
  <si>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</si>
  <si>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</si>
  <si>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</si>
  <si>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</si>
  <si>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</si>
  <si>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</si>
  <si>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</si>
  <si>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</si>
  <si>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</si>
  <si>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</si>
  <si>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</si>
  <si>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</si>
  <si>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</si>
  <si>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</si>
  <si>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</si>
  <si>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</si>
  <si>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</si>
  <si>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</si>
  <si>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</si>
  <si>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</si>
  <si>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</si>
  <si>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</si>
  <si>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</si>
  <si>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</si>
  <si>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</si>
  <si>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</si>
  <si>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</si>
  <si>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</si>
  <si>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</si>
  <si>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</si>
  <si>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</si>
  <si>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</si>
  <si>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</si>
  <si>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</si>
  <si>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</si>
  <si>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</si>
  <si>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</si>
  <si>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</si>
  <si>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</si>
  <si>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</si>
  <si>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</si>
  <si>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</si>
  <si>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</si>
  <si>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</si>
  <si>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</si>
  <si>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</si>
  <si>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</si>
  <si>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</si>
  <si>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</si>
  <si>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</si>
  <si>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</si>
  <si>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</si>
  <si>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</si>
  <si>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</si>
  <si>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</si>
  <si>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</si>
  <si>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</si>
  <si>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</si>
  <si>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</si>
  <si>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</si>
  <si>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</si>
  <si>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</si>
  <si>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</si>
  <si>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</si>
  <si>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</si>
  <si>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</si>
  <si>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</si>
  <si>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</si>
  <si>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</si>
  <si>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</si>
  <si>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</si>
  <si>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</si>
  <si>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</si>
  <si>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</si>
  <si>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</si>
  <si>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</si>
  <si>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</si>
  <si>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</si>
  <si>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</si>
  <si>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</si>
  <si>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</si>
  <si>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</si>
  <si>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</si>
  <si>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</si>
  <si>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</si>
  <si>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</si>
  <si>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</si>
  <si>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</si>
  <si>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</si>
  <si>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</si>
  <si>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</si>
  <si>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</si>
  <si>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</si>
  <si>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</si>
  <si>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</si>
  <si>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</si>
  <si>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</si>
  <si>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</si>
  <si>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</si>
  <si>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</si>
  <si>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</si>
  <si>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</si>
  <si>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</si>
  <si>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</si>
  <si>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</si>
  <si>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</si>
  <si>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</si>
  <si>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</si>
  <si>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</si>
  <si>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</si>
  <si>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</si>
  <si>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</si>
  <si>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</si>
  <si>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</si>
  <si>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</si>
  <si>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</si>
  <si>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</si>
  <si>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</si>
  <si>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</si>
  <si>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</si>
  <si>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</si>
  <si>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</si>
  <si>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</si>
  <si>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</si>
  <si>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</si>
  <si>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</si>
  <si>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</si>
  <si>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</si>
  <si>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</si>
  <si>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</si>
  <si>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</si>
  <si>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</si>
  <si>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</si>
  <si>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</si>
  <si>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</si>
  <si>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</si>
  <si>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</si>
  <si>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</si>
  <si>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</si>
  <si>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</si>
  <si>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</si>
  <si>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</si>
  <si>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</si>
  <si>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</si>
  <si>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</si>
  <si>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</si>
  <si>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</si>
  <si>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</si>
  <si>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</si>
  <si>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</si>
  <si>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</si>
  <si>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</si>
  <si>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</si>
  <si>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</si>
  <si>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</si>
  <si>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</si>
  <si>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</si>
  <si>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</si>
  <si>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</si>
  <si>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</si>
  <si>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</si>
  <si>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</si>
  <si>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</si>
  <si>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</si>
  <si>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</si>
  <si>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</si>
  <si>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</si>
  <si>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</si>
  <si>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</si>
  <si>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</si>
  <si>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</si>
  <si>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</si>
  <si>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</si>
  <si>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</si>
  <si>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</si>
  <si>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</si>
  <si>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</si>
  <si>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</si>
  <si>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</si>
  <si>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</si>
  <si>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</si>
  <si>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</si>
  <si>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</si>
  <si>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</si>
  <si>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</si>
  <si>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</si>
  <si>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</si>
  <si>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</si>
  <si>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</si>
  <si>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</si>
  <si>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</si>
  <si>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</si>
  <si>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</si>
  <si>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</si>
  <si>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</si>
  <si>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</si>
  <si>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</si>
  <si>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</si>
  <si>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</si>
  <si>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</si>
  <si>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</si>
  <si>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</si>
  <si>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</si>
  <si>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</si>
  <si>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</si>
  <si>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</si>
  <si>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</si>
  <si>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</si>
  <si>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</si>
  <si>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</si>
  <si>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</si>
  <si>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</si>
  <si>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</si>
  <si>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</si>
  <si>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</si>
  <si>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</si>
  <si>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</si>
  <si>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</si>
  <si>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</si>
  <si>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</si>
  <si>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</si>
  <si>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</si>
  <si>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</si>
  <si>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</si>
  <si>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</si>
  <si>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</si>
  <si>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</si>
  <si>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</si>
  <si>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</si>
  <si>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</si>
  <si>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</si>
  <si>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</si>
  <si>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</si>
  <si>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</si>
  <si>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</si>
  <si>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</si>
  <si>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</si>
  <si>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</si>
  <si>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</si>
  <si>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</si>
  <si>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</si>
  <si>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</si>
  <si>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</si>
  <si>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</si>
  <si>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</si>
  <si>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</si>
  <si>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</si>
  <si>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</si>
  <si>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</si>
  <si>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</si>
  <si>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</si>
  <si>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</si>
  <si>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</si>
  <si>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</si>
  <si>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</si>
  <si>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</si>
  <si>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</si>
  <si>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</si>
  <si>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</si>
  <si>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</si>
  <si>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</si>
  <si>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</si>
  <si>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</si>
  <si>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</si>
  <si>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</si>
  <si>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</si>
  <si>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</si>
  <si>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</si>
  <si>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</si>
  <si>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</si>
  <si>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</si>
  <si>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</si>
  <si>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</si>
  <si>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</si>
  <si>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</si>
  <si>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</si>
  <si>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</si>
  <si>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</si>
  <si>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</si>
  <si>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</si>
  <si>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</si>
  <si>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</si>
  <si>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</si>
  <si>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</si>
  <si>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</si>
  <si>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</si>
  <si>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</si>
  <si>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</si>
  <si>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</si>
  <si>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</si>
  <si>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</si>
  <si>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</si>
  <si>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</si>
  <si>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</si>
  <si>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</si>
  <si>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</si>
  <si>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</si>
  <si>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</si>
  <si>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</si>
  <si>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</si>
  <si>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</si>
  <si>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</si>
  <si>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</si>
  <si>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</si>
  <si>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</si>
  <si>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</si>
  <si>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</si>
  <si>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</si>
  <si>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</si>
  <si>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</si>
  <si>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</si>
  <si>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</si>
  <si>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</si>
  <si>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</si>
  <si>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</si>
  <si>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</si>
  <si>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</si>
  <si>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</si>
  <si>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</si>
  <si>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</si>
  <si>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</si>
  <si>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</si>
  <si>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</si>
  <si>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</si>
  <si>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</si>
  <si>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</si>
  <si>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</si>
  <si>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</si>
  <si>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</si>
  <si>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</si>
  <si>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</si>
  <si>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</si>
  <si>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</si>
  <si>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</si>
  <si>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</si>
  <si>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</si>
  <si>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</si>
  <si>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</si>
  <si>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</si>
  <si>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</si>
  <si>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</si>
  <si>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</si>
  <si>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</si>
  <si>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</si>
  <si>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</si>
  <si>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</si>
  <si>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</si>
  <si>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</si>
  <si>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</si>
  <si>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</si>
  <si>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</si>
  <si>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</si>
  <si>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</si>
  <si>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</si>
  <si>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</si>
  <si>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</si>
  <si>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</si>
  <si>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</si>
  <si>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</si>
  <si>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</si>
  <si>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</si>
  <si>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</si>
  <si>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</si>
  <si>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</si>
  <si>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</si>
  <si>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</si>
  <si>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</si>
  <si>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</si>
  <si>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</si>
  <si>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</si>
  <si>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</si>
  <si>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</si>
  <si>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</si>
  <si>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</si>
  <si>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</si>
  <si>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</si>
  <si>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</si>
  <si>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</si>
  <si>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</si>
  <si>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</si>
  <si>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</si>
  <si>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</si>
  <si>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</si>
  <si>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</si>
  <si>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</si>
  <si>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</si>
  <si>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</si>
  <si>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</si>
  <si>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</si>
  <si>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</si>
  <si>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</si>
  <si>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</si>
  <si>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</si>
  <si>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</si>
  <si>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</si>
  <si>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</si>
  <si>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</si>
  <si>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</si>
  <si>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</si>
  <si>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</si>
  <si>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</si>
  <si>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</si>
  <si>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</si>
  <si>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</si>
  <si>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</si>
  <si>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</si>
  <si>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</si>
  <si>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</si>
  <si>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</si>
  <si>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</si>
  <si>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</si>
  <si>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</si>
  <si>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</si>
  <si>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</si>
  <si>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</si>
  <si>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</si>
  <si>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</si>
  <si>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</si>
  <si>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</si>
  <si>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</si>
  <si>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</si>
  <si>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</si>
  <si>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</si>
  <si>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</si>
  <si>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</si>
  <si>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</si>
  <si>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</si>
  <si>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</si>
  <si>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</si>
  <si>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</si>
  <si>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</si>
  <si>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</si>
  <si>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</si>
  <si>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</si>
  <si>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</si>
  <si>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</si>
  <si>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</si>
  <si>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</si>
  <si>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</si>
  <si>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</si>
  <si>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</si>
  <si>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</si>
  <si>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</si>
  <si>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</si>
  <si>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</si>
  <si>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</si>
  <si>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</si>
  <si>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</si>
  <si>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</si>
  <si>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</si>
  <si>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</si>
  <si>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</si>
  <si>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</si>
  <si>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</si>
  <si>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</si>
  <si>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</si>
  <si>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</si>
  <si>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</si>
  <si>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</si>
  <si>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</si>
  <si>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</si>
  <si>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</si>
  <si>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</si>
  <si>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</si>
  <si>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</si>
  <si>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</si>
  <si>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</si>
  <si>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</si>
  <si>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</si>
  <si>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</si>
  <si>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</si>
  <si>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</si>
  <si>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</si>
  <si>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</si>
  <si>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</si>
  <si>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</si>
  <si>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</si>
  <si>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</si>
  <si>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</si>
  <si>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</si>
  <si>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</si>
  <si>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</si>
  <si>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</si>
  <si>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</si>
  <si>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</si>
  <si>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</si>
  <si>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</si>
  <si>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</si>
  <si>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</si>
  <si>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</si>
  <si>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</si>
  <si>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</si>
  <si>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</si>
  <si>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</si>
  <si>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</si>
  <si>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</si>
  <si>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</si>
  <si>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</si>
  <si>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</si>
  <si>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科学技術国際活動の推進</t>
    <rPh sb="0" eb="2">
      <t>カガク</t>
    </rPh>
    <rPh sb="2" eb="4">
      <t>ギジュツ</t>
    </rPh>
    <rPh sb="4" eb="6">
      <t>コクサイ</t>
    </rPh>
    <rPh sb="6" eb="8">
      <t>カツドウ</t>
    </rPh>
    <rPh sb="9" eb="11">
      <t>スイシン</t>
    </rPh>
    <phoneticPr fontId="5"/>
  </si>
  <si>
    <t>科学技術・学術戦略官（国際担当）付</t>
    <phoneticPr fontId="5"/>
  </si>
  <si>
    <t>科学技術・学術戦略官（国際担当） 竹内　英</t>
    <phoneticPr fontId="5"/>
  </si>
  <si>
    <t>科学技術・学術政策局</t>
    <phoneticPr fontId="5"/>
  </si>
  <si>
    <t>○</t>
  </si>
  <si>
    <t>-</t>
    <phoneticPr fontId="5"/>
  </si>
  <si>
    <t>-</t>
    <phoneticPr fontId="5"/>
  </si>
  <si>
    <t>-</t>
    <phoneticPr fontId="5"/>
  </si>
  <si>
    <t>-</t>
    <phoneticPr fontId="5"/>
  </si>
  <si>
    <t>-</t>
    <phoneticPr fontId="5"/>
  </si>
  <si>
    <t>回</t>
    <rPh sb="0" eb="1">
      <t>カイ</t>
    </rPh>
    <phoneticPr fontId="5"/>
  </si>
  <si>
    <t>調査結果に係る概況資料における調査項目・観点数を活動指標とする。</t>
    <phoneticPr fontId="5"/>
  </si>
  <si>
    <t>百万円/報告書</t>
    <phoneticPr fontId="5"/>
  </si>
  <si>
    <t>百万円/報告書</t>
    <phoneticPr fontId="5"/>
  </si>
  <si>
    <t>科学技術試験研究委託費</t>
    <phoneticPr fontId="5"/>
  </si>
  <si>
    <t>本事業は、研究者の受入・派遣等の年間の国際交流状況等を調査・分析するニーズの高い事業である。</t>
    <phoneticPr fontId="5"/>
  </si>
  <si>
    <t>本事業は、研究者の受入・派遣等の年間の国際交流状況等を調査・分析するニーズの高い事業であるため国が行うべきである。</t>
    <phoneticPr fontId="5"/>
  </si>
  <si>
    <t>各種国際関係の基礎資料への掲載を始め、白書等の政府決定文書へも掲載されるなど、国際的な科学技術政策の立案や各国との関係構築のための基礎的な情報として他に代替しがたいものである。</t>
    <phoneticPr fontId="5"/>
  </si>
  <si>
    <t>‐</t>
  </si>
  <si>
    <t>複数応札による委託先の選定によって、コストの削減に努めている。</t>
    <phoneticPr fontId="5"/>
  </si>
  <si>
    <t>調査結果は研究者の派遣・受入等の国際交流を推進するとともに、各国と持続的な関係の構築を促進するための基礎的情報として報道発表を行うとともに科学技術白書に掲載しており、成果目標に十分見合っている。</t>
    <phoneticPr fontId="5"/>
  </si>
  <si>
    <t>本事業は、研究者の受入・派遣等の年間の国際交流状況等を調査・分析するニーズの高い事業であるため国が行うべきであり、各種国際関係の基礎資料への掲載を始め、白書等の政府決定文書へも掲載されるなど、国際的な科学技術政策の立案や各国との関係構築のための基礎的な情報として他に代替しがたいものである。</t>
    <phoneticPr fontId="5"/>
  </si>
  <si>
    <t>人件費</t>
    <rPh sb="0" eb="3">
      <t>ジンケンヒ</t>
    </rPh>
    <phoneticPr fontId="5"/>
  </si>
  <si>
    <t>業務実地費</t>
    <rPh sb="0" eb="2">
      <t>ギョウム</t>
    </rPh>
    <rPh sb="2" eb="4">
      <t>ジッチ</t>
    </rPh>
    <rPh sb="4" eb="5">
      <t>ヒ</t>
    </rPh>
    <phoneticPr fontId="5"/>
  </si>
  <si>
    <t>一般管理費</t>
    <rPh sb="0" eb="2">
      <t>イッパン</t>
    </rPh>
    <rPh sb="2" eb="5">
      <t>カンリヒ</t>
    </rPh>
    <phoneticPr fontId="5"/>
  </si>
  <si>
    <t>業務担当職員</t>
    <rPh sb="0" eb="2">
      <t>ギョウム</t>
    </rPh>
    <rPh sb="2" eb="4">
      <t>タントウ</t>
    </rPh>
    <rPh sb="4" eb="6">
      <t>ショクイン</t>
    </rPh>
    <phoneticPr fontId="5"/>
  </si>
  <si>
    <t>国内旅費、通信運搬費</t>
    <rPh sb="0" eb="2">
      <t>コクナイ</t>
    </rPh>
    <rPh sb="2" eb="4">
      <t>リョヒ</t>
    </rPh>
    <rPh sb="5" eb="7">
      <t>ツウシン</t>
    </rPh>
    <rPh sb="7" eb="9">
      <t>ウンパン</t>
    </rPh>
    <rPh sb="9" eb="10">
      <t>ヒ</t>
    </rPh>
    <phoneticPr fontId="5"/>
  </si>
  <si>
    <t>A.公益財団法人　未来工学研究所</t>
    <phoneticPr fontId="5"/>
  </si>
  <si>
    <t>公益財団法人　未来工学研究所</t>
    <phoneticPr fontId="5"/>
  </si>
  <si>
    <t>我が国の国公私立大学・独立行政法人等の研究者の派遣・受入数を国別、期間別といった観点から調査を実施。</t>
    <phoneticPr fontId="5"/>
  </si>
  <si>
    <t>-</t>
    <phoneticPr fontId="5"/>
  </si>
  <si>
    <t>5/1</t>
    <phoneticPr fontId="5"/>
  </si>
  <si>
    <t>5/1</t>
    <phoneticPr fontId="5"/>
  </si>
  <si>
    <t>平成28年度まで、政府文書への掲載回数を毎年3件以上に維持する。</t>
    <phoneticPr fontId="5"/>
  </si>
  <si>
    <t>インプット：科学技術試験研究委託費　5百万円
アウトプット：報告書数　１ 
5百万÷1＝500百万/報告書（見込み）　　　　　　　　　　　　</t>
    <phoneticPr fontId="5"/>
  </si>
  <si>
    <t>人</t>
    <rPh sb="0" eb="1">
      <t>ニン</t>
    </rPh>
    <phoneticPr fontId="5"/>
  </si>
  <si>
    <t>-</t>
    <phoneticPr fontId="5"/>
  </si>
  <si>
    <t>本事業を通じて得られた成果を用い、政府文書（科学技術白書等）に掲載するなど、国際的な科学技術政策の立案や各国との関係構築のための基礎的な情報として積極的に活用。政府文書への掲載回数を成果指標とする。※文部科学白書、科学技術白書、科学技術要覧、国際戦略委員会報告書等への掲載。</t>
    <phoneticPr fontId="5"/>
  </si>
  <si>
    <t xml:space="preserve">※表示単位未満四捨五入の関係で、積み上げと合計は一致しない。
</t>
  </si>
  <si>
    <t>-</t>
    <phoneticPr fontId="5"/>
  </si>
  <si>
    <t>-</t>
    <phoneticPr fontId="5"/>
  </si>
  <si>
    <t>無</t>
  </si>
  <si>
    <t>5/1</t>
    <phoneticPr fontId="5"/>
  </si>
  <si>
    <t>有</t>
  </si>
  <si>
    <t>本事業は、受益者との負担関係及び単位辺りコスト、使途について妥当性が確保されている。</t>
    <phoneticPr fontId="5"/>
  </si>
  <si>
    <t>本事業は、受益者との負担関係及び単位辺りコスト、使途について妥当性が確保されている。</t>
    <phoneticPr fontId="5"/>
  </si>
  <si>
    <t>調査結果は研究者の派遣・受入等の国際交流を推進するとともに、各国と持続的な関係の構築を促進するための基礎的情報として報道発表を行うとともに科学技術白書や文部科学白書等の各種政府決定文書に掲載予定であり、当初見込みに見合った成果を出している。</t>
    <rPh sb="76" eb="78">
      <t>モンブ</t>
    </rPh>
    <rPh sb="78" eb="80">
      <t>カガク</t>
    </rPh>
    <rPh sb="80" eb="82">
      <t>ハクショ</t>
    </rPh>
    <rPh sb="82" eb="83">
      <t>トウ</t>
    </rPh>
    <rPh sb="84" eb="86">
      <t>カクシュ</t>
    </rPh>
    <rPh sb="86" eb="88">
      <t>セイフ</t>
    </rPh>
    <rPh sb="88" eb="90">
      <t>ケッテイ</t>
    </rPh>
    <rPh sb="90" eb="92">
      <t>ブンショ</t>
    </rPh>
    <phoneticPr fontId="5"/>
  </si>
  <si>
    <t>調査結果は研究者の派遣・受入等の国際交流を推進するとともに、各国と持続的な関係の構築を促進するための基礎的情報として報道発表を行うとともに科学技術白書や文部科学白書等に掲載予定である。</t>
    <rPh sb="76" eb="78">
      <t>モンブ</t>
    </rPh>
    <rPh sb="78" eb="80">
      <t>カガク</t>
    </rPh>
    <rPh sb="80" eb="82">
      <t>ハクショ</t>
    </rPh>
    <rPh sb="82" eb="83">
      <t>トウ</t>
    </rPh>
    <phoneticPr fontId="5"/>
  </si>
  <si>
    <t>本事業は、諸外国との年間の研究交流状況等を分析することを目的とし実施しており、本事業を通じて得られた調査結果は毎年度公表され、科学技術白書に掲載されるなど、政策立案や各国との関係構築のための基礎的情報として活用しており、一定の成果があがっていることから、今後も本事業を継続することが重要である。
なお、本事業は、契約の競争性や公平性、透明性を鑑みつつ一般競争入札によって適切な委託先を選定している。</t>
    <phoneticPr fontId="5"/>
  </si>
  <si>
    <t>より多くの応札者が得られるよう、入札説明会の充実を図ることで、競争性、公平性、透明性の確保を図っていくとともに、平成28年度は調査実施や公表時期についての見直しを行う。</t>
    <phoneticPr fontId="5"/>
  </si>
  <si>
    <t>我が国の国公私立大学・独立行政法人等の研究者の派遣・受入数を国別、期間別といった観点から調査し、諸外国との年間の研究交流状況等を分析する。</t>
    <phoneticPr fontId="5"/>
  </si>
  <si>
    <t>本事業は、我が国の国公私立大学・独立行政法人等の研究者の派遣・受入数を国別、期間別といった観点から調査し、諸外国との年間の研究交流状況等を分析するものであり、本調査の成果を活用することで政策立案等に役立て戦略的な研究者交流を促進することで、施策目標７－４で掲げている目標１「研究者交流を通じて、優秀な研究者を育成・確保するとともに、戦略的な大学等研究機関間ネットワークの構築」に資する。</t>
    <rPh sb="0" eb="1">
      <t>ホン</t>
    </rPh>
    <rPh sb="1" eb="3">
      <t>ジギョウ</t>
    </rPh>
    <rPh sb="69" eb="71">
      <t>ブンセキ</t>
    </rPh>
    <rPh sb="79" eb="82">
      <t>ホンチョウサ</t>
    </rPh>
    <rPh sb="83" eb="85">
      <t>セイカ</t>
    </rPh>
    <rPh sb="86" eb="88">
      <t>カツヨウ</t>
    </rPh>
    <rPh sb="93" eb="95">
      <t>セイサク</t>
    </rPh>
    <rPh sb="95" eb="97">
      <t>リツアン</t>
    </rPh>
    <rPh sb="97" eb="98">
      <t>トウ</t>
    </rPh>
    <rPh sb="99" eb="101">
      <t>ヤクダ</t>
    </rPh>
    <rPh sb="102" eb="105">
      <t>センリャクテキ</t>
    </rPh>
    <rPh sb="106" eb="108">
      <t>ケンキュウ</t>
    </rPh>
    <rPh sb="108" eb="109">
      <t>シャ</t>
    </rPh>
    <rPh sb="109" eb="111">
      <t>コウリュウ</t>
    </rPh>
    <rPh sb="112" eb="114">
      <t>ソクシン</t>
    </rPh>
    <rPh sb="120" eb="121">
      <t>セ</t>
    </rPh>
    <rPh sb="121" eb="122">
      <t>サク</t>
    </rPh>
    <rPh sb="122" eb="124">
      <t>モクヒョウ</t>
    </rPh>
    <rPh sb="128" eb="129">
      <t>カカ</t>
    </rPh>
    <rPh sb="133" eb="135">
      <t>モクヒョウ</t>
    </rPh>
    <rPh sb="137" eb="140">
      <t>ケンキュウシャ</t>
    </rPh>
    <rPh sb="140" eb="142">
      <t>コウリュウ</t>
    </rPh>
    <rPh sb="143" eb="144">
      <t>ツウ</t>
    </rPh>
    <rPh sb="147" eb="149">
      <t>ユウシュウ</t>
    </rPh>
    <rPh sb="150" eb="153">
      <t>ケンキュウシャ</t>
    </rPh>
    <rPh sb="154" eb="156">
      <t>イクセイ</t>
    </rPh>
    <rPh sb="157" eb="159">
      <t>カクホ</t>
    </rPh>
    <rPh sb="166" eb="169">
      <t>センリャクテキ</t>
    </rPh>
    <rPh sb="170" eb="172">
      <t>ダイガク</t>
    </rPh>
    <rPh sb="172" eb="173">
      <t>トウ</t>
    </rPh>
    <rPh sb="173" eb="175">
      <t>ケンキュウ</t>
    </rPh>
    <rPh sb="175" eb="177">
      <t>キカン</t>
    </rPh>
    <rPh sb="177" eb="178">
      <t>カン</t>
    </rPh>
    <rPh sb="185" eb="187">
      <t>コウチク</t>
    </rPh>
    <rPh sb="189" eb="190">
      <t>シ</t>
    </rPh>
    <phoneticPr fontId="5"/>
  </si>
  <si>
    <t>直接経費の２．３％</t>
    <rPh sb="0" eb="2">
      <t>チョクセツ</t>
    </rPh>
    <rPh sb="2" eb="4">
      <t>ケイヒ</t>
    </rPh>
    <phoneticPr fontId="5"/>
  </si>
  <si>
    <t>第４期科学技術基本計画、第５期科学技術基本計画</t>
    <rPh sb="0" eb="1">
      <t>ダイ</t>
    </rPh>
    <rPh sb="2" eb="3">
      <t>キ</t>
    </rPh>
    <rPh sb="3" eb="5">
      <t>カガク</t>
    </rPh>
    <rPh sb="5" eb="7">
      <t>ギジュツ</t>
    </rPh>
    <rPh sb="7" eb="9">
      <t>キホン</t>
    </rPh>
    <rPh sb="9" eb="11">
      <t>ケイカク</t>
    </rPh>
    <rPh sb="12" eb="13">
      <t>ダイ</t>
    </rPh>
    <rPh sb="14" eb="15">
      <t>キ</t>
    </rPh>
    <rPh sb="15" eb="17">
      <t>カガク</t>
    </rPh>
    <rPh sb="17" eb="19">
      <t>ギジュツ</t>
    </rPh>
    <rPh sb="19" eb="21">
      <t>キホン</t>
    </rPh>
    <rPh sb="21" eb="23">
      <t>ケイカク</t>
    </rPh>
    <phoneticPr fontId="5"/>
  </si>
  <si>
    <t>-</t>
    <phoneticPr fontId="5"/>
  </si>
  <si>
    <t>-</t>
    <phoneticPr fontId="5"/>
  </si>
  <si>
    <t>-</t>
    <phoneticPr fontId="5"/>
  </si>
  <si>
    <t>-</t>
    <phoneticPr fontId="5"/>
  </si>
  <si>
    <t>-</t>
    <phoneticPr fontId="5"/>
  </si>
  <si>
    <t>海外への研究者の派遣者数（中長期）
※27年度の実績値は調査予定</t>
    <rPh sb="0" eb="2">
      <t>カイガイ</t>
    </rPh>
    <rPh sb="4" eb="7">
      <t>ケンキュウシャ</t>
    </rPh>
    <rPh sb="8" eb="10">
      <t>ハケン</t>
    </rPh>
    <rPh sb="10" eb="11">
      <t>シャ</t>
    </rPh>
    <rPh sb="11" eb="12">
      <t>スウ</t>
    </rPh>
    <rPh sb="13" eb="16">
      <t>チュウチョウキ</t>
    </rPh>
    <rPh sb="21" eb="23">
      <t>ネンド</t>
    </rPh>
    <rPh sb="24" eb="26">
      <t>ジッセキ</t>
    </rPh>
    <rPh sb="26" eb="27">
      <t>チ</t>
    </rPh>
    <rPh sb="28" eb="30">
      <t>チョウサ</t>
    </rPh>
    <rPh sb="30" eb="32">
      <t>ヨテイ</t>
    </rPh>
    <phoneticPr fontId="5"/>
  </si>
  <si>
    <t>海外からの研究者の受入れ者数（中長期）
※27年度の実績値は調査予定</t>
    <rPh sb="0" eb="2">
      <t>カイガイ</t>
    </rPh>
    <rPh sb="5" eb="8">
      <t>ケンキュウシャ</t>
    </rPh>
    <rPh sb="9" eb="11">
      <t>ウケイ</t>
    </rPh>
    <rPh sb="12" eb="13">
      <t>シャ</t>
    </rPh>
    <rPh sb="13" eb="14">
      <t>スウ</t>
    </rPh>
    <rPh sb="15" eb="18">
      <t>チュウチョウキ</t>
    </rPh>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</si>
  <si>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</si>
  <si>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</si>
  <si>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</si>
  <si>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</si>
  <si>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</si>
  <si>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</si>
  <si>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</si>
  <si>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</si>
  <si>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</si>
  <si>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</si>
  <si>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</si>
  <si>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</si>
  <si>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</si>
  <si>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</si>
  <si>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</si>
  <si>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</si>
  <si>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</si>
  <si>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事業は一般競争入札により適切な委託先を選定している。平成27年度は入札公告期間を２０日以上確保し、一般競争入札を実施したが一者応札となった。（通例は複数者からの入札があり競争性は維持されている。）今後は、入札公告期間を長期に拡大するなど、一社応札の状況が改善されるよう、事業の実施やその他方策について検討をすすめる。</t>
    <rPh sb="0" eb="1">
      <t>ホン</t>
    </rPh>
    <rPh sb="1" eb="3">
      <t>ジギョウ</t>
    </rPh>
    <rPh sb="4" eb="6">
      <t>イッパン</t>
    </rPh>
    <rPh sb="6" eb="8">
      <t>キョウソウ</t>
    </rPh>
    <rPh sb="8" eb="10">
      <t>ニュウサツ</t>
    </rPh>
    <rPh sb="13" eb="15">
      <t>テキセツ</t>
    </rPh>
    <rPh sb="16" eb="19">
      <t>イタクサキ</t>
    </rPh>
    <rPh sb="20" eb="22">
      <t>センテイ</t>
    </rPh>
    <rPh sb="27" eb="29">
      <t>ヘイセイ</t>
    </rPh>
    <rPh sb="31" eb="33">
      <t>ネンド</t>
    </rPh>
    <rPh sb="34" eb="36">
      <t>ニュウサツ</t>
    </rPh>
    <rPh sb="36" eb="38">
      <t>コウコク</t>
    </rPh>
    <rPh sb="38" eb="40">
      <t>キカン</t>
    </rPh>
    <rPh sb="43" eb="44">
      <t>ニチ</t>
    </rPh>
    <rPh sb="44" eb="46">
      <t>イジョウ</t>
    </rPh>
    <rPh sb="46" eb="48">
      <t>カクホ</t>
    </rPh>
    <rPh sb="50" eb="52">
      <t>イッパン</t>
    </rPh>
    <rPh sb="52" eb="54">
      <t>キョウソウ</t>
    </rPh>
    <rPh sb="54" eb="56">
      <t>ニュウサツ</t>
    </rPh>
    <rPh sb="57" eb="59">
      <t>ジッシ</t>
    </rPh>
    <rPh sb="62" eb="63">
      <t>イッ</t>
    </rPh>
    <rPh sb="63" eb="64">
      <t>シャ</t>
    </rPh>
    <rPh sb="64" eb="66">
      <t>オウサツ</t>
    </rPh>
    <rPh sb="72" eb="74">
      <t>ツウレイ</t>
    </rPh>
    <rPh sb="75" eb="77">
      <t>フクスウ</t>
    </rPh>
    <rPh sb="77" eb="78">
      <t>シャ</t>
    </rPh>
    <rPh sb="81" eb="83">
      <t>ニュウサツ</t>
    </rPh>
    <rPh sb="86" eb="89">
      <t>キョウソウセイ</t>
    </rPh>
    <rPh sb="90" eb="92">
      <t>イジ</t>
    </rPh>
    <rPh sb="99" eb="101">
      <t>コンゴ</t>
    </rPh>
    <rPh sb="103" eb="105">
      <t>ニュウサツ</t>
    </rPh>
    <rPh sb="105" eb="107">
      <t>コウコク</t>
    </rPh>
    <rPh sb="107" eb="109">
      <t>キカン</t>
    </rPh>
    <rPh sb="110" eb="112">
      <t>チョウキ</t>
    </rPh>
    <rPh sb="113" eb="115">
      <t>カクダイ</t>
    </rPh>
    <rPh sb="120" eb="122">
      <t>イッシャ</t>
    </rPh>
    <rPh sb="122" eb="124">
      <t>オウサツ</t>
    </rPh>
    <rPh sb="125" eb="127">
      <t>ジョウキョウ</t>
    </rPh>
    <rPh sb="128" eb="130">
      <t>カイゼン</t>
    </rPh>
    <rPh sb="136" eb="138">
      <t>ジギョウ</t>
    </rPh>
    <rPh sb="139" eb="141">
      <t>ジッシ</t>
    </rPh>
    <rPh sb="144" eb="145">
      <t>ホカ</t>
    </rPh>
    <rPh sb="145" eb="147">
      <t>ホウサク</t>
    </rPh>
    <rPh sb="151" eb="153">
      <t>ケントウ</t>
    </rPh>
    <phoneticPr fontId="5"/>
  </si>
  <si>
    <t>研究者の科学技術国際活動の状況について調査し、研究者の国際交流を推進するとともに、戦略的な国際共同研究や政府間会合等を通じて、各国との持続的な関係構築を促進するための基礎的な情報として活用されることを目的とする。</t>
    <phoneticPr fontId="5"/>
  </si>
  <si>
    <t>成果指標は設定されているが、事業内容が多岐にわたっているため、総体的な指標ではなく具体の成果が見えるようにより一層の工夫が必要である。また、支出先の選定については、競争性の確保に向け検証等が行われているものの、今後の対策について一層の工夫が必要である。</t>
    <phoneticPr fontId="5"/>
  </si>
  <si>
    <t>１．事業評価の観点：この事業は、研究者の科学技術国際活動の状況について調査し、研究者の国際交流を推進するとともに、戦略的な国際共同研究や政府間会合を通じ、各国と持続的な関係の構築を促進するための持続的な関係構築を促進するための基礎的な情報として活用する事業であり、予算執行状況及び契約・執行手続きの観点から検証を行った。
２．所見：当該事業は、概ね計画通りに予算執行されたものと考えられるが、、契約に一者応札が見受けられることから、競争参加条件等のより一層の見直しを図るなど、契約の競争性、公平性、透明性を確保すべきである。
　また、成果指標については、事業内容が多岐にわたっているため、総体的な指標ではなく具体の成果が見えるよう、より一層工夫すべきである。</t>
    <phoneticPr fontId="5"/>
  </si>
  <si>
    <t>執行等改善</t>
  </si>
  <si>
    <t>調査の負担が大きいことが要因で入札数が減少していた事情を考慮し、今後、調査項目の見直しや、例年以上の委託期間や公告期間の確保等により、契約の競争性の更なる向上を図る。</t>
    <phoneticPr fontId="5"/>
  </si>
  <si>
    <t>-</t>
    <phoneticPr fontId="5"/>
  </si>
  <si>
    <t>（旧）7 科学技術・学術政策の総合的な推進
（新）7 イノベーション創出に向けたシステム改革</t>
    <rPh sb="1" eb="2">
      <t>キュウ</t>
    </rPh>
    <rPh sb="5" eb="7">
      <t>カガク</t>
    </rPh>
    <rPh sb="7" eb="9">
      <t>ギジュツ</t>
    </rPh>
    <rPh sb="10" eb="12">
      <t>ガクジュツ</t>
    </rPh>
    <rPh sb="12" eb="14">
      <t>セイサク</t>
    </rPh>
    <rPh sb="15" eb="18">
      <t>ソウゴウテキ</t>
    </rPh>
    <rPh sb="19" eb="21">
      <t>スイシン</t>
    </rPh>
    <rPh sb="23" eb="24">
      <t>シン</t>
    </rPh>
    <rPh sb="34" eb="36">
      <t>ソウシュツ</t>
    </rPh>
    <rPh sb="37" eb="38">
      <t>ム</t>
    </rPh>
    <rPh sb="44" eb="46">
      <t>カイカク</t>
    </rPh>
    <phoneticPr fontId="5"/>
  </si>
  <si>
    <t>（旧）７－４　科学技術の国際活動の戦略的推進
（新）７－２　科学技術の国際活動の戦略的推進</t>
    <rPh sb="1" eb="2">
      <t>キュウ</t>
    </rPh>
    <rPh sb="7" eb="9">
      <t>カガク</t>
    </rPh>
    <rPh sb="9" eb="11">
      <t>ギジュツ</t>
    </rPh>
    <rPh sb="12" eb="14">
      <t>コクサイ</t>
    </rPh>
    <rPh sb="14" eb="16">
      <t>カツドウ</t>
    </rPh>
    <rPh sb="17" eb="20">
      <t>センリャクテキ</t>
    </rPh>
    <rPh sb="20" eb="22">
      <t>スイシン</t>
    </rPh>
    <rPh sb="24" eb="25">
      <t>シン</t>
    </rPh>
    <rPh sb="30" eb="32">
      <t>カガク</t>
    </rPh>
    <rPh sb="32" eb="34">
      <t>ギジュツ</t>
    </rPh>
    <rPh sb="35" eb="37">
      <t>コクサイ</t>
    </rPh>
    <rPh sb="37" eb="39">
      <t>カツドウ</t>
    </rPh>
    <rPh sb="40" eb="43">
      <t>センリャクテキ</t>
    </rPh>
    <rPh sb="43" eb="45">
      <t>スイシン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</si>
</sst>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796</xdr:row>
          <xdr:rowOff>0</xdr:rowOff>
        </xdr:from>
        <xdr:to>
          <xdr:col>44</xdr:col>
          <xdr:colOff>38100</xdr:colOff>
          <xdr:row>811</xdr:row>
          <xdr:rowOff>85726</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194603</xdr:colOff>
      <xdr:row>721</xdr:row>
      <xdr:rowOff>27214</xdr:rowOff>
    </xdr:from>
    <xdr:to>
      <xdr:col>33</xdr:col>
      <xdr:colOff>198148</xdr:colOff>
      <xdr:row>722</xdr:row>
      <xdr:rowOff>340657</xdr:rowOff>
    </xdr:to>
    <xdr:sp macro="" textlink="">
      <xdr:nvSpPr>
        <xdr:cNvPr id="5" name="Rectangle 153"/>
        <xdr:cNvSpPr>
          <a:spLocks noChangeArrowheads="1"/>
        </xdr:cNvSpPr>
      </xdr:nvSpPr>
      <xdr:spPr bwMode="auto">
        <a:xfrm>
          <a:off x="4889067" y="228899357"/>
          <a:ext cx="2044617" cy="667229"/>
        </a:xfrm>
        <a:prstGeom prst="rect">
          <a:avLst/>
        </a:prstGeom>
        <a:noFill/>
        <a:ln w="3175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0" tIns="0" rIns="0" bIns="0" anchor="ctr" upright="1"/>
        <a:lstStyle/>
        <a:p>
          <a:pPr algn="ctr" rtl="0">
            <a:lnSpc>
              <a:spcPts val="2000"/>
            </a:lnSpc>
            <a:defRPr sz="1000"/>
          </a:pPr>
          <a:r>
            <a:rPr lang="ja-JP" altLang="en-US" sz="1600" b="0" i="0" u="none" strike="noStrike" baseline="0">
              <a:solidFill>
                <a:srgbClr val="000000"/>
              </a:solidFill>
              <a:latin typeface="ＭＳ Ｐゴシック"/>
              <a:ea typeface="ＭＳ Ｐゴシック"/>
            </a:rPr>
            <a:t>文部科学省</a:t>
          </a:r>
        </a:p>
        <a:p>
          <a:pPr marL="0" marR="0" indent="0" algn="ctr" defTabSz="914400" rtl="0" eaLnBrk="1" fontAlgn="auto" latinLnBrk="0" hangingPunct="1">
            <a:lnSpc>
              <a:spcPts val="1800"/>
            </a:lnSpc>
            <a:spcBef>
              <a:spcPts val="0"/>
            </a:spcBef>
            <a:spcAft>
              <a:spcPts val="0"/>
            </a:spcAft>
            <a:buClrTx/>
            <a:buSzTx/>
            <a:buFontTx/>
            <a:buNone/>
            <a:tabLst/>
            <a:defRPr sz="1000"/>
          </a:pPr>
          <a:r>
            <a:rPr lang="ja-JP" altLang="en-US" sz="1600" b="0" i="0" baseline="0">
              <a:effectLst/>
              <a:latin typeface="+mn-lt"/>
              <a:ea typeface="+mn-ea"/>
              <a:cs typeface="+mn-cs"/>
            </a:rPr>
            <a:t>４．４</a:t>
          </a:r>
          <a:r>
            <a:rPr lang="ja-JP" altLang="ja-JP" sz="1600" b="0" i="0" baseline="0">
              <a:effectLst/>
              <a:latin typeface="+mn-lt"/>
              <a:ea typeface="+mn-ea"/>
              <a:cs typeface="+mn-cs"/>
            </a:rPr>
            <a:t>百万円</a:t>
          </a:r>
          <a:endParaRPr lang="ja-JP" altLang="ja-JP" sz="1600">
            <a:effectLst/>
          </a:endParaRPr>
        </a:p>
      </xdr:txBody>
    </xdr:sp>
    <xdr:clientData/>
  </xdr:twoCellAnchor>
  <xdr:twoCellAnchor>
    <xdr:from>
      <xdr:col>19</xdr:col>
      <xdr:colOff>142119</xdr:colOff>
      <xdr:row>723</xdr:row>
      <xdr:rowOff>174766</xdr:rowOff>
    </xdr:from>
    <xdr:to>
      <xdr:col>39</xdr:col>
      <xdr:colOff>15118</xdr:colOff>
      <xdr:row>726</xdr:row>
      <xdr:rowOff>209637</xdr:rowOff>
    </xdr:to>
    <xdr:sp macro="" textlink="">
      <xdr:nvSpPr>
        <xdr:cNvPr id="6" name="Rectangle 168"/>
        <xdr:cNvSpPr>
          <a:spLocks noChangeArrowheads="1"/>
        </xdr:cNvSpPr>
      </xdr:nvSpPr>
      <xdr:spPr bwMode="auto">
        <a:xfrm>
          <a:off x="4020155" y="229754480"/>
          <a:ext cx="3955142" cy="1096228"/>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lnSpc>
              <a:spcPts val="1200"/>
            </a:lnSpc>
            <a:defRPr sz="1000"/>
          </a:pPr>
          <a:r>
            <a:rPr lang="ja-JP" altLang="en-US" sz="1000" b="0" i="0" u="none" strike="noStrike" baseline="0">
              <a:solidFill>
                <a:srgbClr val="000000"/>
              </a:solidFill>
              <a:latin typeface="ＭＳ Ｐゴシック"/>
              <a:ea typeface="+mn-ea"/>
            </a:rPr>
            <a:t>我が国の国公私立大学・独立行政法人等と諸外国との年間の研究者交流状況等を分析し、研究者の派遣・受入等の国際交流を推進するとともに、各国と持続的な関係の構築を促進するための基礎的情報を把握する。</a:t>
          </a:r>
          <a:endParaRPr lang="ja-JP" altLang="en-US"/>
        </a:p>
      </xdr:txBody>
    </xdr:sp>
    <xdr:clientData/>
  </xdr:twoCellAnchor>
  <xdr:twoCellAnchor>
    <xdr:from>
      <xdr:col>28</xdr:col>
      <xdr:colOff>112411</xdr:colOff>
      <xdr:row>725</xdr:row>
      <xdr:rowOff>175739</xdr:rowOff>
    </xdr:from>
    <xdr:to>
      <xdr:col>29</xdr:col>
      <xdr:colOff>57453</xdr:colOff>
      <xdr:row>728</xdr:row>
      <xdr:rowOff>17689</xdr:rowOff>
    </xdr:to>
    <xdr:sp macro="" textlink="">
      <xdr:nvSpPr>
        <xdr:cNvPr id="7" name="Freeform 163"/>
        <xdr:cNvSpPr>
          <a:spLocks noEditPoints="1"/>
        </xdr:cNvSpPr>
      </xdr:nvSpPr>
      <xdr:spPr bwMode="auto">
        <a:xfrm>
          <a:off x="5827411" y="230463025"/>
          <a:ext cx="149149" cy="903307"/>
        </a:xfrm>
        <a:custGeom>
          <a:avLst/>
          <a:gdLst>
            <a:gd name="T0" fmla="*/ 2147483647 w 400"/>
            <a:gd name="T1" fmla="*/ 2147483647 h 4657"/>
            <a:gd name="T2" fmla="*/ 2147483647 w 400"/>
            <a:gd name="T3" fmla="*/ 2147483647 h 4657"/>
            <a:gd name="T4" fmla="*/ 2147483647 w 400"/>
            <a:gd name="T5" fmla="*/ 2147483647 h 4657"/>
            <a:gd name="T6" fmla="*/ 2147483647 w 400"/>
            <a:gd name="T7" fmla="*/ 2147483647 h 4657"/>
            <a:gd name="T8" fmla="*/ 2147483647 w 400"/>
            <a:gd name="T9" fmla="*/ 2147483647 h 4657"/>
            <a:gd name="T10" fmla="*/ 2147483647 w 400"/>
            <a:gd name="T11" fmla="*/ 0 h 4657"/>
            <a:gd name="T12" fmla="*/ 2147483647 w 400"/>
            <a:gd name="T13" fmla="*/ 2147483647 h 4657"/>
            <a:gd name="T14" fmla="*/ 2147483647 w 400"/>
            <a:gd name="T15" fmla="*/ 2147483647 h 4657"/>
            <a:gd name="T16" fmla="*/ 2147483647 w 400"/>
            <a:gd name="T17" fmla="*/ 2147483647 h 4657"/>
            <a:gd name="T18" fmla="*/ 0 w 400"/>
            <a:gd name="T19" fmla="*/ 2147483647 h 4657"/>
            <a:gd name="T20" fmla="*/ 2147483647 w 400"/>
            <a:gd name="T21" fmla="*/ 2147483647 h 465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400" h="4657">
              <a:moveTo>
                <a:pt x="234" y="33"/>
              </a:moveTo>
              <a:lnTo>
                <a:pt x="234" y="4324"/>
              </a:lnTo>
              <a:cubicBezTo>
                <a:pt x="234" y="4343"/>
                <a:pt x="219" y="4357"/>
                <a:pt x="200" y="4357"/>
              </a:cubicBezTo>
              <a:cubicBezTo>
                <a:pt x="182" y="4357"/>
                <a:pt x="167" y="4343"/>
                <a:pt x="167" y="4324"/>
              </a:cubicBezTo>
              <a:lnTo>
                <a:pt x="167" y="33"/>
              </a:lnTo>
              <a:cubicBezTo>
                <a:pt x="167" y="15"/>
                <a:pt x="182" y="0"/>
                <a:pt x="200" y="0"/>
              </a:cubicBezTo>
              <a:cubicBezTo>
                <a:pt x="219" y="0"/>
                <a:pt x="234" y="15"/>
                <a:pt x="234" y="33"/>
              </a:cubicBezTo>
              <a:close/>
              <a:moveTo>
                <a:pt x="400" y="4257"/>
              </a:moveTo>
              <a:lnTo>
                <a:pt x="200" y="4657"/>
              </a:lnTo>
              <a:lnTo>
                <a:pt x="0" y="4257"/>
              </a:lnTo>
              <a:lnTo>
                <a:pt x="400" y="4257"/>
              </a:lnTo>
              <a:close/>
            </a:path>
          </a:pathLst>
        </a:custGeom>
        <a:solidFill>
          <a:srgbClr val="000000"/>
        </a:solidFill>
        <a:ln w="1588" cap="flat">
          <a:solidFill>
            <a:srgbClr val="000000"/>
          </a:solidFill>
          <a:prstDash val="solid"/>
          <a:bevel/>
          <a:headEnd/>
          <a:tailEnd/>
        </a:ln>
      </xdr:spPr>
    </xdr:sp>
    <xdr:clientData/>
  </xdr:twoCellAnchor>
  <xdr:twoCellAnchor>
    <xdr:from>
      <xdr:col>29</xdr:col>
      <xdr:colOff>126120</xdr:colOff>
      <xdr:row>726</xdr:row>
      <xdr:rowOff>226786</xdr:rowOff>
    </xdr:from>
    <xdr:to>
      <xdr:col>40</xdr:col>
      <xdr:colOff>131536</xdr:colOff>
      <xdr:row>727</xdr:row>
      <xdr:rowOff>306917</xdr:rowOff>
    </xdr:to>
    <xdr:sp macro="" textlink="">
      <xdr:nvSpPr>
        <xdr:cNvPr id="8" name="Rectangle 145"/>
        <xdr:cNvSpPr>
          <a:spLocks noChangeArrowheads="1"/>
        </xdr:cNvSpPr>
      </xdr:nvSpPr>
      <xdr:spPr bwMode="auto">
        <a:xfrm>
          <a:off x="6045227" y="230867857"/>
          <a:ext cx="2250595" cy="4339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upright="1"/>
        <a:lstStyle/>
        <a:p>
          <a:pPr algn="l" rtl="0">
            <a:lnSpc>
              <a:spcPts val="1500"/>
            </a:lnSpc>
            <a:defRPr sz="1000"/>
          </a:pPr>
          <a:r>
            <a:rPr lang="ja-JP" altLang="en-US" sz="1600" b="1" i="0" u="none" strike="noStrike" baseline="0">
              <a:solidFill>
                <a:srgbClr val="000000"/>
              </a:solidFill>
              <a:latin typeface="ＭＳ Ｐゴシック"/>
              <a:ea typeface="ＭＳ Ｐゴシック"/>
            </a:rPr>
            <a:t>〔一般競争入札・委託〕</a:t>
          </a:r>
        </a:p>
        <a:p>
          <a:pPr algn="l" rtl="0">
            <a:lnSpc>
              <a:spcPts val="1100"/>
            </a:lnSpc>
            <a:defRPr sz="1000"/>
          </a:pPr>
          <a:endParaRPr lang="ja-JP" altLang="en-US" sz="1600" b="1"/>
        </a:p>
      </xdr:txBody>
    </xdr:sp>
    <xdr:clientData/>
  </xdr:twoCellAnchor>
  <xdr:twoCellAnchor>
    <xdr:from>
      <xdr:col>20</xdr:col>
      <xdr:colOff>8188</xdr:colOff>
      <xdr:row>728</xdr:row>
      <xdr:rowOff>232933</xdr:rowOff>
    </xdr:from>
    <xdr:to>
      <xdr:col>37</xdr:col>
      <xdr:colOff>200971</xdr:colOff>
      <xdr:row>730</xdr:row>
      <xdr:rowOff>231322</xdr:rowOff>
    </xdr:to>
    <xdr:sp macro="" textlink="">
      <xdr:nvSpPr>
        <xdr:cNvPr id="9" name="Rectangle 140"/>
        <xdr:cNvSpPr>
          <a:spLocks noChangeArrowheads="1"/>
        </xdr:cNvSpPr>
      </xdr:nvSpPr>
      <xdr:spPr bwMode="auto">
        <a:xfrm>
          <a:off x="4090331" y="231581576"/>
          <a:ext cx="3662604" cy="705960"/>
        </a:xfrm>
        <a:prstGeom prst="rect">
          <a:avLst/>
        </a:prstGeom>
        <a:noFill/>
        <a:ln w="3175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0" tIns="0" rIns="0" bIns="0"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【A】</a:t>
          </a:r>
          <a:r>
            <a:rPr lang="en-US" altLang="ja-JP" sz="1000" b="0" i="0" baseline="0">
              <a:effectLst/>
              <a:latin typeface="+mn-lt"/>
              <a:ea typeface="+mn-ea"/>
              <a:cs typeface="+mn-cs"/>
            </a:rPr>
            <a:t>			</a:t>
          </a: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400" b="0" i="0" u="none" strike="noStrike" baseline="0">
              <a:solidFill>
                <a:srgbClr val="000000"/>
              </a:solidFill>
              <a:latin typeface="ＭＳ Ｐゴシック"/>
              <a:ea typeface="+mn-ea"/>
            </a:rPr>
            <a:t>公益財団法人　未来工学研究所</a:t>
          </a:r>
          <a:endParaRPr lang="en-US" altLang="ja-JP" sz="1400" b="0" i="0" u="none" strike="noStrike" baseline="0">
            <a:solidFill>
              <a:srgbClr val="000000"/>
            </a:solidFill>
            <a:latin typeface="ＭＳ Ｐゴシック"/>
            <a:ea typeface="+mn-ea"/>
          </a:endParaRPr>
        </a:p>
        <a:p>
          <a:pPr marL="0" marR="0" indent="0" algn="ctr" defTabSz="914400" rtl="0" eaLnBrk="1" fontAlgn="auto" latinLnBrk="0" hangingPunct="1">
            <a:lnSpc>
              <a:spcPts val="1400"/>
            </a:lnSpc>
            <a:spcBef>
              <a:spcPts val="0"/>
            </a:spcBef>
            <a:spcAft>
              <a:spcPts val="0"/>
            </a:spcAft>
            <a:buClrTx/>
            <a:buSzTx/>
            <a:buFontTx/>
            <a:buNone/>
            <a:tabLst/>
            <a:defRPr sz="1000"/>
          </a:pPr>
          <a:r>
            <a:rPr lang="ja-JP" altLang="en-US" sz="1600" b="0" i="0" baseline="0">
              <a:effectLst/>
              <a:latin typeface="+mn-lt"/>
              <a:ea typeface="+mn-ea"/>
              <a:cs typeface="+mn-cs"/>
            </a:rPr>
            <a:t>４．４</a:t>
          </a:r>
          <a:r>
            <a:rPr lang="ja-JP" altLang="ja-JP" sz="1600" b="0" i="0" baseline="0">
              <a:effectLst/>
              <a:latin typeface="+mn-lt"/>
              <a:ea typeface="+mn-ea"/>
              <a:cs typeface="+mn-cs"/>
            </a:rPr>
            <a:t>百万円</a:t>
          </a:r>
          <a:endParaRPr lang="ja-JP" altLang="ja-JP" sz="1600">
            <a:effectLst/>
          </a:endParaRPr>
        </a:p>
      </xdr:txBody>
    </xdr:sp>
    <xdr:clientData/>
  </xdr:twoCellAnchor>
  <xdr:twoCellAnchor>
    <xdr:from>
      <xdr:col>20</xdr:col>
      <xdr:colOff>71597</xdr:colOff>
      <xdr:row>731</xdr:row>
      <xdr:rowOff>71326</xdr:rowOff>
    </xdr:from>
    <xdr:to>
      <xdr:col>38</xdr:col>
      <xdr:colOff>78620</xdr:colOff>
      <xdr:row>732</xdr:row>
      <xdr:rowOff>278101</xdr:rowOff>
    </xdr:to>
    <xdr:sp macro="" textlink="">
      <xdr:nvSpPr>
        <xdr:cNvPr id="10" name="Rectangle 138"/>
        <xdr:cNvSpPr>
          <a:spLocks noChangeArrowheads="1"/>
        </xdr:cNvSpPr>
      </xdr:nvSpPr>
      <xdr:spPr bwMode="auto">
        <a:xfrm>
          <a:off x="4153740" y="232481326"/>
          <a:ext cx="3680951" cy="560561"/>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lnSpc>
              <a:spcPts val="1200"/>
            </a:lnSpc>
            <a:defRPr sz="1000"/>
          </a:pPr>
          <a:r>
            <a:rPr lang="ja-JP" altLang="en-US" sz="1000" b="0" i="0" u="none" strike="noStrike" baseline="0">
              <a:solidFill>
                <a:srgbClr val="000000"/>
              </a:solidFill>
              <a:latin typeface="ＭＳ Ｐゴシック"/>
              <a:ea typeface="+mn-ea"/>
            </a:rPr>
            <a:t>我が国の国公私立大学・独立行政法人等の研究者の派遣・受入数を国別、期間別といった観点から調査を実施する。</a:t>
          </a:r>
          <a:endParaRPr lang="ja-JP" altLang="en-US"/>
        </a:p>
      </xdr:txBody>
    </xdr:sp>
    <xdr:clientData/>
  </xdr:twoCellAnchor>
  <xdr:twoCellAnchor>
    <xdr:from>
      <xdr:col>18</xdr:col>
      <xdr:colOff>176893</xdr:colOff>
      <xdr:row>723</xdr:row>
      <xdr:rowOff>110369</xdr:rowOff>
    </xdr:from>
    <xdr:to>
      <xdr:col>39</xdr:col>
      <xdr:colOff>120952</xdr:colOff>
      <xdr:row>725</xdr:row>
      <xdr:rowOff>34774</xdr:rowOff>
    </xdr:to>
    <xdr:sp macro="" textlink="">
      <xdr:nvSpPr>
        <xdr:cNvPr id="11" name="大かっこ 10"/>
        <xdr:cNvSpPr/>
      </xdr:nvSpPr>
      <xdr:spPr>
        <a:xfrm>
          <a:off x="3850822" y="229690083"/>
          <a:ext cx="4230309" cy="63197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146353</xdr:colOff>
      <xdr:row>730</xdr:row>
      <xdr:rowOff>341688</xdr:rowOff>
    </xdr:from>
    <xdr:to>
      <xdr:col>38</xdr:col>
      <xdr:colOff>131537</xdr:colOff>
      <xdr:row>732</xdr:row>
      <xdr:rowOff>49589</xdr:rowOff>
    </xdr:to>
    <xdr:sp macro="" textlink="">
      <xdr:nvSpPr>
        <xdr:cNvPr id="12" name="大かっこ 11"/>
        <xdr:cNvSpPr/>
      </xdr:nvSpPr>
      <xdr:spPr>
        <a:xfrm>
          <a:off x="4024389" y="232397902"/>
          <a:ext cx="3863219" cy="41547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0</xdr:colOff>
      <xdr:row>733</xdr:row>
      <xdr:rowOff>0</xdr:rowOff>
    </xdr:from>
    <xdr:to>
      <xdr:col>44</xdr:col>
      <xdr:colOff>103750</xdr:colOff>
      <xdr:row>733</xdr:row>
      <xdr:rowOff>223422</xdr:rowOff>
    </xdr:to>
    <xdr:sp macro="" textlink="">
      <xdr:nvSpPr>
        <xdr:cNvPr id="13" name="Rectangle 171"/>
        <xdr:cNvSpPr>
          <a:spLocks noChangeArrowheads="1"/>
        </xdr:cNvSpPr>
      </xdr:nvSpPr>
      <xdr:spPr bwMode="auto">
        <a:xfrm>
          <a:off x="4082143" y="233117571"/>
          <a:ext cx="5002321" cy="223422"/>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noAutofit/>
        </a:bodyP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※表示単位未満四捨五入の関係で、積み上げと合計は一致しない。</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xdr:col>
      <xdr:colOff>123264</xdr:colOff>
      <xdr:row>816</xdr:row>
      <xdr:rowOff>47625</xdr:rowOff>
    </xdr:from>
    <xdr:to>
      <xdr:col>49</xdr:col>
      <xdr:colOff>190499</xdr:colOff>
      <xdr:row>816</xdr:row>
      <xdr:rowOff>352425</xdr:rowOff>
    </xdr:to>
    <xdr:sp macro="" textlink="">
      <xdr:nvSpPr>
        <xdr:cNvPr id="2" name="テキスト ボックス 1"/>
        <xdr:cNvSpPr txBox="1"/>
      </xdr:nvSpPr>
      <xdr:spPr>
        <a:xfrm>
          <a:off x="526676" y="59203478"/>
          <a:ext cx="9547411"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同種の他の契約の予定価格を類推させるおそれがあるため、落札率は非公開とする。</a:t>
          </a:r>
        </a:p>
      </xdr:txBody>
    </xdr:sp>
    <xdr:clientData/>
  </xdr:twoCellAnchor>
  <xdr:twoCellAnchor>
    <xdr:from>
      <xdr:col>39</xdr:col>
      <xdr:colOff>9525</xdr:colOff>
      <xdr:row>815</xdr:row>
      <xdr:rowOff>257175</xdr:rowOff>
    </xdr:from>
    <xdr:to>
      <xdr:col>40</xdr:col>
      <xdr:colOff>152400</xdr:colOff>
      <xdr:row>815</xdr:row>
      <xdr:rowOff>561975</xdr:rowOff>
    </xdr:to>
    <xdr:sp macro="" textlink="">
      <xdr:nvSpPr>
        <xdr:cNvPr id="14" name="テキスト ボックス 13"/>
        <xdr:cNvSpPr txBox="1"/>
      </xdr:nvSpPr>
      <xdr:spPr>
        <a:xfrm>
          <a:off x="7810500" y="56921400"/>
          <a:ext cx="3429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1"/>
  <sheetViews>
    <sheetView tabSelected="1" view="pageBreakPreview" zoomScale="70" zoomScaleNormal="75" zoomScaleSheetLayoutView="70" zoomScalePageLayoutView="85" workbookViewId="0">
      <selection activeCell="B1" sqref="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3" t="s">
        <v>0</v>
      </c>
      <c r="AK2" s="543"/>
      <c r="AL2" s="543"/>
      <c r="AM2" s="543"/>
      <c r="AN2" s="543"/>
      <c r="AO2" s="543"/>
      <c r="AP2" s="543"/>
      <c r="AQ2" s="800" t="s">
        <v>487</v>
      </c>
      <c r="AR2" s="800"/>
      <c r="AS2" s="52" t="str">
        <f>IF(OR(AQ2="　", AQ2=""), "", "-")</f>
        <v/>
      </c>
      <c r="AT2" s="801">
        <v>182</v>
      </c>
      <c r="AU2" s="801"/>
      <c r="AV2" s="53" t="str">
        <f>IF(AW2="", "", "-")</f>
        <v/>
      </c>
      <c r="AW2" s="802"/>
      <c r="AX2" s="802"/>
    </row>
    <row r="3" spans="1:50" ht="21" customHeight="1" thickBot="1" x14ac:dyDescent="0.2">
      <c r="A3" s="724" t="s">
        <v>385</v>
      </c>
      <c r="B3" s="7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23" t="s">
        <v>73</v>
      </c>
      <c r="AJ3" s="726" t="s">
        <v>519</v>
      </c>
      <c r="AK3" s="726"/>
      <c r="AL3" s="726"/>
      <c r="AM3" s="726"/>
      <c r="AN3" s="726"/>
      <c r="AO3" s="726"/>
      <c r="AP3" s="726"/>
      <c r="AQ3" s="726"/>
      <c r="AR3" s="726"/>
      <c r="AS3" s="726"/>
      <c r="AT3" s="726"/>
      <c r="AU3" s="726"/>
      <c r="AV3" s="726"/>
      <c r="AW3" s="726"/>
      <c r="AX3" s="24" t="s">
        <v>74</v>
      </c>
    </row>
    <row r="4" spans="1:50" ht="24.75" customHeight="1" x14ac:dyDescent="0.15">
      <c r="A4" s="567" t="s">
        <v>29</v>
      </c>
      <c r="B4" s="568"/>
      <c r="C4" s="568"/>
      <c r="D4" s="568"/>
      <c r="E4" s="568"/>
      <c r="F4" s="568"/>
      <c r="G4" s="545" t="s">
        <v>520</v>
      </c>
      <c r="H4" s="546"/>
      <c r="I4" s="546"/>
      <c r="J4" s="546"/>
      <c r="K4" s="546"/>
      <c r="L4" s="546"/>
      <c r="M4" s="546"/>
      <c r="N4" s="546"/>
      <c r="O4" s="546"/>
      <c r="P4" s="546"/>
      <c r="Q4" s="546"/>
      <c r="R4" s="546"/>
      <c r="S4" s="546"/>
      <c r="T4" s="546"/>
      <c r="U4" s="546"/>
      <c r="V4" s="546"/>
      <c r="W4" s="546"/>
      <c r="X4" s="546"/>
      <c r="Y4" s="547" t="s">
        <v>1</v>
      </c>
      <c r="Z4" s="548"/>
      <c r="AA4" s="548"/>
      <c r="AB4" s="548"/>
      <c r="AC4" s="548"/>
      <c r="AD4" s="549"/>
      <c r="AE4" s="550" t="s">
        <v>523</v>
      </c>
      <c r="AF4" s="551"/>
      <c r="AG4" s="551"/>
      <c r="AH4" s="551"/>
      <c r="AI4" s="551"/>
      <c r="AJ4" s="551"/>
      <c r="AK4" s="551"/>
      <c r="AL4" s="551"/>
      <c r="AM4" s="551"/>
      <c r="AN4" s="551"/>
      <c r="AO4" s="551"/>
      <c r="AP4" s="552"/>
      <c r="AQ4" s="553" t="s">
        <v>2</v>
      </c>
      <c r="AR4" s="548"/>
      <c r="AS4" s="548"/>
      <c r="AT4" s="548"/>
      <c r="AU4" s="548"/>
      <c r="AV4" s="548"/>
      <c r="AW4" s="548"/>
      <c r="AX4" s="554"/>
    </row>
    <row r="5" spans="1:50" ht="30" customHeight="1" x14ac:dyDescent="0.15">
      <c r="A5" s="555" t="s">
        <v>76</v>
      </c>
      <c r="B5" s="556"/>
      <c r="C5" s="556"/>
      <c r="D5" s="556"/>
      <c r="E5" s="556"/>
      <c r="F5" s="557"/>
      <c r="G5" s="709" t="s">
        <v>195</v>
      </c>
      <c r="H5" s="710"/>
      <c r="I5" s="710"/>
      <c r="J5" s="710"/>
      <c r="K5" s="710"/>
      <c r="L5" s="710"/>
      <c r="M5" s="711" t="s">
        <v>75</v>
      </c>
      <c r="N5" s="712"/>
      <c r="O5" s="712"/>
      <c r="P5" s="712"/>
      <c r="Q5" s="712"/>
      <c r="R5" s="713"/>
      <c r="S5" s="714" t="s">
        <v>140</v>
      </c>
      <c r="T5" s="710"/>
      <c r="U5" s="710"/>
      <c r="V5" s="710"/>
      <c r="W5" s="710"/>
      <c r="X5" s="715"/>
      <c r="Y5" s="561" t="s">
        <v>3</v>
      </c>
      <c r="Z5" s="294"/>
      <c r="AA5" s="294"/>
      <c r="AB5" s="294"/>
      <c r="AC5" s="294"/>
      <c r="AD5" s="295"/>
      <c r="AE5" s="562" t="s">
        <v>521</v>
      </c>
      <c r="AF5" s="562"/>
      <c r="AG5" s="562"/>
      <c r="AH5" s="562"/>
      <c r="AI5" s="562"/>
      <c r="AJ5" s="562"/>
      <c r="AK5" s="562"/>
      <c r="AL5" s="562"/>
      <c r="AM5" s="562"/>
      <c r="AN5" s="562"/>
      <c r="AO5" s="562"/>
      <c r="AP5" s="563"/>
      <c r="AQ5" s="564" t="s">
        <v>522</v>
      </c>
      <c r="AR5" s="565"/>
      <c r="AS5" s="565"/>
      <c r="AT5" s="565"/>
      <c r="AU5" s="565"/>
      <c r="AV5" s="565"/>
      <c r="AW5" s="565"/>
      <c r="AX5" s="566"/>
    </row>
    <row r="6" spans="1:50" ht="39" customHeight="1" x14ac:dyDescent="0.15">
      <c r="A6" s="569" t="s">
        <v>4</v>
      </c>
      <c r="B6" s="570"/>
      <c r="C6" s="570"/>
      <c r="D6" s="570"/>
      <c r="E6" s="570"/>
      <c r="F6" s="570"/>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39.75" customHeight="1" x14ac:dyDescent="0.15">
      <c r="A7" s="334" t="s">
        <v>24</v>
      </c>
      <c r="B7" s="335"/>
      <c r="C7" s="335"/>
      <c r="D7" s="335"/>
      <c r="E7" s="335"/>
      <c r="F7" s="336"/>
      <c r="G7" s="337" t="s">
        <v>550</v>
      </c>
      <c r="H7" s="338"/>
      <c r="I7" s="338"/>
      <c r="J7" s="338"/>
      <c r="K7" s="338"/>
      <c r="L7" s="338"/>
      <c r="M7" s="338"/>
      <c r="N7" s="338"/>
      <c r="O7" s="338"/>
      <c r="P7" s="338"/>
      <c r="Q7" s="338"/>
      <c r="R7" s="338"/>
      <c r="S7" s="338"/>
      <c r="T7" s="338"/>
      <c r="U7" s="338"/>
      <c r="V7" s="338"/>
      <c r="W7" s="338"/>
      <c r="X7" s="339"/>
      <c r="Y7" s="814" t="s">
        <v>5</v>
      </c>
      <c r="Z7" s="320"/>
      <c r="AA7" s="320"/>
      <c r="AB7" s="320"/>
      <c r="AC7" s="320"/>
      <c r="AD7" s="815"/>
      <c r="AE7" s="805" t="s">
        <v>573</v>
      </c>
      <c r="AF7" s="806"/>
      <c r="AG7" s="806"/>
      <c r="AH7" s="806"/>
      <c r="AI7" s="806"/>
      <c r="AJ7" s="806"/>
      <c r="AK7" s="806"/>
      <c r="AL7" s="806"/>
      <c r="AM7" s="806"/>
      <c r="AN7" s="806"/>
      <c r="AO7" s="806"/>
      <c r="AP7" s="806"/>
      <c r="AQ7" s="806"/>
      <c r="AR7" s="806"/>
      <c r="AS7" s="806"/>
      <c r="AT7" s="806"/>
      <c r="AU7" s="806"/>
      <c r="AV7" s="806"/>
      <c r="AW7" s="806"/>
      <c r="AX7" s="807"/>
    </row>
    <row r="8" spans="1:50" ht="38.25" customHeight="1" x14ac:dyDescent="0.15">
      <c r="A8" s="334" t="s">
        <v>414</v>
      </c>
      <c r="B8" s="335"/>
      <c r="C8" s="335"/>
      <c r="D8" s="335"/>
      <c r="E8" s="335"/>
      <c r="F8" s="336"/>
      <c r="G8" s="870" t="str">
        <f>入力規則等!A26</f>
        <v>科学技術・イノベーション</v>
      </c>
      <c r="H8" s="584"/>
      <c r="I8" s="584"/>
      <c r="J8" s="584"/>
      <c r="K8" s="584"/>
      <c r="L8" s="584"/>
      <c r="M8" s="584"/>
      <c r="N8" s="584"/>
      <c r="O8" s="584"/>
      <c r="P8" s="584"/>
      <c r="Q8" s="584"/>
      <c r="R8" s="584"/>
      <c r="S8" s="584"/>
      <c r="T8" s="584"/>
      <c r="U8" s="584"/>
      <c r="V8" s="584"/>
      <c r="W8" s="584"/>
      <c r="X8" s="871"/>
      <c r="Y8" s="716" t="s">
        <v>415</v>
      </c>
      <c r="Z8" s="717"/>
      <c r="AA8" s="717"/>
      <c r="AB8" s="717"/>
      <c r="AC8" s="717"/>
      <c r="AD8" s="718"/>
      <c r="AE8" s="583" t="str">
        <f>入力規則等!K13</f>
        <v>文教及び科学振興</v>
      </c>
      <c r="AF8" s="584"/>
      <c r="AG8" s="584"/>
      <c r="AH8" s="584"/>
      <c r="AI8" s="584"/>
      <c r="AJ8" s="584"/>
      <c r="AK8" s="584"/>
      <c r="AL8" s="584"/>
      <c r="AM8" s="584"/>
      <c r="AN8" s="584"/>
      <c r="AO8" s="584"/>
      <c r="AP8" s="584"/>
      <c r="AQ8" s="584"/>
      <c r="AR8" s="584"/>
      <c r="AS8" s="584"/>
      <c r="AT8" s="584"/>
      <c r="AU8" s="584"/>
      <c r="AV8" s="584"/>
      <c r="AW8" s="584"/>
      <c r="AX8" s="585"/>
    </row>
    <row r="9" spans="1:50" ht="70.5" customHeight="1" x14ac:dyDescent="0.15">
      <c r="A9" s="649" t="s">
        <v>25</v>
      </c>
      <c r="B9" s="650"/>
      <c r="C9" s="650"/>
      <c r="D9" s="650"/>
      <c r="E9" s="650"/>
      <c r="F9" s="650"/>
      <c r="G9" s="719" t="s">
        <v>599</v>
      </c>
      <c r="H9" s="720"/>
      <c r="I9" s="720"/>
      <c r="J9" s="720"/>
      <c r="K9" s="720"/>
      <c r="L9" s="720"/>
      <c r="M9" s="720"/>
      <c r="N9" s="720"/>
      <c r="O9" s="720"/>
      <c r="P9" s="720"/>
      <c r="Q9" s="720"/>
      <c r="R9" s="720"/>
      <c r="S9" s="720"/>
      <c r="T9" s="720"/>
      <c r="U9" s="720"/>
      <c r="V9" s="720"/>
      <c r="W9" s="720"/>
      <c r="X9" s="720"/>
      <c r="Y9" s="720"/>
      <c r="Z9" s="720"/>
      <c r="AA9" s="720"/>
      <c r="AB9" s="720"/>
      <c r="AC9" s="720"/>
      <c r="AD9" s="720"/>
      <c r="AE9" s="720"/>
      <c r="AF9" s="720"/>
      <c r="AG9" s="720"/>
      <c r="AH9" s="720"/>
      <c r="AI9" s="720"/>
      <c r="AJ9" s="720"/>
      <c r="AK9" s="720"/>
      <c r="AL9" s="720"/>
      <c r="AM9" s="720"/>
      <c r="AN9" s="720"/>
      <c r="AO9" s="720"/>
      <c r="AP9" s="720"/>
      <c r="AQ9" s="720"/>
      <c r="AR9" s="720"/>
      <c r="AS9" s="720"/>
      <c r="AT9" s="720"/>
      <c r="AU9" s="720"/>
      <c r="AV9" s="720"/>
      <c r="AW9" s="720"/>
      <c r="AX9" s="721"/>
    </row>
    <row r="10" spans="1:50" ht="66.75" customHeight="1" x14ac:dyDescent="0.15">
      <c r="A10" s="517" t="s">
        <v>34</v>
      </c>
      <c r="B10" s="518"/>
      <c r="C10" s="518"/>
      <c r="D10" s="518"/>
      <c r="E10" s="518"/>
      <c r="F10" s="518"/>
      <c r="G10" s="611" t="s">
        <v>570</v>
      </c>
      <c r="H10" s="612"/>
      <c r="I10" s="612"/>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c r="AJ10" s="612"/>
      <c r="AK10" s="612"/>
      <c r="AL10" s="612"/>
      <c r="AM10" s="612"/>
      <c r="AN10" s="612"/>
      <c r="AO10" s="612"/>
      <c r="AP10" s="612"/>
      <c r="AQ10" s="612"/>
      <c r="AR10" s="612"/>
      <c r="AS10" s="612"/>
      <c r="AT10" s="612"/>
      <c r="AU10" s="612"/>
      <c r="AV10" s="612"/>
      <c r="AW10" s="612"/>
      <c r="AX10" s="613"/>
    </row>
    <row r="11" spans="1:50" ht="22.5" customHeight="1" x14ac:dyDescent="0.15">
      <c r="A11" s="517" t="s">
        <v>6</v>
      </c>
      <c r="B11" s="518"/>
      <c r="C11" s="518"/>
      <c r="D11" s="518"/>
      <c r="E11" s="518"/>
      <c r="F11" s="519"/>
      <c r="G11" s="558" t="str">
        <f>入力規則等!P10</f>
        <v>委託・請負</v>
      </c>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59"/>
      <c r="AK11" s="559"/>
      <c r="AL11" s="559"/>
      <c r="AM11" s="559"/>
      <c r="AN11" s="559"/>
      <c r="AO11" s="559"/>
      <c r="AP11" s="559"/>
      <c r="AQ11" s="559"/>
      <c r="AR11" s="559"/>
      <c r="AS11" s="559"/>
      <c r="AT11" s="559"/>
      <c r="AU11" s="559"/>
      <c r="AV11" s="559"/>
      <c r="AW11" s="559"/>
      <c r="AX11" s="560"/>
    </row>
    <row r="12" spans="1:50" ht="21" customHeight="1" x14ac:dyDescent="0.15">
      <c r="A12" s="646" t="s">
        <v>26</v>
      </c>
      <c r="B12" s="647"/>
      <c r="C12" s="647"/>
      <c r="D12" s="647"/>
      <c r="E12" s="647"/>
      <c r="F12" s="648"/>
      <c r="G12" s="619"/>
      <c r="H12" s="620"/>
      <c r="I12" s="620"/>
      <c r="J12" s="620"/>
      <c r="K12" s="620"/>
      <c r="L12" s="620"/>
      <c r="M12" s="620"/>
      <c r="N12" s="620"/>
      <c r="O12" s="620"/>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8"/>
    </row>
    <row r="13" spans="1:50" ht="21" customHeight="1" x14ac:dyDescent="0.15">
      <c r="A13" s="601"/>
      <c r="B13" s="602"/>
      <c r="C13" s="602"/>
      <c r="D13" s="602"/>
      <c r="E13" s="602"/>
      <c r="F13" s="603"/>
      <c r="G13" s="589" t="s">
        <v>7</v>
      </c>
      <c r="H13" s="590"/>
      <c r="I13" s="595" t="s">
        <v>8</v>
      </c>
      <c r="J13" s="596"/>
      <c r="K13" s="596"/>
      <c r="L13" s="596"/>
      <c r="M13" s="596"/>
      <c r="N13" s="596"/>
      <c r="O13" s="597"/>
      <c r="P13" s="256">
        <v>5</v>
      </c>
      <c r="Q13" s="257"/>
      <c r="R13" s="257"/>
      <c r="S13" s="257"/>
      <c r="T13" s="257"/>
      <c r="U13" s="257"/>
      <c r="V13" s="258"/>
      <c r="W13" s="256">
        <v>5</v>
      </c>
      <c r="X13" s="257"/>
      <c r="Y13" s="257"/>
      <c r="Z13" s="257"/>
      <c r="AA13" s="257"/>
      <c r="AB13" s="257"/>
      <c r="AC13" s="258"/>
      <c r="AD13" s="256">
        <v>5</v>
      </c>
      <c r="AE13" s="257"/>
      <c r="AF13" s="257"/>
      <c r="AG13" s="257"/>
      <c r="AH13" s="257"/>
      <c r="AI13" s="257"/>
      <c r="AJ13" s="258"/>
      <c r="AK13" s="256">
        <v>5</v>
      </c>
      <c r="AL13" s="257"/>
      <c r="AM13" s="257"/>
      <c r="AN13" s="257"/>
      <c r="AO13" s="257"/>
      <c r="AP13" s="257"/>
      <c r="AQ13" s="258"/>
      <c r="AR13" s="811">
        <v>5</v>
      </c>
      <c r="AS13" s="812"/>
      <c r="AT13" s="812"/>
      <c r="AU13" s="812"/>
      <c r="AV13" s="812"/>
      <c r="AW13" s="812"/>
      <c r="AX13" s="813"/>
    </row>
    <row r="14" spans="1:50" ht="21" customHeight="1" x14ac:dyDescent="0.15">
      <c r="A14" s="601"/>
      <c r="B14" s="602"/>
      <c r="C14" s="602"/>
      <c r="D14" s="602"/>
      <c r="E14" s="602"/>
      <c r="F14" s="603"/>
      <c r="G14" s="591"/>
      <c r="H14" s="592"/>
      <c r="I14" s="574" t="s">
        <v>9</v>
      </c>
      <c r="J14" s="586"/>
      <c r="K14" s="586"/>
      <c r="L14" s="586"/>
      <c r="M14" s="586"/>
      <c r="N14" s="586"/>
      <c r="O14" s="587"/>
      <c r="P14" s="256" t="s">
        <v>525</v>
      </c>
      <c r="Q14" s="257"/>
      <c r="R14" s="257"/>
      <c r="S14" s="257"/>
      <c r="T14" s="257"/>
      <c r="U14" s="257"/>
      <c r="V14" s="258"/>
      <c r="W14" s="256" t="s">
        <v>528</v>
      </c>
      <c r="X14" s="257"/>
      <c r="Y14" s="257"/>
      <c r="Z14" s="257"/>
      <c r="AA14" s="257"/>
      <c r="AB14" s="257"/>
      <c r="AC14" s="258"/>
      <c r="AD14" s="256" t="s">
        <v>526</v>
      </c>
      <c r="AE14" s="257"/>
      <c r="AF14" s="257"/>
      <c r="AG14" s="257"/>
      <c r="AH14" s="257"/>
      <c r="AI14" s="257"/>
      <c r="AJ14" s="258"/>
      <c r="AK14" s="256" t="s">
        <v>527</v>
      </c>
      <c r="AL14" s="257"/>
      <c r="AM14" s="257"/>
      <c r="AN14" s="257"/>
      <c r="AO14" s="257"/>
      <c r="AP14" s="257"/>
      <c r="AQ14" s="258"/>
      <c r="AR14" s="644"/>
      <c r="AS14" s="644"/>
      <c r="AT14" s="644"/>
      <c r="AU14" s="644"/>
      <c r="AV14" s="644"/>
      <c r="AW14" s="644"/>
      <c r="AX14" s="645"/>
    </row>
    <row r="15" spans="1:50" ht="21" customHeight="1" x14ac:dyDescent="0.15">
      <c r="A15" s="601"/>
      <c r="B15" s="602"/>
      <c r="C15" s="602"/>
      <c r="D15" s="602"/>
      <c r="E15" s="602"/>
      <c r="F15" s="603"/>
      <c r="G15" s="591"/>
      <c r="H15" s="592"/>
      <c r="I15" s="574" t="s">
        <v>58</v>
      </c>
      <c r="J15" s="575"/>
      <c r="K15" s="575"/>
      <c r="L15" s="575"/>
      <c r="M15" s="575"/>
      <c r="N15" s="575"/>
      <c r="O15" s="576"/>
      <c r="P15" s="256" t="s">
        <v>526</v>
      </c>
      <c r="Q15" s="257"/>
      <c r="R15" s="257"/>
      <c r="S15" s="257"/>
      <c r="T15" s="257"/>
      <c r="U15" s="257"/>
      <c r="V15" s="258"/>
      <c r="W15" s="256" t="s">
        <v>525</v>
      </c>
      <c r="X15" s="257"/>
      <c r="Y15" s="257"/>
      <c r="Z15" s="257"/>
      <c r="AA15" s="257"/>
      <c r="AB15" s="257"/>
      <c r="AC15" s="258"/>
      <c r="AD15" s="256" t="s">
        <v>529</v>
      </c>
      <c r="AE15" s="257"/>
      <c r="AF15" s="257"/>
      <c r="AG15" s="257"/>
      <c r="AH15" s="257"/>
      <c r="AI15" s="257"/>
      <c r="AJ15" s="258"/>
      <c r="AK15" s="256" t="s">
        <v>529</v>
      </c>
      <c r="AL15" s="257"/>
      <c r="AM15" s="257"/>
      <c r="AN15" s="257"/>
      <c r="AO15" s="257"/>
      <c r="AP15" s="257"/>
      <c r="AQ15" s="258"/>
      <c r="AR15" s="256" t="s">
        <v>604</v>
      </c>
      <c r="AS15" s="257"/>
      <c r="AT15" s="257"/>
      <c r="AU15" s="257"/>
      <c r="AV15" s="257"/>
      <c r="AW15" s="257"/>
      <c r="AX15" s="652"/>
    </row>
    <row r="16" spans="1:50" ht="21" customHeight="1" x14ac:dyDescent="0.15">
      <c r="A16" s="601"/>
      <c r="B16" s="602"/>
      <c r="C16" s="602"/>
      <c r="D16" s="602"/>
      <c r="E16" s="602"/>
      <c r="F16" s="603"/>
      <c r="G16" s="591"/>
      <c r="H16" s="592"/>
      <c r="I16" s="574" t="s">
        <v>59</v>
      </c>
      <c r="J16" s="575"/>
      <c r="K16" s="575"/>
      <c r="L16" s="575"/>
      <c r="M16" s="575"/>
      <c r="N16" s="575"/>
      <c r="O16" s="576"/>
      <c r="P16" s="256" t="s">
        <v>525</v>
      </c>
      <c r="Q16" s="257"/>
      <c r="R16" s="257"/>
      <c r="S16" s="257"/>
      <c r="T16" s="257"/>
      <c r="U16" s="257"/>
      <c r="V16" s="258"/>
      <c r="W16" s="256" t="s">
        <v>526</v>
      </c>
      <c r="X16" s="257"/>
      <c r="Y16" s="257"/>
      <c r="Z16" s="257"/>
      <c r="AA16" s="257"/>
      <c r="AB16" s="257"/>
      <c r="AC16" s="258"/>
      <c r="AD16" s="256" t="s">
        <v>529</v>
      </c>
      <c r="AE16" s="257"/>
      <c r="AF16" s="257"/>
      <c r="AG16" s="257"/>
      <c r="AH16" s="257"/>
      <c r="AI16" s="257"/>
      <c r="AJ16" s="258"/>
      <c r="AK16" s="256" t="s">
        <v>529</v>
      </c>
      <c r="AL16" s="257"/>
      <c r="AM16" s="257"/>
      <c r="AN16" s="257"/>
      <c r="AO16" s="257"/>
      <c r="AP16" s="257"/>
      <c r="AQ16" s="258"/>
      <c r="AR16" s="614"/>
      <c r="AS16" s="615"/>
      <c r="AT16" s="615"/>
      <c r="AU16" s="615"/>
      <c r="AV16" s="615"/>
      <c r="AW16" s="615"/>
      <c r="AX16" s="616"/>
    </row>
    <row r="17" spans="1:50" ht="24.75" customHeight="1" x14ac:dyDescent="0.15">
      <c r="A17" s="601"/>
      <c r="B17" s="602"/>
      <c r="C17" s="602"/>
      <c r="D17" s="602"/>
      <c r="E17" s="602"/>
      <c r="F17" s="603"/>
      <c r="G17" s="591"/>
      <c r="H17" s="592"/>
      <c r="I17" s="574" t="s">
        <v>57</v>
      </c>
      <c r="J17" s="586"/>
      <c r="K17" s="586"/>
      <c r="L17" s="586"/>
      <c r="M17" s="586"/>
      <c r="N17" s="586"/>
      <c r="O17" s="587"/>
      <c r="P17" s="256" t="s">
        <v>527</v>
      </c>
      <c r="Q17" s="257"/>
      <c r="R17" s="257"/>
      <c r="S17" s="257"/>
      <c r="T17" s="257"/>
      <c r="U17" s="257"/>
      <c r="V17" s="258"/>
      <c r="W17" s="256" t="s">
        <v>526</v>
      </c>
      <c r="X17" s="257"/>
      <c r="Y17" s="257"/>
      <c r="Z17" s="257"/>
      <c r="AA17" s="257"/>
      <c r="AB17" s="257"/>
      <c r="AC17" s="258"/>
      <c r="AD17" s="256" t="s">
        <v>525</v>
      </c>
      <c r="AE17" s="257"/>
      <c r="AF17" s="257"/>
      <c r="AG17" s="257"/>
      <c r="AH17" s="257"/>
      <c r="AI17" s="257"/>
      <c r="AJ17" s="258"/>
      <c r="AK17" s="256" t="s">
        <v>527</v>
      </c>
      <c r="AL17" s="257"/>
      <c r="AM17" s="257"/>
      <c r="AN17" s="257"/>
      <c r="AO17" s="257"/>
      <c r="AP17" s="257"/>
      <c r="AQ17" s="258"/>
      <c r="AR17" s="809"/>
      <c r="AS17" s="809"/>
      <c r="AT17" s="809"/>
      <c r="AU17" s="809"/>
      <c r="AV17" s="809"/>
      <c r="AW17" s="809"/>
      <c r="AX17" s="810"/>
    </row>
    <row r="18" spans="1:50" ht="24.75" customHeight="1" x14ac:dyDescent="0.15">
      <c r="A18" s="601"/>
      <c r="B18" s="602"/>
      <c r="C18" s="602"/>
      <c r="D18" s="602"/>
      <c r="E18" s="602"/>
      <c r="F18" s="603"/>
      <c r="G18" s="593"/>
      <c r="H18" s="594"/>
      <c r="I18" s="580" t="s">
        <v>22</v>
      </c>
      <c r="J18" s="581"/>
      <c r="K18" s="581"/>
      <c r="L18" s="581"/>
      <c r="M18" s="581"/>
      <c r="N18" s="581"/>
      <c r="O18" s="582"/>
      <c r="P18" s="735">
        <f>SUM(P13:V17)</f>
        <v>5</v>
      </c>
      <c r="Q18" s="736"/>
      <c r="R18" s="736"/>
      <c r="S18" s="736"/>
      <c r="T18" s="736"/>
      <c r="U18" s="736"/>
      <c r="V18" s="737"/>
      <c r="W18" s="735">
        <f>SUM(W13:AC17)</f>
        <v>5</v>
      </c>
      <c r="X18" s="736"/>
      <c r="Y18" s="736"/>
      <c r="Z18" s="736"/>
      <c r="AA18" s="736"/>
      <c r="AB18" s="736"/>
      <c r="AC18" s="737"/>
      <c r="AD18" s="735">
        <f>SUM(AD13:AJ17)</f>
        <v>5</v>
      </c>
      <c r="AE18" s="736"/>
      <c r="AF18" s="736"/>
      <c r="AG18" s="736"/>
      <c r="AH18" s="736"/>
      <c r="AI18" s="736"/>
      <c r="AJ18" s="737"/>
      <c r="AK18" s="735">
        <f>SUM(AK13:AQ17)</f>
        <v>5</v>
      </c>
      <c r="AL18" s="736"/>
      <c r="AM18" s="736"/>
      <c r="AN18" s="736"/>
      <c r="AO18" s="736"/>
      <c r="AP18" s="736"/>
      <c r="AQ18" s="737"/>
      <c r="AR18" s="735">
        <f>SUM(AR13:AX17)</f>
        <v>5</v>
      </c>
      <c r="AS18" s="736"/>
      <c r="AT18" s="736"/>
      <c r="AU18" s="736"/>
      <c r="AV18" s="736"/>
      <c r="AW18" s="736"/>
      <c r="AX18" s="738"/>
    </row>
    <row r="19" spans="1:50" ht="24.75" customHeight="1" x14ac:dyDescent="0.15">
      <c r="A19" s="601"/>
      <c r="B19" s="602"/>
      <c r="C19" s="602"/>
      <c r="D19" s="602"/>
      <c r="E19" s="602"/>
      <c r="F19" s="603"/>
      <c r="G19" s="733" t="s">
        <v>10</v>
      </c>
      <c r="H19" s="734"/>
      <c r="I19" s="734"/>
      <c r="J19" s="734"/>
      <c r="K19" s="734"/>
      <c r="L19" s="734"/>
      <c r="M19" s="734"/>
      <c r="N19" s="734"/>
      <c r="O19" s="734"/>
      <c r="P19" s="256">
        <v>3.5</v>
      </c>
      <c r="Q19" s="257"/>
      <c r="R19" s="257"/>
      <c r="S19" s="257"/>
      <c r="T19" s="257"/>
      <c r="U19" s="257"/>
      <c r="V19" s="258"/>
      <c r="W19" s="256">
        <v>3.8</v>
      </c>
      <c r="X19" s="257"/>
      <c r="Y19" s="257"/>
      <c r="Z19" s="257"/>
      <c r="AA19" s="257"/>
      <c r="AB19" s="257"/>
      <c r="AC19" s="258"/>
      <c r="AD19" s="256">
        <v>4.4000000000000004</v>
      </c>
      <c r="AE19" s="257"/>
      <c r="AF19" s="257"/>
      <c r="AG19" s="257"/>
      <c r="AH19" s="257"/>
      <c r="AI19" s="257"/>
      <c r="AJ19" s="258"/>
      <c r="AK19" s="578"/>
      <c r="AL19" s="578"/>
      <c r="AM19" s="578"/>
      <c r="AN19" s="578"/>
      <c r="AO19" s="578"/>
      <c r="AP19" s="578"/>
      <c r="AQ19" s="578"/>
      <c r="AR19" s="578"/>
      <c r="AS19" s="578"/>
      <c r="AT19" s="578"/>
      <c r="AU19" s="578"/>
      <c r="AV19" s="578"/>
      <c r="AW19" s="578"/>
      <c r="AX19" s="579"/>
    </row>
    <row r="20" spans="1:50" ht="24.75" customHeight="1" x14ac:dyDescent="0.15">
      <c r="A20" s="649"/>
      <c r="B20" s="650"/>
      <c r="C20" s="650"/>
      <c r="D20" s="650"/>
      <c r="E20" s="650"/>
      <c r="F20" s="651"/>
      <c r="G20" s="733" t="s">
        <v>11</v>
      </c>
      <c r="H20" s="734"/>
      <c r="I20" s="734"/>
      <c r="J20" s="734"/>
      <c r="K20" s="734"/>
      <c r="L20" s="734"/>
      <c r="M20" s="734"/>
      <c r="N20" s="734"/>
      <c r="O20" s="734"/>
      <c r="P20" s="739">
        <f>IF(P18=0, "-", P19/P18)</f>
        <v>0.7</v>
      </c>
      <c r="Q20" s="739"/>
      <c r="R20" s="739"/>
      <c r="S20" s="739"/>
      <c r="T20" s="739"/>
      <c r="U20" s="739"/>
      <c r="V20" s="739"/>
      <c r="W20" s="739">
        <f>IF(W18=0, "-", W19/W18)</f>
        <v>0.76</v>
      </c>
      <c r="X20" s="739"/>
      <c r="Y20" s="739"/>
      <c r="Z20" s="739"/>
      <c r="AA20" s="739"/>
      <c r="AB20" s="739"/>
      <c r="AC20" s="739"/>
      <c r="AD20" s="739">
        <f>IF(AD18=0, "-", AD19/AD18)</f>
        <v>0.88000000000000012</v>
      </c>
      <c r="AE20" s="739"/>
      <c r="AF20" s="739"/>
      <c r="AG20" s="739"/>
      <c r="AH20" s="739"/>
      <c r="AI20" s="739"/>
      <c r="AJ20" s="739"/>
      <c r="AK20" s="578"/>
      <c r="AL20" s="578"/>
      <c r="AM20" s="578"/>
      <c r="AN20" s="578"/>
      <c r="AO20" s="578"/>
      <c r="AP20" s="578"/>
      <c r="AQ20" s="577"/>
      <c r="AR20" s="577"/>
      <c r="AS20" s="577"/>
      <c r="AT20" s="577"/>
      <c r="AU20" s="578"/>
      <c r="AV20" s="578"/>
      <c r="AW20" s="578"/>
      <c r="AX20" s="579"/>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7" t="s">
        <v>372</v>
      </c>
      <c r="AF21" s="617"/>
      <c r="AG21" s="617"/>
      <c r="AH21" s="617"/>
      <c r="AI21" s="617" t="s">
        <v>373</v>
      </c>
      <c r="AJ21" s="617"/>
      <c r="AK21" s="617"/>
      <c r="AL21" s="617"/>
      <c r="AM21" s="617" t="s">
        <v>374</v>
      </c>
      <c r="AN21" s="617"/>
      <c r="AO21" s="617"/>
      <c r="AP21" s="286"/>
      <c r="AQ21" s="146" t="s">
        <v>370</v>
      </c>
      <c r="AR21" s="149"/>
      <c r="AS21" s="149"/>
      <c r="AT21" s="150"/>
      <c r="AU21" s="358" t="s">
        <v>262</v>
      </c>
      <c r="AV21" s="358"/>
      <c r="AW21" s="358"/>
      <c r="AX21" s="808"/>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8"/>
      <c r="AF22" s="618"/>
      <c r="AG22" s="618"/>
      <c r="AH22" s="618"/>
      <c r="AI22" s="618"/>
      <c r="AJ22" s="618"/>
      <c r="AK22" s="618"/>
      <c r="AL22" s="618"/>
      <c r="AM22" s="618"/>
      <c r="AN22" s="618"/>
      <c r="AO22" s="618"/>
      <c r="AP22" s="289"/>
      <c r="AQ22" s="202" t="s">
        <v>574</v>
      </c>
      <c r="AR22" s="151"/>
      <c r="AS22" s="152" t="s">
        <v>371</v>
      </c>
      <c r="AT22" s="153"/>
      <c r="AU22" s="275">
        <v>28</v>
      </c>
      <c r="AV22" s="275"/>
      <c r="AW22" s="273" t="s">
        <v>313</v>
      </c>
      <c r="AX22" s="274"/>
    </row>
    <row r="23" spans="1:50" ht="69.75" customHeight="1" x14ac:dyDescent="0.15">
      <c r="A23" s="279"/>
      <c r="B23" s="277"/>
      <c r="C23" s="277"/>
      <c r="D23" s="277"/>
      <c r="E23" s="277"/>
      <c r="F23" s="278"/>
      <c r="G23" s="399" t="s">
        <v>553</v>
      </c>
      <c r="H23" s="400"/>
      <c r="I23" s="400"/>
      <c r="J23" s="400"/>
      <c r="K23" s="400"/>
      <c r="L23" s="400"/>
      <c r="M23" s="400"/>
      <c r="N23" s="400"/>
      <c r="O23" s="401"/>
      <c r="P23" s="111" t="s">
        <v>557</v>
      </c>
      <c r="Q23" s="111"/>
      <c r="R23" s="111"/>
      <c r="S23" s="111"/>
      <c r="T23" s="111"/>
      <c r="U23" s="111"/>
      <c r="V23" s="111"/>
      <c r="W23" s="111"/>
      <c r="X23" s="131"/>
      <c r="Y23" s="375" t="s">
        <v>14</v>
      </c>
      <c r="Z23" s="376"/>
      <c r="AA23" s="377"/>
      <c r="AB23" s="325" t="s">
        <v>530</v>
      </c>
      <c r="AC23" s="325"/>
      <c r="AD23" s="325"/>
      <c r="AE23" s="391">
        <v>3</v>
      </c>
      <c r="AF23" s="362"/>
      <c r="AG23" s="362"/>
      <c r="AH23" s="362"/>
      <c r="AI23" s="391">
        <v>4</v>
      </c>
      <c r="AJ23" s="362"/>
      <c r="AK23" s="362"/>
      <c r="AL23" s="362"/>
      <c r="AM23" s="391">
        <v>3</v>
      </c>
      <c r="AN23" s="362"/>
      <c r="AO23" s="362"/>
      <c r="AP23" s="362"/>
      <c r="AQ23" s="271" t="s">
        <v>575</v>
      </c>
      <c r="AR23" s="208"/>
      <c r="AS23" s="208"/>
      <c r="AT23" s="272"/>
      <c r="AU23" s="362" t="s">
        <v>574</v>
      </c>
      <c r="AV23" s="362"/>
      <c r="AW23" s="362"/>
      <c r="AX23" s="363"/>
    </row>
    <row r="24" spans="1:50" ht="69.75" customHeight="1" x14ac:dyDescent="0.15">
      <c r="A24" s="280"/>
      <c r="B24" s="281"/>
      <c r="C24" s="281"/>
      <c r="D24" s="281"/>
      <c r="E24" s="281"/>
      <c r="F24" s="282"/>
      <c r="G24" s="402"/>
      <c r="H24" s="403"/>
      <c r="I24" s="403"/>
      <c r="J24" s="403"/>
      <c r="K24" s="403"/>
      <c r="L24" s="403"/>
      <c r="M24" s="403"/>
      <c r="N24" s="403"/>
      <c r="O24" s="404"/>
      <c r="P24" s="133"/>
      <c r="Q24" s="133"/>
      <c r="R24" s="133"/>
      <c r="S24" s="133"/>
      <c r="T24" s="133"/>
      <c r="U24" s="133"/>
      <c r="V24" s="133"/>
      <c r="W24" s="133"/>
      <c r="X24" s="134"/>
      <c r="Y24" s="262" t="s">
        <v>61</v>
      </c>
      <c r="Z24" s="263"/>
      <c r="AA24" s="264"/>
      <c r="AB24" s="370" t="s">
        <v>530</v>
      </c>
      <c r="AC24" s="370"/>
      <c r="AD24" s="370"/>
      <c r="AE24" s="391">
        <v>3</v>
      </c>
      <c r="AF24" s="362"/>
      <c r="AG24" s="362"/>
      <c r="AH24" s="362"/>
      <c r="AI24" s="391">
        <v>3</v>
      </c>
      <c r="AJ24" s="362"/>
      <c r="AK24" s="362"/>
      <c r="AL24" s="362"/>
      <c r="AM24" s="391">
        <v>3</v>
      </c>
      <c r="AN24" s="362"/>
      <c r="AO24" s="362"/>
      <c r="AP24" s="362"/>
      <c r="AQ24" s="271" t="s">
        <v>576</v>
      </c>
      <c r="AR24" s="208"/>
      <c r="AS24" s="208"/>
      <c r="AT24" s="272"/>
      <c r="AU24" s="362">
        <v>3</v>
      </c>
      <c r="AV24" s="362"/>
      <c r="AW24" s="362"/>
      <c r="AX24" s="363"/>
    </row>
    <row r="25" spans="1:50" ht="69.75" customHeight="1" thickBot="1" x14ac:dyDescent="0.2">
      <c r="A25" s="283"/>
      <c r="B25" s="284"/>
      <c r="C25" s="284"/>
      <c r="D25" s="284"/>
      <c r="E25" s="284"/>
      <c r="F25" s="285"/>
      <c r="G25" s="405"/>
      <c r="H25" s="406"/>
      <c r="I25" s="406"/>
      <c r="J25" s="406"/>
      <c r="K25" s="406"/>
      <c r="L25" s="406"/>
      <c r="M25" s="406"/>
      <c r="N25" s="406"/>
      <c r="O25" s="407"/>
      <c r="P25" s="114"/>
      <c r="Q25" s="114"/>
      <c r="R25" s="114"/>
      <c r="S25" s="114"/>
      <c r="T25" s="114"/>
      <c r="U25" s="114"/>
      <c r="V25" s="114"/>
      <c r="W25" s="114"/>
      <c r="X25" s="136"/>
      <c r="Y25" s="262" t="s">
        <v>15</v>
      </c>
      <c r="Z25" s="263"/>
      <c r="AA25" s="264"/>
      <c r="AB25" s="379" t="s">
        <v>315</v>
      </c>
      <c r="AC25" s="379"/>
      <c r="AD25" s="379"/>
      <c r="AE25" s="391">
        <v>100</v>
      </c>
      <c r="AF25" s="362"/>
      <c r="AG25" s="362"/>
      <c r="AH25" s="362"/>
      <c r="AI25" s="391">
        <v>75</v>
      </c>
      <c r="AJ25" s="362"/>
      <c r="AK25" s="362"/>
      <c r="AL25" s="362"/>
      <c r="AM25" s="391">
        <v>100</v>
      </c>
      <c r="AN25" s="362"/>
      <c r="AO25" s="362"/>
      <c r="AP25" s="362"/>
      <c r="AQ25" s="271" t="s">
        <v>574</v>
      </c>
      <c r="AR25" s="208"/>
      <c r="AS25" s="208"/>
      <c r="AT25" s="272"/>
      <c r="AU25" s="362" t="s">
        <v>577</v>
      </c>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7" t="s">
        <v>372</v>
      </c>
      <c r="AF26" s="617"/>
      <c r="AG26" s="617"/>
      <c r="AH26" s="617"/>
      <c r="AI26" s="617" t="s">
        <v>373</v>
      </c>
      <c r="AJ26" s="617"/>
      <c r="AK26" s="617"/>
      <c r="AL26" s="617"/>
      <c r="AM26" s="617" t="s">
        <v>374</v>
      </c>
      <c r="AN26" s="617"/>
      <c r="AO26" s="617"/>
      <c r="AP26" s="286"/>
      <c r="AQ26" s="146" t="s">
        <v>370</v>
      </c>
      <c r="AR26" s="149"/>
      <c r="AS26" s="149"/>
      <c r="AT26" s="150"/>
      <c r="AU26" s="803" t="s">
        <v>262</v>
      </c>
      <c r="AV26" s="803"/>
      <c r="AW26" s="803"/>
      <c r="AX26" s="804"/>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8"/>
      <c r="AF27" s="618"/>
      <c r="AG27" s="618"/>
      <c r="AH27" s="618"/>
      <c r="AI27" s="618"/>
      <c r="AJ27" s="618"/>
      <c r="AK27" s="618"/>
      <c r="AL27" s="618"/>
      <c r="AM27" s="618"/>
      <c r="AN27" s="618"/>
      <c r="AO27" s="618"/>
      <c r="AP27" s="289"/>
      <c r="AQ27" s="202"/>
      <c r="AR27" s="151"/>
      <c r="AS27" s="152" t="s">
        <v>371</v>
      </c>
      <c r="AT27" s="153"/>
      <c r="AU27" s="275"/>
      <c r="AV27" s="275"/>
      <c r="AW27" s="273" t="s">
        <v>313</v>
      </c>
      <c r="AX27" s="274"/>
    </row>
    <row r="28" spans="1:50" ht="22.5" hidden="1" customHeight="1" x14ac:dyDescent="0.15">
      <c r="A28" s="279"/>
      <c r="B28" s="277"/>
      <c r="C28" s="277"/>
      <c r="D28" s="277"/>
      <c r="E28" s="277"/>
      <c r="F28" s="278"/>
      <c r="G28" s="399"/>
      <c r="H28" s="400"/>
      <c r="I28" s="400"/>
      <c r="J28" s="400"/>
      <c r="K28" s="400"/>
      <c r="L28" s="400"/>
      <c r="M28" s="400"/>
      <c r="N28" s="400"/>
      <c r="O28" s="401"/>
      <c r="P28" s="111"/>
      <c r="Q28" s="111"/>
      <c r="R28" s="111"/>
      <c r="S28" s="111"/>
      <c r="T28" s="111"/>
      <c r="U28" s="111"/>
      <c r="V28" s="111"/>
      <c r="W28" s="111"/>
      <c r="X28" s="131"/>
      <c r="Y28" s="375" t="s">
        <v>14</v>
      </c>
      <c r="Z28" s="376"/>
      <c r="AA28" s="377"/>
      <c r="AB28" s="325"/>
      <c r="AC28" s="325"/>
      <c r="AD28" s="325"/>
      <c r="AE28" s="391"/>
      <c r="AF28" s="362"/>
      <c r="AG28" s="362"/>
      <c r="AH28" s="362"/>
      <c r="AI28" s="391"/>
      <c r="AJ28" s="362"/>
      <c r="AK28" s="362"/>
      <c r="AL28" s="362"/>
      <c r="AM28" s="391"/>
      <c r="AN28" s="362"/>
      <c r="AO28" s="362"/>
      <c r="AP28" s="362"/>
      <c r="AQ28" s="271"/>
      <c r="AR28" s="208"/>
      <c r="AS28" s="208"/>
      <c r="AT28" s="272"/>
      <c r="AU28" s="362"/>
      <c r="AV28" s="362"/>
      <c r="AW28" s="362"/>
      <c r="AX28" s="363"/>
    </row>
    <row r="29" spans="1:50" ht="22.5" hidden="1" customHeight="1" x14ac:dyDescent="0.15">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c r="AC29" s="370"/>
      <c r="AD29" s="370"/>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hidden="1" customHeight="1" x14ac:dyDescent="0.15">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7" t="s">
        <v>372</v>
      </c>
      <c r="AF31" s="617"/>
      <c r="AG31" s="617"/>
      <c r="AH31" s="617"/>
      <c r="AI31" s="617" t="s">
        <v>373</v>
      </c>
      <c r="AJ31" s="617"/>
      <c r="AK31" s="617"/>
      <c r="AL31" s="617"/>
      <c r="AM31" s="617" t="s">
        <v>374</v>
      </c>
      <c r="AN31" s="617"/>
      <c r="AO31" s="617"/>
      <c r="AP31" s="286"/>
      <c r="AQ31" s="146" t="s">
        <v>370</v>
      </c>
      <c r="AR31" s="149"/>
      <c r="AS31" s="149"/>
      <c r="AT31" s="150"/>
      <c r="AU31" s="803" t="s">
        <v>262</v>
      </c>
      <c r="AV31" s="803"/>
      <c r="AW31" s="803"/>
      <c r="AX31" s="804"/>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8"/>
      <c r="AF32" s="618"/>
      <c r="AG32" s="618"/>
      <c r="AH32" s="618"/>
      <c r="AI32" s="618"/>
      <c r="AJ32" s="618"/>
      <c r="AK32" s="618"/>
      <c r="AL32" s="618"/>
      <c r="AM32" s="618"/>
      <c r="AN32" s="618"/>
      <c r="AO32" s="618"/>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9"/>
      <c r="H33" s="400"/>
      <c r="I33" s="400"/>
      <c r="J33" s="400"/>
      <c r="K33" s="400"/>
      <c r="L33" s="400"/>
      <c r="M33" s="400"/>
      <c r="N33" s="400"/>
      <c r="O33" s="401"/>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7" t="s">
        <v>372</v>
      </c>
      <c r="AF36" s="617"/>
      <c r="AG36" s="617"/>
      <c r="AH36" s="617"/>
      <c r="AI36" s="617" t="s">
        <v>373</v>
      </c>
      <c r="AJ36" s="617"/>
      <c r="AK36" s="617"/>
      <c r="AL36" s="617"/>
      <c r="AM36" s="617" t="s">
        <v>374</v>
      </c>
      <c r="AN36" s="617"/>
      <c r="AO36" s="617"/>
      <c r="AP36" s="286"/>
      <c r="AQ36" s="146" t="s">
        <v>370</v>
      </c>
      <c r="AR36" s="149"/>
      <c r="AS36" s="149"/>
      <c r="AT36" s="150"/>
      <c r="AU36" s="803" t="s">
        <v>262</v>
      </c>
      <c r="AV36" s="803"/>
      <c r="AW36" s="803"/>
      <c r="AX36" s="804"/>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8"/>
      <c r="AF37" s="618"/>
      <c r="AG37" s="618"/>
      <c r="AH37" s="618"/>
      <c r="AI37" s="618"/>
      <c r="AJ37" s="618"/>
      <c r="AK37" s="618"/>
      <c r="AL37" s="618"/>
      <c r="AM37" s="618"/>
      <c r="AN37" s="618"/>
      <c r="AO37" s="618"/>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7" t="s">
        <v>372</v>
      </c>
      <c r="AF41" s="617"/>
      <c r="AG41" s="617"/>
      <c r="AH41" s="617"/>
      <c r="AI41" s="617" t="s">
        <v>373</v>
      </c>
      <c r="AJ41" s="617"/>
      <c r="AK41" s="617"/>
      <c r="AL41" s="617"/>
      <c r="AM41" s="617" t="s">
        <v>374</v>
      </c>
      <c r="AN41" s="617"/>
      <c r="AO41" s="617"/>
      <c r="AP41" s="286"/>
      <c r="AQ41" s="146" t="s">
        <v>370</v>
      </c>
      <c r="AR41" s="149"/>
      <c r="AS41" s="149"/>
      <c r="AT41" s="150"/>
      <c r="AU41" s="803" t="s">
        <v>262</v>
      </c>
      <c r="AV41" s="803"/>
      <c r="AW41" s="803"/>
      <c r="AX41" s="804"/>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8"/>
      <c r="AF42" s="618"/>
      <c r="AG42" s="618"/>
      <c r="AH42" s="618"/>
      <c r="AI42" s="618"/>
      <c r="AJ42" s="618"/>
      <c r="AK42" s="618"/>
      <c r="AL42" s="618"/>
      <c r="AM42" s="618"/>
      <c r="AN42" s="618"/>
      <c r="AO42" s="618"/>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41" t="s">
        <v>16</v>
      </c>
      <c r="AC45" s="741"/>
      <c r="AD45" s="741"/>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x14ac:dyDescent="0.15">
      <c r="A46" s="351" t="s">
        <v>488</v>
      </c>
      <c r="B46" s="352"/>
      <c r="C46" s="352"/>
      <c r="D46" s="352"/>
      <c r="E46" s="352"/>
      <c r="F46" s="353"/>
      <c r="G46" s="753"/>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4"/>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30"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22"/>
      <c r="AF50" s="823"/>
      <c r="AG50" s="823"/>
      <c r="AH50" s="823"/>
      <c r="AI50" s="822"/>
      <c r="AJ50" s="823"/>
      <c r="AK50" s="823"/>
      <c r="AL50" s="823"/>
      <c r="AM50" s="822"/>
      <c r="AN50" s="823"/>
      <c r="AO50" s="823"/>
      <c r="AP50" s="823"/>
      <c r="AQ50" s="271"/>
      <c r="AR50" s="208"/>
      <c r="AS50" s="208"/>
      <c r="AT50" s="272"/>
      <c r="AU50" s="362"/>
      <c r="AV50" s="362"/>
      <c r="AW50" s="362"/>
      <c r="AX50" s="363"/>
    </row>
    <row r="51" spans="1:50" ht="57" hidden="1" customHeight="1" x14ac:dyDescent="0.15">
      <c r="A51" s="92" t="s">
        <v>517</v>
      </c>
      <c r="B51" s="93"/>
      <c r="C51" s="93"/>
      <c r="D51" s="93"/>
      <c r="E51" s="90" t="s">
        <v>510</v>
      </c>
      <c r="F51" s="91"/>
      <c r="G51" s="59" t="s">
        <v>387</v>
      </c>
      <c r="H51" s="396"/>
      <c r="I51" s="397"/>
      <c r="J51" s="397"/>
      <c r="K51" s="397"/>
      <c r="L51" s="397"/>
      <c r="M51" s="397"/>
      <c r="N51" s="397"/>
      <c r="O51" s="398"/>
      <c r="P51" s="106"/>
      <c r="Q51" s="106"/>
      <c r="R51" s="106"/>
      <c r="S51" s="106"/>
      <c r="T51" s="106"/>
      <c r="U51" s="106"/>
      <c r="V51" s="106"/>
      <c r="W51" s="106"/>
      <c r="X51" s="106"/>
      <c r="Y51" s="755"/>
      <c r="Z51" s="755"/>
      <c r="AA51" s="755"/>
      <c r="AB51" s="755"/>
      <c r="AC51" s="755"/>
      <c r="AD51" s="755"/>
      <c r="AE51" s="755"/>
      <c r="AF51" s="755"/>
      <c r="AG51" s="755"/>
      <c r="AH51" s="755"/>
      <c r="AI51" s="755"/>
      <c r="AJ51" s="755"/>
      <c r="AK51" s="755"/>
      <c r="AL51" s="755"/>
      <c r="AM51" s="755"/>
      <c r="AN51" s="755"/>
      <c r="AO51" s="755"/>
      <c r="AP51" s="755"/>
      <c r="AQ51" s="755"/>
      <c r="AR51" s="755"/>
      <c r="AS51" s="755"/>
      <c r="AT51" s="755"/>
      <c r="AU51" s="755"/>
      <c r="AV51" s="755"/>
      <c r="AW51" s="755"/>
      <c r="AX51" s="756"/>
    </row>
    <row r="52" spans="1:50" ht="22.5" hidden="1" customHeight="1" thickBot="1" x14ac:dyDescent="0.2">
      <c r="A52" s="485" t="s">
        <v>279</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5"/>
      <c r="AP52" s="65"/>
      <c r="AQ52" s="65"/>
      <c r="AR52" s="65"/>
      <c r="AS52" s="65"/>
      <c r="AT52" s="65"/>
      <c r="AU52" s="65"/>
      <c r="AV52" s="65"/>
      <c r="AW52" s="65"/>
      <c r="AX52" s="66"/>
    </row>
    <row r="53" spans="1:50" ht="18.75" hidden="1" customHeight="1" x14ac:dyDescent="0.15">
      <c r="A53" s="722"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2"/>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2"/>
      <c r="B55" s="371"/>
      <c r="C55" s="305"/>
      <c r="D55" s="305"/>
      <c r="E55" s="305"/>
      <c r="F55" s="306"/>
      <c r="G55" s="534"/>
      <c r="H55" s="534"/>
      <c r="I55" s="534"/>
      <c r="J55" s="534"/>
      <c r="K55" s="534"/>
      <c r="L55" s="534"/>
      <c r="M55" s="534"/>
      <c r="N55" s="534"/>
      <c r="O55" s="534"/>
      <c r="P55" s="534"/>
      <c r="Q55" s="534"/>
      <c r="R55" s="534"/>
      <c r="S55" s="534"/>
      <c r="T55" s="534"/>
      <c r="U55" s="534"/>
      <c r="V55" s="534"/>
      <c r="W55" s="534"/>
      <c r="X55" s="534"/>
      <c r="Y55" s="534"/>
      <c r="Z55" s="534"/>
      <c r="AA55" s="535"/>
      <c r="AB55" s="816"/>
      <c r="AC55" s="534"/>
      <c r="AD55" s="534"/>
      <c r="AE55" s="534"/>
      <c r="AF55" s="534"/>
      <c r="AG55" s="534"/>
      <c r="AH55" s="534"/>
      <c r="AI55" s="534"/>
      <c r="AJ55" s="534"/>
      <c r="AK55" s="534"/>
      <c r="AL55" s="534"/>
      <c r="AM55" s="534"/>
      <c r="AN55" s="534"/>
      <c r="AO55" s="534"/>
      <c r="AP55" s="534"/>
      <c r="AQ55" s="534"/>
      <c r="AR55" s="534"/>
      <c r="AS55" s="534"/>
      <c r="AT55" s="534"/>
      <c r="AU55" s="534"/>
      <c r="AV55" s="534"/>
      <c r="AW55" s="534"/>
      <c r="AX55" s="817"/>
    </row>
    <row r="56" spans="1:50" ht="22.5" hidden="1" customHeight="1" x14ac:dyDescent="0.15">
      <c r="A56" s="722"/>
      <c r="B56" s="371"/>
      <c r="C56" s="305"/>
      <c r="D56" s="305"/>
      <c r="E56" s="305"/>
      <c r="F56" s="306"/>
      <c r="G56" s="536"/>
      <c r="H56" s="536"/>
      <c r="I56" s="536"/>
      <c r="J56" s="536"/>
      <c r="K56" s="536"/>
      <c r="L56" s="536"/>
      <c r="M56" s="536"/>
      <c r="N56" s="536"/>
      <c r="O56" s="536"/>
      <c r="P56" s="536"/>
      <c r="Q56" s="536"/>
      <c r="R56" s="536"/>
      <c r="S56" s="536"/>
      <c r="T56" s="536"/>
      <c r="U56" s="536"/>
      <c r="V56" s="536"/>
      <c r="W56" s="536"/>
      <c r="X56" s="536"/>
      <c r="Y56" s="536"/>
      <c r="Z56" s="536"/>
      <c r="AA56" s="537"/>
      <c r="AB56" s="818"/>
      <c r="AC56" s="536"/>
      <c r="AD56" s="536"/>
      <c r="AE56" s="536"/>
      <c r="AF56" s="536"/>
      <c r="AG56" s="536"/>
      <c r="AH56" s="536"/>
      <c r="AI56" s="536"/>
      <c r="AJ56" s="536"/>
      <c r="AK56" s="536"/>
      <c r="AL56" s="536"/>
      <c r="AM56" s="536"/>
      <c r="AN56" s="536"/>
      <c r="AO56" s="536"/>
      <c r="AP56" s="536"/>
      <c r="AQ56" s="536"/>
      <c r="AR56" s="536"/>
      <c r="AS56" s="536"/>
      <c r="AT56" s="536"/>
      <c r="AU56" s="536"/>
      <c r="AV56" s="536"/>
      <c r="AW56" s="536"/>
      <c r="AX56" s="819"/>
    </row>
    <row r="57" spans="1:50" ht="22.5" hidden="1" customHeight="1" x14ac:dyDescent="0.15">
      <c r="A57" s="722"/>
      <c r="B57" s="372"/>
      <c r="C57" s="373"/>
      <c r="D57" s="373"/>
      <c r="E57" s="373"/>
      <c r="F57" s="374"/>
      <c r="G57" s="538"/>
      <c r="H57" s="538"/>
      <c r="I57" s="538"/>
      <c r="J57" s="538"/>
      <c r="K57" s="538"/>
      <c r="L57" s="538"/>
      <c r="M57" s="538"/>
      <c r="N57" s="538"/>
      <c r="O57" s="538"/>
      <c r="P57" s="538"/>
      <c r="Q57" s="538"/>
      <c r="R57" s="538"/>
      <c r="S57" s="538"/>
      <c r="T57" s="538"/>
      <c r="U57" s="538"/>
      <c r="V57" s="538"/>
      <c r="W57" s="538"/>
      <c r="X57" s="538"/>
      <c r="Y57" s="538"/>
      <c r="Z57" s="538"/>
      <c r="AA57" s="539"/>
      <c r="AB57" s="820"/>
      <c r="AC57" s="538"/>
      <c r="AD57" s="538"/>
      <c r="AE57" s="538"/>
      <c r="AF57" s="538"/>
      <c r="AG57" s="538"/>
      <c r="AH57" s="538"/>
      <c r="AI57" s="538"/>
      <c r="AJ57" s="538"/>
      <c r="AK57" s="538"/>
      <c r="AL57" s="538"/>
      <c r="AM57" s="538"/>
      <c r="AN57" s="538"/>
      <c r="AO57" s="538"/>
      <c r="AP57" s="538"/>
      <c r="AQ57" s="536"/>
      <c r="AR57" s="536"/>
      <c r="AS57" s="536"/>
      <c r="AT57" s="536"/>
      <c r="AU57" s="538"/>
      <c r="AV57" s="538"/>
      <c r="AW57" s="538"/>
      <c r="AX57" s="821"/>
    </row>
    <row r="58" spans="1:50" ht="18.75" hidden="1" customHeight="1" x14ac:dyDescent="0.15">
      <c r="A58" s="722"/>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7" t="s">
        <v>372</v>
      </c>
      <c r="AF58" s="617"/>
      <c r="AG58" s="617"/>
      <c r="AH58" s="617"/>
      <c r="AI58" s="617" t="s">
        <v>373</v>
      </c>
      <c r="AJ58" s="617"/>
      <c r="AK58" s="617"/>
      <c r="AL58" s="617"/>
      <c r="AM58" s="617" t="s">
        <v>374</v>
      </c>
      <c r="AN58" s="617"/>
      <c r="AO58" s="617"/>
      <c r="AP58" s="286"/>
      <c r="AQ58" s="146" t="s">
        <v>370</v>
      </c>
      <c r="AR58" s="149"/>
      <c r="AS58" s="149"/>
      <c r="AT58" s="150"/>
      <c r="AU58" s="803" t="s">
        <v>262</v>
      </c>
      <c r="AV58" s="803"/>
      <c r="AW58" s="803"/>
      <c r="AX58" s="804"/>
    </row>
    <row r="59" spans="1:50" ht="18.75" hidden="1" customHeight="1" x14ac:dyDescent="0.15">
      <c r="A59" s="722"/>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8"/>
      <c r="AF59" s="618"/>
      <c r="AG59" s="618"/>
      <c r="AH59" s="618"/>
      <c r="AI59" s="618"/>
      <c r="AJ59" s="618"/>
      <c r="AK59" s="618"/>
      <c r="AL59" s="618"/>
      <c r="AM59" s="618"/>
      <c r="AN59" s="618"/>
      <c r="AO59" s="618"/>
      <c r="AP59" s="289"/>
      <c r="AQ59" s="412"/>
      <c r="AR59" s="275"/>
      <c r="AS59" s="152" t="s">
        <v>371</v>
      </c>
      <c r="AT59" s="153"/>
      <c r="AU59" s="275"/>
      <c r="AV59" s="275"/>
      <c r="AW59" s="273" t="s">
        <v>313</v>
      </c>
      <c r="AX59" s="274"/>
    </row>
    <row r="60" spans="1:50" ht="22.5" hidden="1" customHeight="1" x14ac:dyDescent="0.15">
      <c r="A60" s="722"/>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x14ac:dyDescent="0.15">
      <c r="A61" s="722"/>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x14ac:dyDescent="0.15">
      <c r="A62" s="722"/>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x14ac:dyDescent="0.15">
      <c r="A63" s="722"/>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7" t="s">
        <v>372</v>
      </c>
      <c r="AF63" s="617"/>
      <c r="AG63" s="617"/>
      <c r="AH63" s="617"/>
      <c r="AI63" s="617" t="s">
        <v>373</v>
      </c>
      <c r="AJ63" s="617"/>
      <c r="AK63" s="617"/>
      <c r="AL63" s="617"/>
      <c r="AM63" s="617" t="s">
        <v>374</v>
      </c>
      <c r="AN63" s="617"/>
      <c r="AO63" s="617"/>
      <c r="AP63" s="286"/>
      <c r="AQ63" s="146" t="s">
        <v>370</v>
      </c>
      <c r="AR63" s="149"/>
      <c r="AS63" s="149"/>
      <c r="AT63" s="150"/>
      <c r="AU63" s="803" t="s">
        <v>262</v>
      </c>
      <c r="AV63" s="803"/>
      <c r="AW63" s="803"/>
      <c r="AX63" s="804"/>
    </row>
    <row r="64" spans="1:50" ht="18.75" hidden="1" customHeight="1" x14ac:dyDescent="0.15">
      <c r="A64" s="722"/>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8"/>
      <c r="AF64" s="618"/>
      <c r="AG64" s="618"/>
      <c r="AH64" s="618"/>
      <c r="AI64" s="618"/>
      <c r="AJ64" s="618"/>
      <c r="AK64" s="618"/>
      <c r="AL64" s="618"/>
      <c r="AM64" s="618"/>
      <c r="AN64" s="618"/>
      <c r="AO64" s="618"/>
      <c r="AP64" s="289"/>
      <c r="AQ64" s="412"/>
      <c r="AR64" s="275"/>
      <c r="AS64" s="152" t="s">
        <v>371</v>
      </c>
      <c r="AT64" s="153"/>
      <c r="AU64" s="275"/>
      <c r="AV64" s="275"/>
      <c r="AW64" s="273" t="s">
        <v>313</v>
      </c>
      <c r="AX64" s="274"/>
    </row>
    <row r="65" spans="1:60" ht="22.5" hidden="1" customHeight="1" x14ac:dyDescent="0.15">
      <c r="A65" s="722"/>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22"/>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22"/>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22"/>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3" t="s">
        <v>262</v>
      </c>
      <c r="AV68" s="803"/>
      <c r="AW68" s="803"/>
      <c r="AX68" s="804"/>
    </row>
    <row r="69" spans="1:60" ht="18.75" hidden="1" customHeight="1" x14ac:dyDescent="0.15">
      <c r="A69" s="722"/>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2.5" hidden="1" customHeight="1" x14ac:dyDescent="0.15">
      <c r="A70" s="722"/>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50"/>
      <c r="AC70" s="751"/>
      <c r="AD70" s="752"/>
      <c r="AE70" s="391"/>
      <c r="AF70" s="362"/>
      <c r="AG70" s="362"/>
      <c r="AH70" s="824"/>
      <c r="AI70" s="391"/>
      <c r="AJ70" s="362"/>
      <c r="AK70" s="362"/>
      <c r="AL70" s="824"/>
      <c r="AM70" s="391"/>
      <c r="AN70" s="362"/>
      <c r="AO70" s="362"/>
      <c r="AP70" s="362"/>
      <c r="AQ70" s="271"/>
      <c r="AR70" s="208"/>
      <c r="AS70" s="208"/>
      <c r="AT70" s="272"/>
      <c r="AU70" s="362"/>
      <c r="AV70" s="362"/>
      <c r="AW70" s="362"/>
      <c r="AX70" s="363"/>
    </row>
    <row r="71" spans="1:60" ht="22.5" hidden="1" customHeight="1" x14ac:dyDescent="0.15">
      <c r="A71" s="722"/>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24"/>
      <c r="AI71" s="391"/>
      <c r="AJ71" s="362"/>
      <c r="AK71" s="362"/>
      <c r="AL71" s="824"/>
      <c r="AM71" s="391"/>
      <c r="AN71" s="362"/>
      <c r="AO71" s="362"/>
      <c r="AP71" s="362"/>
      <c r="AQ71" s="271"/>
      <c r="AR71" s="208"/>
      <c r="AS71" s="208"/>
      <c r="AT71" s="272"/>
      <c r="AU71" s="362"/>
      <c r="AV71" s="362"/>
      <c r="AW71" s="362"/>
      <c r="AX71" s="363"/>
    </row>
    <row r="72" spans="1:60" ht="22.5" hidden="1" customHeight="1" thickBot="1" x14ac:dyDescent="0.2">
      <c r="A72" s="723"/>
      <c r="B72" s="307"/>
      <c r="C72" s="307"/>
      <c r="D72" s="307"/>
      <c r="E72" s="307"/>
      <c r="F72" s="308"/>
      <c r="G72" s="742"/>
      <c r="H72" s="743"/>
      <c r="I72" s="743"/>
      <c r="J72" s="743"/>
      <c r="K72" s="743"/>
      <c r="L72" s="743"/>
      <c r="M72" s="743"/>
      <c r="N72" s="743"/>
      <c r="O72" s="744"/>
      <c r="P72" s="368"/>
      <c r="Q72" s="368"/>
      <c r="R72" s="368"/>
      <c r="S72" s="368"/>
      <c r="T72" s="368"/>
      <c r="U72" s="368"/>
      <c r="V72" s="368"/>
      <c r="W72" s="368"/>
      <c r="X72" s="369"/>
      <c r="Y72" s="764" t="s">
        <v>15</v>
      </c>
      <c r="Z72" s="765"/>
      <c r="AA72" s="766"/>
      <c r="AB72" s="758" t="s">
        <v>16</v>
      </c>
      <c r="AC72" s="759"/>
      <c r="AD72" s="760"/>
      <c r="AE72" s="825"/>
      <c r="AF72" s="826"/>
      <c r="AG72" s="826"/>
      <c r="AH72" s="827"/>
      <c r="AI72" s="825"/>
      <c r="AJ72" s="826"/>
      <c r="AK72" s="826"/>
      <c r="AL72" s="827"/>
      <c r="AM72" s="825"/>
      <c r="AN72" s="826"/>
      <c r="AO72" s="826"/>
      <c r="AP72" s="826"/>
      <c r="AQ72" s="828"/>
      <c r="AR72" s="829"/>
      <c r="AS72" s="829"/>
      <c r="AT72" s="830"/>
      <c r="AU72" s="826"/>
      <c r="AV72" s="826"/>
      <c r="AW72" s="826"/>
      <c r="AX72" s="831"/>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61"/>
      <c r="Z73" s="762"/>
      <c r="AA73" s="763"/>
      <c r="AB73" s="740" t="s">
        <v>12</v>
      </c>
      <c r="AC73" s="740"/>
      <c r="AD73" s="740"/>
      <c r="AE73" s="740" t="s">
        <v>372</v>
      </c>
      <c r="AF73" s="740"/>
      <c r="AG73" s="740"/>
      <c r="AH73" s="740"/>
      <c r="AI73" s="740" t="s">
        <v>373</v>
      </c>
      <c r="AJ73" s="740"/>
      <c r="AK73" s="740"/>
      <c r="AL73" s="740"/>
      <c r="AM73" s="740" t="s">
        <v>374</v>
      </c>
      <c r="AN73" s="740"/>
      <c r="AO73" s="740"/>
      <c r="AP73" s="740"/>
      <c r="AQ73" s="832" t="s">
        <v>375</v>
      </c>
      <c r="AR73" s="832"/>
      <c r="AS73" s="832"/>
      <c r="AT73" s="832"/>
      <c r="AU73" s="832"/>
      <c r="AV73" s="832"/>
      <c r="AW73" s="832"/>
      <c r="AX73" s="833"/>
    </row>
    <row r="74" spans="1:60" ht="33" customHeight="1" x14ac:dyDescent="0.15">
      <c r="A74" s="299"/>
      <c r="B74" s="300"/>
      <c r="C74" s="300"/>
      <c r="D74" s="300"/>
      <c r="E74" s="300"/>
      <c r="F74" s="301"/>
      <c r="G74" s="111" t="s">
        <v>531</v>
      </c>
      <c r="H74" s="111"/>
      <c r="I74" s="111"/>
      <c r="J74" s="111"/>
      <c r="K74" s="111"/>
      <c r="L74" s="111"/>
      <c r="M74" s="111"/>
      <c r="N74" s="111"/>
      <c r="O74" s="111"/>
      <c r="P74" s="111"/>
      <c r="Q74" s="111"/>
      <c r="R74" s="111"/>
      <c r="S74" s="111"/>
      <c r="T74" s="111"/>
      <c r="U74" s="111"/>
      <c r="V74" s="111"/>
      <c r="W74" s="111"/>
      <c r="X74" s="131"/>
      <c r="Y74" s="293" t="s">
        <v>62</v>
      </c>
      <c r="Z74" s="294"/>
      <c r="AA74" s="295"/>
      <c r="AB74" s="325"/>
      <c r="AC74" s="325"/>
      <c r="AD74" s="325"/>
      <c r="AE74" s="250">
        <v>8</v>
      </c>
      <c r="AF74" s="250"/>
      <c r="AG74" s="250"/>
      <c r="AH74" s="250"/>
      <c r="AI74" s="250">
        <v>9</v>
      </c>
      <c r="AJ74" s="250"/>
      <c r="AK74" s="250"/>
      <c r="AL74" s="250"/>
      <c r="AM74" s="250">
        <v>10</v>
      </c>
      <c r="AN74" s="250"/>
      <c r="AO74" s="250"/>
      <c r="AP74" s="250"/>
      <c r="AQ74" s="250" t="s">
        <v>578</v>
      </c>
      <c r="AR74" s="250"/>
      <c r="AS74" s="250"/>
      <c r="AT74" s="250"/>
      <c r="AU74" s="250"/>
      <c r="AV74" s="250"/>
      <c r="AW74" s="250"/>
      <c r="AX74" s="267"/>
      <c r="AY74" s="10"/>
      <c r="AZ74" s="10"/>
      <c r="BA74" s="10"/>
      <c r="BB74" s="10"/>
      <c r="BC74" s="10"/>
    </row>
    <row r="75" spans="1:60" ht="33"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c r="AC75" s="325"/>
      <c r="AD75" s="325"/>
      <c r="AE75" s="250" t="s">
        <v>527</v>
      </c>
      <c r="AF75" s="250"/>
      <c r="AG75" s="250"/>
      <c r="AH75" s="250"/>
      <c r="AI75" s="250">
        <v>8</v>
      </c>
      <c r="AJ75" s="250"/>
      <c r="AK75" s="250"/>
      <c r="AL75" s="250"/>
      <c r="AM75" s="250">
        <v>10</v>
      </c>
      <c r="AN75" s="250"/>
      <c r="AO75" s="250"/>
      <c r="AP75" s="250"/>
      <c r="AQ75" s="250">
        <v>10</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40" t="s">
        <v>62</v>
      </c>
      <c r="Z77" s="541"/>
      <c r="AA77" s="542"/>
      <c r="AB77" s="745"/>
      <c r="AC77" s="746"/>
      <c r="AD77" s="747"/>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8"/>
      <c r="AA78" s="749"/>
      <c r="AB78" s="750"/>
      <c r="AC78" s="751"/>
      <c r="AD78" s="752"/>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40" t="s">
        <v>62</v>
      </c>
      <c r="Z80" s="541"/>
      <c r="AA80" s="542"/>
      <c r="AB80" s="745"/>
      <c r="AC80" s="746"/>
      <c r="AD80" s="747"/>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8"/>
      <c r="AA81" s="749"/>
      <c r="AB81" s="750"/>
      <c r="AC81" s="751"/>
      <c r="AD81" s="752"/>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40" t="s">
        <v>62</v>
      </c>
      <c r="Z83" s="541"/>
      <c r="AA83" s="542"/>
      <c r="AB83" s="745"/>
      <c r="AC83" s="746"/>
      <c r="AD83" s="747"/>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8"/>
      <c r="AA84" s="749"/>
      <c r="AB84" s="750"/>
      <c r="AC84" s="751"/>
      <c r="AD84" s="752"/>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40" t="s">
        <v>62</v>
      </c>
      <c r="Z86" s="541"/>
      <c r="AA86" s="542"/>
      <c r="AB86" s="745"/>
      <c r="AC86" s="746"/>
      <c r="AD86" s="747"/>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8"/>
      <c r="AA87" s="749"/>
      <c r="AB87" s="750"/>
      <c r="AC87" s="751"/>
      <c r="AD87" s="752"/>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7"/>
      <c r="Z88" s="638"/>
      <c r="AA88" s="639"/>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384" t="s">
        <v>554</v>
      </c>
      <c r="H89" s="384"/>
      <c r="I89" s="384"/>
      <c r="J89" s="384"/>
      <c r="K89" s="384"/>
      <c r="L89" s="384"/>
      <c r="M89" s="384"/>
      <c r="N89" s="384"/>
      <c r="O89" s="384"/>
      <c r="P89" s="384"/>
      <c r="Q89" s="384"/>
      <c r="R89" s="384"/>
      <c r="S89" s="384"/>
      <c r="T89" s="384"/>
      <c r="U89" s="384"/>
      <c r="V89" s="384"/>
      <c r="W89" s="384"/>
      <c r="X89" s="384"/>
      <c r="Y89" s="259" t="s">
        <v>17</v>
      </c>
      <c r="Z89" s="260"/>
      <c r="AA89" s="261"/>
      <c r="AB89" s="326" t="s">
        <v>532</v>
      </c>
      <c r="AC89" s="327"/>
      <c r="AD89" s="328"/>
      <c r="AE89" s="250">
        <v>5</v>
      </c>
      <c r="AF89" s="250"/>
      <c r="AG89" s="250"/>
      <c r="AH89" s="250"/>
      <c r="AI89" s="250">
        <v>5</v>
      </c>
      <c r="AJ89" s="250"/>
      <c r="AK89" s="250"/>
      <c r="AL89" s="250"/>
      <c r="AM89" s="250">
        <v>5</v>
      </c>
      <c r="AN89" s="250"/>
      <c r="AO89" s="250"/>
      <c r="AP89" s="250"/>
      <c r="AQ89" s="391">
        <v>5</v>
      </c>
      <c r="AR89" s="362"/>
      <c r="AS89" s="362"/>
      <c r="AT89" s="362"/>
      <c r="AU89" s="362"/>
      <c r="AV89" s="362"/>
      <c r="AW89" s="362"/>
      <c r="AX89" s="363"/>
    </row>
    <row r="90" spans="1:60" ht="47.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6" t="s">
        <v>533</v>
      </c>
      <c r="AC90" s="697"/>
      <c r="AD90" s="698"/>
      <c r="AE90" s="380" t="s">
        <v>551</v>
      </c>
      <c r="AF90" s="380"/>
      <c r="AG90" s="380"/>
      <c r="AH90" s="380"/>
      <c r="AI90" s="380" t="s">
        <v>552</v>
      </c>
      <c r="AJ90" s="380"/>
      <c r="AK90" s="380"/>
      <c r="AL90" s="380"/>
      <c r="AM90" s="380" t="s">
        <v>552</v>
      </c>
      <c r="AN90" s="380"/>
      <c r="AO90" s="380"/>
      <c r="AP90" s="380"/>
      <c r="AQ90" s="380" t="s">
        <v>562</v>
      </c>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7"/>
      <c r="Z91" s="638"/>
      <c r="AA91" s="639"/>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489</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6" t="s">
        <v>56</v>
      </c>
      <c r="AC93" s="697"/>
      <c r="AD93" s="698"/>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7"/>
      <c r="Z94" s="638"/>
      <c r="AA94" s="639"/>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511</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6" t="s">
        <v>56</v>
      </c>
      <c r="AC96" s="697"/>
      <c r="AD96" s="698"/>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7"/>
      <c r="Z97" s="638"/>
      <c r="AA97" s="639"/>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5"/>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6"/>
      <c r="Y99" s="375" t="s">
        <v>55</v>
      </c>
      <c r="Z99" s="323"/>
      <c r="AA99" s="324"/>
      <c r="AB99" s="696" t="s">
        <v>56</v>
      </c>
      <c r="AC99" s="697"/>
      <c r="AD99" s="698"/>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92"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6"/>
      <c r="Z100" s="837"/>
      <c r="AA100" s="838"/>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518</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6" t="s">
        <v>368</v>
      </c>
      <c r="AC102" s="697"/>
      <c r="AD102" s="698"/>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82" t="s">
        <v>469</v>
      </c>
      <c r="B103" s="783"/>
      <c r="C103" s="797" t="s">
        <v>417</v>
      </c>
      <c r="D103" s="798"/>
      <c r="E103" s="798"/>
      <c r="F103" s="798"/>
      <c r="G103" s="798"/>
      <c r="H103" s="798"/>
      <c r="I103" s="798"/>
      <c r="J103" s="798"/>
      <c r="K103" s="799"/>
      <c r="L103" s="708" t="s">
        <v>463</v>
      </c>
      <c r="M103" s="708"/>
      <c r="N103" s="708"/>
      <c r="O103" s="708"/>
      <c r="P103" s="708"/>
      <c r="Q103" s="708"/>
      <c r="R103" s="436" t="s">
        <v>382</v>
      </c>
      <c r="S103" s="436"/>
      <c r="T103" s="436"/>
      <c r="U103" s="436"/>
      <c r="V103" s="436"/>
      <c r="W103" s="436"/>
      <c r="X103" s="834" t="s">
        <v>28</v>
      </c>
      <c r="Y103" s="798"/>
      <c r="Z103" s="798"/>
      <c r="AA103" s="798"/>
      <c r="AB103" s="798"/>
      <c r="AC103" s="798"/>
      <c r="AD103" s="798"/>
      <c r="AE103" s="798"/>
      <c r="AF103" s="798"/>
      <c r="AG103" s="798"/>
      <c r="AH103" s="798"/>
      <c r="AI103" s="798"/>
      <c r="AJ103" s="798"/>
      <c r="AK103" s="798"/>
      <c r="AL103" s="798"/>
      <c r="AM103" s="798"/>
      <c r="AN103" s="798"/>
      <c r="AO103" s="798"/>
      <c r="AP103" s="798"/>
      <c r="AQ103" s="798"/>
      <c r="AR103" s="798"/>
      <c r="AS103" s="798"/>
      <c r="AT103" s="798"/>
      <c r="AU103" s="798"/>
      <c r="AV103" s="798"/>
      <c r="AW103" s="798"/>
      <c r="AX103" s="835"/>
    </row>
    <row r="104" spans="1:50" ht="23.25" customHeight="1" x14ac:dyDescent="0.15">
      <c r="A104" s="784"/>
      <c r="B104" s="785"/>
      <c r="C104" s="847" t="s">
        <v>534</v>
      </c>
      <c r="D104" s="848"/>
      <c r="E104" s="848"/>
      <c r="F104" s="848"/>
      <c r="G104" s="848"/>
      <c r="H104" s="848"/>
      <c r="I104" s="848"/>
      <c r="J104" s="848"/>
      <c r="K104" s="849"/>
      <c r="L104" s="256">
        <v>5</v>
      </c>
      <c r="M104" s="257"/>
      <c r="N104" s="257"/>
      <c r="O104" s="257"/>
      <c r="P104" s="257"/>
      <c r="Q104" s="258"/>
      <c r="R104" s="256">
        <v>5</v>
      </c>
      <c r="S104" s="257"/>
      <c r="T104" s="257"/>
      <c r="U104" s="257"/>
      <c r="V104" s="257"/>
      <c r="W104" s="258"/>
      <c r="X104" s="440"/>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row>
    <row r="105" spans="1:50" ht="23.25" customHeight="1" x14ac:dyDescent="0.15">
      <c r="A105" s="784"/>
      <c r="B105" s="785"/>
      <c r="C105" s="346"/>
      <c r="D105" s="347"/>
      <c r="E105" s="347"/>
      <c r="F105" s="347"/>
      <c r="G105" s="347"/>
      <c r="H105" s="347"/>
      <c r="I105" s="347"/>
      <c r="J105" s="347"/>
      <c r="K105" s="348"/>
      <c r="L105" s="256"/>
      <c r="M105" s="257"/>
      <c r="N105" s="257"/>
      <c r="O105" s="257"/>
      <c r="P105" s="257"/>
      <c r="Q105" s="258"/>
      <c r="R105" s="256"/>
      <c r="S105" s="257"/>
      <c r="T105" s="257"/>
      <c r="U105" s="257"/>
      <c r="V105" s="257"/>
      <c r="W105" s="258"/>
      <c r="X105" s="443"/>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5"/>
    </row>
    <row r="106" spans="1:50" ht="23.25" customHeight="1" x14ac:dyDescent="0.15">
      <c r="A106" s="784"/>
      <c r="B106" s="785"/>
      <c r="C106" s="346"/>
      <c r="D106" s="347"/>
      <c r="E106" s="347"/>
      <c r="F106" s="347"/>
      <c r="G106" s="347"/>
      <c r="H106" s="347"/>
      <c r="I106" s="347"/>
      <c r="J106" s="347"/>
      <c r="K106" s="348"/>
      <c r="L106" s="256"/>
      <c r="M106" s="257"/>
      <c r="N106" s="257"/>
      <c r="O106" s="257"/>
      <c r="P106" s="257"/>
      <c r="Q106" s="258"/>
      <c r="R106" s="256"/>
      <c r="S106" s="257"/>
      <c r="T106" s="257"/>
      <c r="U106" s="257"/>
      <c r="V106" s="257"/>
      <c r="W106" s="258"/>
      <c r="X106" s="443"/>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5"/>
    </row>
    <row r="107" spans="1:50" ht="23.25" customHeight="1" x14ac:dyDescent="0.15">
      <c r="A107" s="784"/>
      <c r="B107" s="785"/>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3"/>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5"/>
    </row>
    <row r="108" spans="1:50" ht="23.25" customHeight="1" x14ac:dyDescent="0.15">
      <c r="A108" s="784"/>
      <c r="B108" s="785"/>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3"/>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23.1" customHeight="1" x14ac:dyDescent="0.15">
      <c r="A109" s="784"/>
      <c r="B109" s="785"/>
      <c r="C109" s="788"/>
      <c r="D109" s="789"/>
      <c r="E109" s="789"/>
      <c r="F109" s="789"/>
      <c r="G109" s="789"/>
      <c r="H109" s="789"/>
      <c r="I109" s="789"/>
      <c r="J109" s="789"/>
      <c r="K109" s="790"/>
      <c r="L109" s="256"/>
      <c r="M109" s="257"/>
      <c r="N109" s="257"/>
      <c r="O109" s="257"/>
      <c r="P109" s="257"/>
      <c r="Q109" s="258"/>
      <c r="R109" s="256"/>
      <c r="S109" s="257"/>
      <c r="T109" s="257"/>
      <c r="U109" s="257"/>
      <c r="V109" s="257"/>
      <c r="W109" s="258"/>
      <c r="X109" s="443"/>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5"/>
    </row>
    <row r="110" spans="1:50" ht="21" customHeight="1" thickBot="1" x14ac:dyDescent="0.2">
      <c r="A110" s="786"/>
      <c r="B110" s="787"/>
      <c r="C110" s="842" t="s">
        <v>22</v>
      </c>
      <c r="D110" s="843"/>
      <c r="E110" s="843"/>
      <c r="F110" s="843"/>
      <c r="G110" s="843"/>
      <c r="H110" s="843"/>
      <c r="I110" s="843"/>
      <c r="J110" s="843"/>
      <c r="K110" s="844"/>
      <c r="L110" s="343">
        <f>SUM(L104:Q109)</f>
        <v>5</v>
      </c>
      <c r="M110" s="344"/>
      <c r="N110" s="344"/>
      <c r="O110" s="344"/>
      <c r="P110" s="344"/>
      <c r="Q110" s="345"/>
      <c r="R110" s="343">
        <f>SUM(R104:W109)</f>
        <v>5</v>
      </c>
      <c r="S110" s="344"/>
      <c r="T110" s="344"/>
      <c r="U110" s="344"/>
      <c r="V110" s="344"/>
      <c r="W110" s="345"/>
      <c r="X110" s="446"/>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8"/>
    </row>
    <row r="111" spans="1:50" ht="48.75" customHeight="1" x14ac:dyDescent="0.15">
      <c r="A111" s="860" t="s">
        <v>391</v>
      </c>
      <c r="B111" s="861"/>
      <c r="C111" s="865" t="s">
        <v>388</v>
      </c>
      <c r="D111" s="861"/>
      <c r="E111" s="850" t="s">
        <v>429</v>
      </c>
      <c r="F111" s="851"/>
      <c r="G111" s="852" t="s">
        <v>605</v>
      </c>
      <c r="H111" s="853"/>
      <c r="I111" s="853"/>
      <c r="J111" s="853"/>
      <c r="K111" s="853"/>
      <c r="L111" s="853"/>
      <c r="M111" s="853"/>
      <c r="N111" s="853"/>
      <c r="O111" s="853"/>
      <c r="P111" s="853"/>
      <c r="Q111" s="853"/>
      <c r="R111" s="853"/>
      <c r="S111" s="853"/>
      <c r="T111" s="853"/>
      <c r="U111" s="853"/>
      <c r="V111" s="853"/>
      <c r="W111" s="853"/>
      <c r="X111" s="853"/>
      <c r="Y111" s="853"/>
      <c r="Z111" s="853"/>
      <c r="AA111" s="853"/>
      <c r="AB111" s="853"/>
      <c r="AC111" s="853"/>
      <c r="AD111" s="853"/>
      <c r="AE111" s="853"/>
      <c r="AF111" s="853"/>
      <c r="AG111" s="853"/>
      <c r="AH111" s="853"/>
      <c r="AI111" s="853"/>
      <c r="AJ111" s="853"/>
      <c r="AK111" s="853"/>
      <c r="AL111" s="853"/>
      <c r="AM111" s="853"/>
      <c r="AN111" s="853"/>
      <c r="AO111" s="853"/>
      <c r="AP111" s="853"/>
      <c r="AQ111" s="853"/>
      <c r="AR111" s="853"/>
      <c r="AS111" s="853"/>
      <c r="AT111" s="853"/>
      <c r="AU111" s="853"/>
      <c r="AV111" s="853"/>
      <c r="AW111" s="853"/>
      <c r="AX111" s="854"/>
    </row>
    <row r="112" spans="1:50" ht="48.75" customHeight="1" x14ac:dyDescent="0.15">
      <c r="A112" s="862"/>
      <c r="B112" s="857"/>
      <c r="C112" s="164"/>
      <c r="D112" s="857"/>
      <c r="E112" s="186" t="s">
        <v>428</v>
      </c>
      <c r="F112" s="191"/>
      <c r="G112" s="135" t="s">
        <v>606</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31.5" customHeight="1" x14ac:dyDescent="0.15">
      <c r="A113" s="862"/>
      <c r="B113" s="857"/>
      <c r="C113" s="164"/>
      <c r="D113" s="857"/>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31.5" customHeight="1" x14ac:dyDescent="0.15">
      <c r="A114" s="862"/>
      <c r="B114" s="857"/>
      <c r="C114" s="164"/>
      <c r="D114" s="857"/>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v>28</v>
      </c>
      <c r="AR114" s="275"/>
      <c r="AS114" s="152" t="s">
        <v>371</v>
      </c>
      <c r="AT114" s="153"/>
      <c r="AU114" s="151">
        <v>32</v>
      </c>
      <c r="AV114" s="151"/>
      <c r="AW114" s="152" t="s">
        <v>313</v>
      </c>
      <c r="AX114" s="203"/>
    </row>
    <row r="115" spans="1:50" ht="43.5" customHeight="1" x14ac:dyDescent="0.15">
      <c r="A115" s="862"/>
      <c r="B115" s="857"/>
      <c r="C115" s="164"/>
      <c r="D115" s="857"/>
      <c r="E115" s="164"/>
      <c r="F115" s="165"/>
      <c r="G115" s="130" t="s">
        <v>579</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555</v>
      </c>
      <c r="AC115" s="207"/>
      <c r="AD115" s="207"/>
      <c r="AE115" s="181">
        <v>4367</v>
      </c>
      <c r="AF115" s="208"/>
      <c r="AG115" s="208"/>
      <c r="AH115" s="208"/>
      <c r="AI115" s="181">
        <v>4591</v>
      </c>
      <c r="AJ115" s="208"/>
      <c r="AK115" s="208"/>
      <c r="AL115" s="208"/>
      <c r="AM115" s="181" t="s">
        <v>556</v>
      </c>
      <c r="AN115" s="208"/>
      <c r="AO115" s="208"/>
      <c r="AP115" s="208"/>
      <c r="AQ115" s="181" t="s">
        <v>581</v>
      </c>
      <c r="AR115" s="208"/>
      <c r="AS115" s="208"/>
      <c r="AT115" s="208"/>
      <c r="AU115" s="181" t="s">
        <v>559</v>
      </c>
      <c r="AV115" s="208"/>
      <c r="AW115" s="208"/>
      <c r="AX115" s="209"/>
    </row>
    <row r="116" spans="1:50" ht="43.5" customHeight="1" x14ac:dyDescent="0.15">
      <c r="A116" s="862"/>
      <c r="B116" s="857"/>
      <c r="C116" s="164"/>
      <c r="D116" s="857"/>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555</v>
      </c>
      <c r="AC116" s="213"/>
      <c r="AD116" s="213"/>
      <c r="AE116" s="181" t="s">
        <v>560</v>
      </c>
      <c r="AF116" s="208"/>
      <c r="AG116" s="208"/>
      <c r="AH116" s="208"/>
      <c r="AI116" s="181" t="s">
        <v>559</v>
      </c>
      <c r="AJ116" s="208"/>
      <c r="AK116" s="208"/>
      <c r="AL116" s="208"/>
      <c r="AM116" s="181" t="s">
        <v>559</v>
      </c>
      <c r="AN116" s="208"/>
      <c r="AO116" s="208"/>
      <c r="AP116" s="208"/>
      <c r="AQ116" s="181">
        <v>5013</v>
      </c>
      <c r="AR116" s="208"/>
      <c r="AS116" s="208"/>
      <c r="AT116" s="208"/>
      <c r="AU116" s="181">
        <v>5540</v>
      </c>
      <c r="AV116" s="208"/>
      <c r="AW116" s="208"/>
      <c r="AX116" s="209"/>
    </row>
    <row r="117" spans="1:50" ht="30.75" customHeight="1" x14ac:dyDescent="0.15">
      <c r="A117" s="862"/>
      <c r="B117" s="857"/>
      <c r="C117" s="164"/>
      <c r="D117" s="857"/>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30.75" customHeight="1" x14ac:dyDescent="0.15">
      <c r="A118" s="862"/>
      <c r="B118" s="857"/>
      <c r="C118" s="164"/>
      <c r="D118" s="857"/>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v>28</v>
      </c>
      <c r="AR118" s="151"/>
      <c r="AS118" s="152" t="s">
        <v>371</v>
      </c>
      <c r="AT118" s="153"/>
      <c r="AU118" s="151">
        <v>32</v>
      </c>
      <c r="AV118" s="151"/>
      <c r="AW118" s="152" t="s">
        <v>313</v>
      </c>
      <c r="AX118" s="203"/>
    </row>
    <row r="119" spans="1:50" ht="43.5" customHeight="1" x14ac:dyDescent="0.15">
      <c r="A119" s="862"/>
      <c r="B119" s="857"/>
      <c r="C119" s="164"/>
      <c r="D119" s="857"/>
      <c r="E119" s="164"/>
      <c r="F119" s="165"/>
      <c r="G119" s="130" t="s">
        <v>580</v>
      </c>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t="s">
        <v>555</v>
      </c>
      <c r="AC119" s="207"/>
      <c r="AD119" s="207"/>
      <c r="AE119" s="181">
        <v>11930</v>
      </c>
      <c r="AF119" s="208"/>
      <c r="AG119" s="208"/>
      <c r="AH119" s="208"/>
      <c r="AI119" s="181">
        <v>12763</v>
      </c>
      <c r="AJ119" s="208"/>
      <c r="AK119" s="208"/>
      <c r="AL119" s="208"/>
      <c r="AM119" s="181" t="s">
        <v>556</v>
      </c>
      <c r="AN119" s="208"/>
      <c r="AO119" s="208"/>
      <c r="AP119" s="208"/>
      <c r="AQ119" s="181"/>
      <c r="AR119" s="208"/>
      <c r="AS119" s="208"/>
      <c r="AT119" s="208"/>
      <c r="AU119" s="181" t="s">
        <v>559</v>
      </c>
      <c r="AV119" s="208"/>
      <c r="AW119" s="208"/>
      <c r="AX119" s="209"/>
    </row>
    <row r="120" spans="1:50" ht="43.5" customHeight="1" x14ac:dyDescent="0.15">
      <c r="A120" s="862"/>
      <c r="B120" s="857"/>
      <c r="C120" s="164"/>
      <c r="D120" s="857"/>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t="s">
        <v>555</v>
      </c>
      <c r="AC120" s="213"/>
      <c r="AD120" s="213"/>
      <c r="AE120" s="181" t="s">
        <v>559</v>
      </c>
      <c r="AF120" s="208"/>
      <c r="AG120" s="208"/>
      <c r="AH120" s="208"/>
      <c r="AI120" s="181" t="s">
        <v>559</v>
      </c>
      <c r="AJ120" s="208"/>
      <c r="AK120" s="208"/>
      <c r="AL120" s="208"/>
      <c r="AM120" s="181" t="s">
        <v>559</v>
      </c>
      <c r="AN120" s="208"/>
      <c r="AO120" s="208"/>
      <c r="AP120" s="208"/>
      <c r="AQ120" s="181">
        <v>14788</v>
      </c>
      <c r="AR120" s="208"/>
      <c r="AS120" s="208"/>
      <c r="AT120" s="208"/>
      <c r="AU120" s="181">
        <v>16345</v>
      </c>
      <c r="AV120" s="208"/>
      <c r="AW120" s="208"/>
      <c r="AX120" s="209"/>
    </row>
    <row r="121" spans="1:50" ht="18.75" hidden="1" customHeight="1" x14ac:dyDescent="0.15">
      <c r="A121" s="862"/>
      <c r="B121" s="857"/>
      <c r="C121" s="164"/>
      <c r="D121" s="857"/>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2"/>
      <c r="B122" s="857"/>
      <c r="C122" s="164"/>
      <c r="D122" s="857"/>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2"/>
      <c r="B123" s="857"/>
      <c r="C123" s="164"/>
      <c r="D123" s="857"/>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2"/>
      <c r="B124" s="857"/>
      <c r="C124" s="164"/>
      <c r="D124" s="857"/>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2"/>
      <c r="B125" s="857"/>
      <c r="C125" s="164"/>
      <c r="D125" s="857"/>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2"/>
      <c r="B126" s="857"/>
      <c r="C126" s="164"/>
      <c r="D126" s="857"/>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2"/>
      <c r="B127" s="857"/>
      <c r="C127" s="164"/>
      <c r="D127" s="857"/>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2"/>
      <c r="B128" s="857"/>
      <c r="C128" s="164"/>
      <c r="D128" s="857"/>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2"/>
      <c r="B129" s="857"/>
      <c r="C129" s="164"/>
      <c r="D129" s="857"/>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2"/>
      <c r="B130" s="857"/>
      <c r="C130" s="164"/>
      <c r="D130" s="857"/>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2"/>
      <c r="B131" s="857"/>
      <c r="C131" s="164"/>
      <c r="D131" s="857"/>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2"/>
      <c r="B132" s="857"/>
      <c r="C132" s="164"/>
      <c r="D132" s="857"/>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2"/>
      <c r="B133" s="857"/>
      <c r="C133" s="164"/>
      <c r="D133" s="857"/>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2"/>
      <c r="B134" s="857"/>
      <c r="C134" s="164"/>
      <c r="D134" s="857"/>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2"/>
      <c r="B135" s="857"/>
      <c r="C135" s="164"/>
      <c r="D135" s="857"/>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2"/>
      <c r="B136" s="857"/>
      <c r="C136" s="164"/>
      <c r="D136" s="857"/>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2"/>
      <c r="B137" s="857"/>
      <c r="C137" s="164"/>
      <c r="D137" s="857"/>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2"/>
      <c r="B138" s="857"/>
      <c r="C138" s="164"/>
      <c r="D138" s="857"/>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2"/>
      <c r="B139" s="857"/>
      <c r="C139" s="164"/>
      <c r="D139" s="857"/>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2"/>
      <c r="B140" s="857"/>
      <c r="C140" s="164"/>
      <c r="D140" s="857"/>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2"/>
      <c r="B141" s="857"/>
      <c r="C141" s="164"/>
      <c r="D141" s="857"/>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2"/>
      <c r="B142" s="857"/>
      <c r="C142" s="164"/>
      <c r="D142" s="857"/>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2"/>
      <c r="B143" s="857"/>
      <c r="C143" s="164"/>
      <c r="D143" s="857"/>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2"/>
      <c r="B144" s="857"/>
      <c r="C144" s="164"/>
      <c r="D144" s="857"/>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2"/>
      <c r="B145" s="857"/>
      <c r="C145" s="164"/>
      <c r="D145" s="857"/>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2"/>
      <c r="B146" s="857"/>
      <c r="C146" s="164"/>
      <c r="D146" s="857"/>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2"/>
      <c r="B147" s="857"/>
      <c r="C147" s="164"/>
      <c r="D147" s="857"/>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2"/>
      <c r="B148" s="857"/>
      <c r="C148" s="164"/>
      <c r="D148" s="857"/>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2"/>
      <c r="B149" s="857"/>
      <c r="C149" s="164"/>
      <c r="D149" s="857"/>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2"/>
      <c r="B150" s="857"/>
      <c r="C150" s="164"/>
      <c r="D150" s="857"/>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2"/>
      <c r="B151" s="857"/>
      <c r="C151" s="164"/>
      <c r="D151" s="857"/>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2"/>
      <c r="B152" s="857"/>
      <c r="C152" s="164"/>
      <c r="D152" s="857"/>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2"/>
      <c r="B153" s="857"/>
      <c r="C153" s="164"/>
      <c r="D153" s="857"/>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2"/>
      <c r="B154" s="857"/>
      <c r="C154" s="164"/>
      <c r="D154" s="857"/>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2"/>
      <c r="B155" s="857"/>
      <c r="C155" s="164"/>
      <c r="D155" s="857"/>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2"/>
      <c r="B156" s="857"/>
      <c r="C156" s="164"/>
      <c r="D156" s="857"/>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2"/>
      <c r="B157" s="857"/>
      <c r="C157" s="164"/>
      <c r="D157" s="857"/>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2"/>
      <c r="B158" s="857"/>
      <c r="C158" s="164"/>
      <c r="D158" s="857"/>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2"/>
      <c r="B159" s="857"/>
      <c r="C159" s="164"/>
      <c r="D159" s="857"/>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2"/>
      <c r="B160" s="857"/>
      <c r="C160" s="164"/>
      <c r="D160" s="857"/>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2"/>
      <c r="B161" s="857"/>
      <c r="C161" s="164"/>
      <c r="D161" s="857"/>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2"/>
      <c r="B162" s="857"/>
      <c r="C162" s="164"/>
      <c r="D162" s="857"/>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2"/>
      <c r="B163" s="857"/>
      <c r="C163" s="164"/>
      <c r="D163" s="857"/>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2"/>
      <c r="B164" s="857"/>
      <c r="C164" s="164"/>
      <c r="D164" s="857"/>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2"/>
      <c r="B165" s="857"/>
      <c r="C165" s="164"/>
      <c r="D165" s="857"/>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0" t="s">
        <v>408</v>
      </c>
      <c r="AF165" s="840"/>
      <c r="AG165" s="840"/>
      <c r="AH165" s="840"/>
      <c r="AI165" s="840"/>
      <c r="AJ165" s="840"/>
      <c r="AK165" s="840"/>
      <c r="AL165" s="840"/>
      <c r="AM165" s="840"/>
      <c r="AN165" s="840"/>
      <c r="AO165" s="840"/>
      <c r="AP165" s="840"/>
      <c r="AQ165" s="840"/>
      <c r="AR165" s="840"/>
      <c r="AS165" s="840"/>
      <c r="AT165" s="840"/>
      <c r="AU165" s="840"/>
      <c r="AV165" s="840"/>
      <c r="AW165" s="840"/>
      <c r="AX165" s="841"/>
    </row>
    <row r="166" spans="1:50" ht="22.5" hidden="1" customHeight="1" x14ac:dyDescent="0.15">
      <c r="A166" s="862"/>
      <c r="B166" s="857"/>
      <c r="C166" s="164"/>
      <c r="D166" s="857"/>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2"/>
      <c r="B167" s="857"/>
      <c r="C167" s="164"/>
      <c r="D167" s="857"/>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37.5" customHeight="1" x14ac:dyDescent="0.15">
      <c r="A168" s="862"/>
      <c r="B168" s="857"/>
      <c r="C168" s="164"/>
      <c r="D168" s="857"/>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37.5" customHeight="1" x14ac:dyDescent="0.15">
      <c r="A169" s="862"/>
      <c r="B169" s="857"/>
      <c r="C169" s="164"/>
      <c r="D169" s="857"/>
      <c r="E169" s="110" t="s">
        <v>571</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37.5" customHeight="1" x14ac:dyDescent="0.15">
      <c r="A170" s="862"/>
      <c r="B170" s="857"/>
      <c r="C170" s="164"/>
      <c r="D170" s="857"/>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30" hidden="1" customHeight="1" x14ac:dyDescent="0.15">
      <c r="A171" s="862"/>
      <c r="B171" s="857"/>
      <c r="C171" s="164"/>
      <c r="D171" s="857"/>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30" hidden="1" customHeight="1" x14ac:dyDescent="0.15">
      <c r="A172" s="862"/>
      <c r="B172" s="857"/>
      <c r="C172" s="164"/>
      <c r="D172" s="857"/>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30" hidden="1" customHeight="1" x14ac:dyDescent="0.15">
      <c r="A173" s="862"/>
      <c r="B173" s="857"/>
      <c r="C173" s="164"/>
      <c r="D173" s="857"/>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30" hidden="1" customHeight="1" x14ac:dyDescent="0.15">
      <c r="A174" s="862"/>
      <c r="B174" s="857"/>
      <c r="C174" s="164"/>
      <c r="D174" s="857"/>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0" hidden="1" customHeight="1" x14ac:dyDescent="0.15">
      <c r="A175" s="862"/>
      <c r="B175" s="857"/>
      <c r="C175" s="164"/>
      <c r="D175" s="857"/>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30" hidden="1" customHeight="1" x14ac:dyDescent="0.15">
      <c r="A176" s="862"/>
      <c r="B176" s="857"/>
      <c r="C176" s="164"/>
      <c r="D176" s="857"/>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30" hidden="1" customHeight="1" x14ac:dyDescent="0.15">
      <c r="A177" s="862"/>
      <c r="B177" s="857"/>
      <c r="C177" s="164"/>
      <c r="D177" s="857"/>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30" hidden="1" customHeight="1" x14ac:dyDescent="0.15">
      <c r="A178" s="862"/>
      <c r="B178" s="857"/>
      <c r="C178" s="164"/>
      <c r="D178" s="857"/>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0" hidden="1" customHeight="1" x14ac:dyDescent="0.15">
      <c r="A179" s="862"/>
      <c r="B179" s="857"/>
      <c r="C179" s="164"/>
      <c r="D179" s="857"/>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0" hidden="1" customHeight="1" x14ac:dyDescent="0.15">
      <c r="A180" s="862"/>
      <c r="B180" s="857"/>
      <c r="C180" s="164"/>
      <c r="D180" s="857"/>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30" hidden="1" customHeight="1" x14ac:dyDescent="0.15">
      <c r="A181" s="862"/>
      <c r="B181" s="857"/>
      <c r="C181" s="164"/>
      <c r="D181" s="857"/>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30" hidden="1" customHeight="1" x14ac:dyDescent="0.15">
      <c r="A182" s="862"/>
      <c r="B182" s="857"/>
      <c r="C182" s="164"/>
      <c r="D182" s="857"/>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0" hidden="1" customHeight="1" x14ac:dyDescent="0.15">
      <c r="A183" s="862"/>
      <c r="B183" s="857"/>
      <c r="C183" s="164"/>
      <c r="D183" s="857"/>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0" hidden="1" customHeight="1" x14ac:dyDescent="0.15">
      <c r="A184" s="862"/>
      <c r="B184" s="857"/>
      <c r="C184" s="164"/>
      <c r="D184" s="857"/>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30" hidden="1" customHeight="1" x14ac:dyDescent="0.15">
      <c r="A185" s="862"/>
      <c r="B185" s="857"/>
      <c r="C185" s="164"/>
      <c r="D185" s="857"/>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30" hidden="1" customHeight="1" x14ac:dyDescent="0.15">
      <c r="A186" s="862"/>
      <c r="B186" s="857"/>
      <c r="C186" s="164"/>
      <c r="D186" s="857"/>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0" hidden="1" customHeight="1" x14ac:dyDescent="0.15">
      <c r="A187" s="862"/>
      <c r="B187" s="857"/>
      <c r="C187" s="164"/>
      <c r="D187" s="857"/>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0" hidden="1" customHeight="1" x14ac:dyDescent="0.15">
      <c r="A188" s="862"/>
      <c r="B188" s="857"/>
      <c r="C188" s="164"/>
      <c r="D188" s="857"/>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30" hidden="1" customHeight="1" x14ac:dyDescent="0.15">
      <c r="A189" s="862"/>
      <c r="B189" s="857"/>
      <c r="C189" s="164"/>
      <c r="D189" s="857"/>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30" hidden="1" customHeight="1" x14ac:dyDescent="0.15">
      <c r="A190" s="862"/>
      <c r="B190" s="857"/>
      <c r="C190" s="164"/>
      <c r="D190" s="857"/>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0" hidden="1" customHeight="1" x14ac:dyDescent="0.15">
      <c r="A191" s="862"/>
      <c r="B191" s="857"/>
      <c r="C191" s="164"/>
      <c r="D191" s="857"/>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0" hidden="1" customHeight="1" x14ac:dyDescent="0.15">
      <c r="A192" s="862"/>
      <c r="B192" s="857"/>
      <c r="C192" s="164"/>
      <c r="D192" s="857"/>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30" hidden="1" customHeight="1" x14ac:dyDescent="0.15">
      <c r="A193" s="862"/>
      <c r="B193" s="857"/>
      <c r="C193" s="164"/>
      <c r="D193" s="857"/>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30" hidden="1" customHeight="1" x14ac:dyDescent="0.15">
      <c r="A194" s="862"/>
      <c r="B194" s="857"/>
      <c r="C194" s="164"/>
      <c r="D194" s="857"/>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30" hidden="1" customHeight="1" x14ac:dyDescent="0.15">
      <c r="A195" s="862"/>
      <c r="B195" s="857"/>
      <c r="C195" s="164"/>
      <c r="D195" s="857"/>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30" hidden="1" customHeight="1" x14ac:dyDescent="0.15">
      <c r="A196" s="862"/>
      <c r="B196" s="857"/>
      <c r="C196" s="164"/>
      <c r="D196" s="857"/>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30" hidden="1" customHeight="1" x14ac:dyDescent="0.15">
      <c r="A197" s="862"/>
      <c r="B197" s="857"/>
      <c r="C197" s="164"/>
      <c r="D197" s="857"/>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30" hidden="1" customHeight="1" x14ac:dyDescent="0.15">
      <c r="A198" s="862"/>
      <c r="B198" s="857"/>
      <c r="C198" s="164"/>
      <c r="D198" s="857"/>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30" hidden="1" customHeight="1" x14ac:dyDescent="0.15">
      <c r="A199" s="862"/>
      <c r="B199" s="857"/>
      <c r="C199" s="164"/>
      <c r="D199" s="857"/>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30" hidden="1" customHeight="1" x14ac:dyDescent="0.15">
      <c r="A200" s="862"/>
      <c r="B200" s="857"/>
      <c r="C200" s="164"/>
      <c r="D200" s="857"/>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30" hidden="1" customHeight="1" x14ac:dyDescent="0.15">
      <c r="A201" s="862"/>
      <c r="B201" s="857"/>
      <c r="C201" s="164"/>
      <c r="D201" s="857"/>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30" hidden="1" customHeight="1" x14ac:dyDescent="0.15">
      <c r="A202" s="862"/>
      <c r="B202" s="857"/>
      <c r="C202" s="164"/>
      <c r="D202" s="857"/>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30" hidden="1" customHeight="1" x14ac:dyDescent="0.15">
      <c r="A203" s="862"/>
      <c r="B203" s="857"/>
      <c r="C203" s="164"/>
      <c r="D203" s="857"/>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30" hidden="1" customHeight="1" x14ac:dyDescent="0.15">
      <c r="A204" s="862"/>
      <c r="B204" s="857"/>
      <c r="C204" s="164"/>
      <c r="D204" s="857"/>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30" hidden="1" customHeight="1" x14ac:dyDescent="0.15">
      <c r="A205" s="862"/>
      <c r="B205" s="857"/>
      <c r="C205" s="164"/>
      <c r="D205" s="857"/>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30" hidden="1" customHeight="1" x14ac:dyDescent="0.15">
      <c r="A206" s="862"/>
      <c r="B206" s="857"/>
      <c r="C206" s="164"/>
      <c r="D206" s="857"/>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30" hidden="1" customHeight="1" x14ac:dyDescent="0.15">
      <c r="A207" s="862"/>
      <c r="B207" s="857"/>
      <c r="C207" s="164"/>
      <c r="D207" s="857"/>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30" hidden="1" customHeight="1" x14ac:dyDescent="0.15">
      <c r="A208" s="862"/>
      <c r="B208" s="857"/>
      <c r="C208" s="164"/>
      <c r="D208" s="857"/>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30" hidden="1" customHeight="1" x14ac:dyDescent="0.15">
      <c r="A209" s="862"/>
      <c r="B209" s="857"/>
      <c r="C209" s="164"/>
      <c r="D209" s="857"/>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30" hidden="1" customHeight="1" x14ac:dyDescent="0.15">
      <c r="A210" s="862"/>
      <c r="B210" s="857"/>
      <c r="C210" s="164"/>
      <c r="D210" s="857"/>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30" hidden="1" customHeight="1" x14ac:dyDescent="0.15">
      <c r="A211" s="862"/>
      <c r="B211" s="857"/>
      <c r="C211" s="164"/>
      <c r="D211" s="857"/>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30" hidden="1" customHeight="1" x14ac:dyDescent="0.15">
      <c r="A212" s="862"/>
      <c r="B212" s="857"/>
      <c r="C212" s="164"/>
      <c r="D212" s="857"/>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30" hidden="1" customHeight="1" x14ac:dyDescent="0.15">
      <c r="A213" s="862"/>
      <c r="B213" s="857"/>
      <c r="C213" s="164"/>
      <c r="D213" s="857"/>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30" hidden="1" customHeight="1" x14ac:dyDescent="0.15">
      <c r="A214" s="862"/>
      <c r="B214" s="857"/>
      <c r="C214" s="164"/>
      <c r="D214" s="857"/>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30" hidden="1" customHeight="1" x14ac:dyDescent="0.15">
      <c r="A215" s="862"/>
      <c r="B215" s="857"/>
      <c r="C215" s="164"/>
      <c r="D215" s="857"/>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30" hidden="1" customHeight="1" x14ac:dyDescent="0.15">
      <c r="A216" s="862"/>
      <c r="B216" s="857"/>
      <c r="C216" s="164"/>
      <c r="D216" s="857"/>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30" hidden="1" customHeight="1" x14ac:dyDescent="0.15">
      <c r="A217" s="862"/>
      <c r="B217" s="857"/>
      <c r="C217" s="164"/>
      <c r="D217" s="857"/>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30" hidden="1" customHeight="1" x14ac:dyDescent="0.15">
      <c r="A218" s="862"/>
      <c r="B218" s="857"/>
      <c r="C218" s="164"/>
      <c r="D218" s="857"/>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30" hidden="1" customHeight="1" x14ac:dyDescent="0.15">
      <c r="A219" s="862"/>
      <c r="B219" s="857"/>
      <c r="C219" s="164"/>
      <c r="D219" s="857"/>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30" hidden="1" customHeight="1" x14ac:dyDescent="0.15">
      <c r="A220" s="862"/>
      <c r="B220" s="857"/>
      <c r="C220" s="164"/>
      <c r="D220" s="857"/>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30" hidden="1" customHeight="1" x14ac:dyDescent="0.15">
      <c r="A221" s="862"/>
      <c r="B221" s="857"/>
      <c r="C221" s="164"/>
      <c r="D221" s="857"/>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30" hidden="1" customHeight="1" x14ac:dyDescent="0.15">
      <c r="A222" s="862"/>
      <c r="B222" s="857"/>
      <c r="C222" s="164"/>
      <c r="D222" s="857"/>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30" hidden="1" customHeight="1" x14ac:dyDescent="0.15">
      <c r="A223" s="862"/>
      <c r="B223" s="857"/>
      <c r="C223" s="164"/>
      <c r="D223" s="857"/>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30" hidden="1" customHeight="1" x14ac:dyDescent="0.15">
      <c r="A224" s="862"/>
      <c r="B224" s="857"/>
      <c r="C224" s="164"/>
      <c r="D224" s="857"/>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30" hidden="1" customHeight="1" x14ac:dyDescent="0.15">
      <c r="A225" s="862"/>
      <c r="B225" s="857"/>
      <c r="C225" s="164"/>
      <c r="D225" s="857"/>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30" hidden="1" customHeight="1" x14ac:dyDescent="0.15">
      <c r="A226" s="862"/>
      <c r="B226" s="857"/>
      <c r="C226" s="164"/>
      <c r="D226" s="857"/>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30" hidden="1" customHeight="1" x14ac:dyDescent="0.15">
      <c r="A227" s="862"/>
      <c r="B227" s="857"/>
      <c r="C227" s="164"/>
      <c r="D227" s="857"/>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30" hidden="1" customHeight="1" x14ac:dyDescent="0.15">
      <c r="A228" s="862"/>
      <c r="B228" s="857"/>
      <c r="C228" s="164"/>
      <c r="D228" s="857"/>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30" hidden="1" customHeight="1" x14ac:dyDescent="0.15">
      <c r="A229" s="862"/>
      <c r="B229" s="857"/>
      <c r="C229" s="164"/>
      <c r="D229" s="857"/>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30" hidden="1" customHeight="1" x14ac:dyDescent="0.15">
      <c r="A230" s="862"/>
      <c r="B230" s="857"/>
      <c r="C230" s="164"/>
      <c r="D230" s="857"/>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30" hidden="1" customHeight="1" x14ac:dyDescent="0.15">
      <c r="A231" s="862"/>
      <c r="B231" s="857"/>
      <c r="C231" s="164"/>
      <c r="D231" s="857"/>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30" hidden="1" customHeight="1" x14ac:dyDescent="0.15">
      <c r="A232" s="862"/>
      <c r="B232" s="857"/>
      <c r="C232" s="164"/>
      <c r="D232" s="857"/>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30" hidden="1" customHeight="1" x14ac:dyDescent="0.15">
      <c r="A233" s="862"/>
      <c r="B233" s="857"/>
      <c r="C233" s="164"/>
      <c r="D233" s="857"/>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30" hidden="1" customHeight="1" x14ac:dyDescent="0.15">
      <c r="A234" s="862"/>
      <c r="B234" s="857"/>
      <c r="C234" s="164"/>
      <c r="D234" s="857"/>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0" hidden="1" customHeight="1" x14ac:dyDescent="0.15">
      <c r="A235" s="862"/>
      <c r="B235" s="857"/>
      <c r="C235" s="164"/>
      <c r="D235" s="857"/>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30" hidden="1" customHeight="1" x14ac:dyDescent="0.15">
      <c r="A236" s="862"/>
      <c r="B236" s="857"/>
      <c r="C236" s="164"/>
      <c r="D236" s="857"/>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30" hidden="1" customHeight="1" x14ac:dyDescent="0.15">
      <c r="A237" s="862"/>
      <c r="B237" s="857"/>
      <c r="C237" s="164"/>
      <c r="D237" s="857"/>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30" hidden="1" customHeight="1" x14ac:dyDescent="0.15">
      <c r="A238" s="862"/>
      <c r="B238" s="857"/>
      <c r="C238" s="164"/>
      <c r="D238" s="857"/>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0" hidden="1" customHeight="1" x14ac:dyDescent="0.15">
      <c r="A239" s="862"/>
      <c r="B239" s="857"/>
      <c r="C239" s="164"/>
      <c r="D239" s="857"/>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0" hidden="1" customHeight="1" x14ac:dyDescent="0.15">
      <c r="A240" s="862"/>
      <c r="B240" s="857"/>
      <c r="C240" s="164"/>
      <c r="D240" s="857"/>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30" hidden="1" customHeight="1" x14ac:dyDescent="0.15">
      <c r="A241" s="862"/>
      <c r="B241" s="857"/>
      <c r="C241" s="164"/>
      <c r="D241" s="857"/>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30" hidden="1" customHeight="1" x14ac:dyDescent="0.15">
      <c r="A242" s="862"/>
      <c r="B242" s="857"/>
      <c r="C242" s="164"/>
      <c r="D242" s="857"/>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0" hidden="1" customHeight="1" x14ac:dyDescent="0.15">
      <c r="A243" s="862"/>
      <c r="B243" s="857"/>
      <c r="C243" s="164"/>
      <c r="D243" s="857"/>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0" hidden="1" customHeight="1" x14ac:dyDescent="0.15">
      <c r="A244" s="862"/>
      <c r="B244" s="857"/>
      <c r="C244" s="164"/>
      <c r="D244" s="857"/>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30" hidden="1" customHeight="1" x14ac:dyDescent="0.15">
      <c r="A245" s="862"/>
      <c r="B245" s="857"/>
      <c r="C245" s="164"/>
      <c r="D245" s="857"/>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30" hidden="1" customHeight="1" x14ac:dyDescent="0.15">
      <c r="A246" s="862"/>
      <c r="B246" s="857"/>
      <c r="C246" s="164"/>
      <c r="D246" s="857"/>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0" hidden="1" customHeight="1" x14ac:dyDescent="0.15">
      <c r="A247" s="862"/>
      <c r="B247" s="857"/>
      <c r="C247" s="164"/>
      <c r="D247" s="857"/>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0" hidden="1" customHeight="1" x14ac:dyDescent="0.15">
      <c r="A248" s="862"/>
      <c r="B248" s="857"/>
      <c r="C248" s="164"/>
      <c r="D248" s="857"/>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30" hidden="1" customHeight="1" x14ac:dyDescent="0.15">
      <c r="A249" s="862"/>
      <c r="B249" s="857"/>
      <c r="C249" s="164"/>
      <c r="D249" s="857"/>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30" hidden="1" customHeight="1" x14ac:dyDescent="0.15">
      <c r="A250" s="862"/>
      <c r="B250" s="857"/>
      <c r="C250" s="164"/>
      <c r="D250" s="857"/>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0" hidden="1" customHeight="1" x14ac:dyDescent="0.15">
      <c r="A251" s="862"/>
      <c r="B251" s="857"/>
      <c r="C251" s="164"/>
      <c r="D251" s="857"/>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0" hidden="1" customHeight="1" x14ac:dyDescent="0.15">
      <c r="A252" s="862"/>
      <c r="B252" s="857"/>
      <c r="C252" s="164"/>
      <c r="D252" s="857"/>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30" hidden="1" customHeight="1" x14ac:dyDescent="0.15">
      <c r="A253" s="862"/>
      <c r="B253" s="857"/>
      <c r="C253" s="164"/>
      <c r="D253" s="857"/>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30" hidden="1" customHeight="1" x14ac:dyDescent="0.15">
      <c r="A254" s="862"/>
      <c r="B254" s="857"/>
      <c r="C254" s="164"/>
      <c r="D254" s="857"/>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30" hidden="1" customHeight="1" x14ac:dyDescent="0.15">
      <c r="A255" s="862"/>
      <c r="B255" s="857"/>
      <c r="C255" s="164"/>
      <c r="D255" s="857"/>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30" hidden="1" customHeight="1" x14ac:dyDescent="0.15">
      <c r="A256" s="862"/>
      <c r="B256" s="857"/>
      <c r="C256" s="164"/>
      <c r="D256" s="857"/>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30" hidden="1" customHeight="1" x14ac:dyDescent="0.15">
      <c r="A257" s="862"/>
      <c r="B257" s="857"/>
      <c r="C257" s="164"/>
      <c r="D257" s="857"/>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30" hidden="1" customHeight="1" x14ac:dyDescent="0.15">
      <c r="A258" s="862"/>
      <c r="B258" s="857"/>
      <c r="C258" s="164"/>
      <c r="D258" s="857"/>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30" hidden="1" customHeight="1" x14ac:dyDescent="0.15">
      <c r="A259" s="862"/>
      <c r="B259" s="857"/>
      <c r="C259" s="164"/>
      <c r="D259" s="857"/>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30" hidden="1" customHeight="1" x14ac:dyDescent="0.15">
      <c r="A260" s="862"/>
      <c r="B260" s="857"/>
      <c r="C260" s="164"/>
      <c r="D260" s="857"/>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30" hidden="1" customHeight="1" x14ac:dyDescent="0.15">
      <c r="A261" s="862"/>
      <c r="B261" s="857"/>
      <c r="C261" s="164"/>
      <c r="D261" s="857"/>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30" hidden="1" customHeight="1" x14ac:dyDescent="0.15">
      <c r="A262" s="862"/>
      <c r="B262" s="857"/>
      <c r="C262" s="164"/>
      <c r="D262" s="857"/>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30" hidden="1" customHeight="1" x14ac:dyDescent="0.15">
      <c r="A263" s="862"/>
      <c r="B263" s="857"/>
      <c r="C263" s="164"/>
      <c r="D263" s="857"/>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30" hidden="1" customHeight="1" x14ac:dyDescent="0.15">
      <c r="A264" s="862"/>
      <c r="B264" s="857"/>
      <c r="C264" s="164"/>
      <c r="D264" s="857"/>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30" hidden="1" customHeight="1" x14ac:dyDescent="0.15">
      <c r="A265" s="862"/>
      <c r="B265" s="857"/>
      <c r="C265" s="164"/>
      <c r="D265" s="857"/>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30" hidden="1" customHeight="1" x14ac:dyDescent="0.15">
      <c r="A266" s="862"/>
      <c r="B266" s="857"/>
      <c r="C266" s="164"/>
      <c r="D266" s="857"/>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30" hidden="1" customHeight="1" x14ac:dyDescent="0.15">
      <c r="A267" s="862"/>
      <c r="B267" s="857"/>
      <c r="C267" s="164"/>
      <c r="D267" s="857"/>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30" hidden="1" customHeight="1" x14ac:dyDescent="0.15">
      <c r="A268" s="862"/>
      <c r="B268" s="857"/>
      <c r="C268" s="164"/>
      <c r="D268" s="857"/>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30" hidden="1" customHeight="1" x14ac:dyDescent="0.15">
      <c r="A269" s="862"/>
      <c r="B269" s="857"/>
      <c r="C269" s="164"/>
      <c r="D269" s="857"/>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30" hidden="1" customHeight="1" x14ac:dyDescent="0.15">
      <c r="A270" s="862"/>
      <c r="B270" s="857"/>
      <c r="C270" s="164"/>
      <c r="D270" s="857"/>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30" hidden="1" customHeight="1" x14ac:dyDescent="0.15">
      <c r="A271" s="862"/>
      <c r="B271" s="857"/>
      <c r="C271" s="164"/>
      <c r="D271" s="857"/>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30" hidden="1" customHeight="1" x14ac:dyDescent="0.15">
      <c r="A272" s="862"/>
      <c r="B272" s="857"/>
      <c r="C272" s="164"/>
      <c r="D272" s="857"/>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30" hidden="1" customHeight="1" x14ac:dyDescent="0.15">
      <c r="A273" s="862"/>
      <c r="B273" s="857"/>
      <c r="C273" s="164"/>
      <c r="D273" s="857"/>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30" hidden="1" customHeight="1" x14ac:dyDescent="0.15">
      <c r="A274" s="862"/>
      <c r="B274" s="857"/>
      <c r="C274" s="164"/>
      <c r="D274" s="857"/>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30" hidden="1" customHeight="1" x14ac:dyDescent="0.15">
      <c r="A275" s="862"/>
      <c r="B275" s="857"/>
      <c r="C275" s="164"/>
      <c r="D275" s="857"/>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30" hidden="1" customHeight="1" x14ac:dyDescent="0.15">
      <c r="A276" s="862"/>
      <c r="B276" s="857"/>
      <c r="C276" s="164"/>
      <c r="D276" s="857"/>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30" hidden="1" customHeight="1" x14ac:dyDescent="0.15">
      <c r="A277" s="862"/>
      <c r="B277" s="857"/>
      <c r="C277" s="164"/>
      <c r="D277" s="857"/>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30" hidden="1" customHeight="1" x14ac:dyDescent="0.15">
      <c r="A278" s="862"/>
      <c r="B278" s="857"/>
      <c r="C278" s="164"/>
      <c r="D278" s="857"/>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30" hidden="1" customHeight="1" x14ac:dyDescent="0.15">
      <c r="A279" s="862"/>
      <c r="B279" s="857"/>
      <c r="C279" s="164"/>
      <c r="D279" s="857"/>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30" hidden="1" customHeight="1" x14ac:dyDescent="0.15">
      <c r="A280" s="862"/>
      <c r="B280" s="857"/>
      <c r="C280" s="164"/>
      <c r="D280" s="857"/>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30" hidden="1" customHeight="1" x14ac:dyDescent="0.15">
      <c r="A281" s="862"/>
      <c r="B281" s="857"/>
      <c r="C281" s="164"/>
      <c r="D281" s="857"/>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30" hidden="1" customHeight="1" x14ac:dyDescent="0.15">
      <c r="A282" s="862"/>
      <c r="B282" s="857"/>
      <c r="C282" s="164"/>
      <c r="D282" s="857"/>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30" hidden="1" customHeight="1" x14ac:dyDescent="0.15">
      <c r="A283" s="862"/>
      <c r="B283" s="857"/>
      <c r="C283" s="164"/>
      <c r="D283" s="857"/>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30" hidden="1" customHeight="1" x14ac:dyDescent="0.15">
      <c r="A284" s="862"/>
      <c r="B284" s="857"/>
      <c r="C284" s="164"/>
      <c r="D284" s="857"/>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30" hidden="1" customHeight="1" x14ac:dyDescent="0.15">
      <c r="A285" s="862"/>
      <c r="B285" s="857"/>
      <c r="C285" s="164"/>
      <c r="D285" s="857"/>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30" hidden="1" customHeight="1" x14ac:dyDescent="0.15">
      <c r="A286" s="862"/>
      <c r="B286" s="857"/>
      <c r="C286" s="164"/>
      <c r="D286" s="857"/>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30" hidden="1" customHeight="1" x14ac:dyDescent="0.15">
      <c r="A287" s="862"/>
      <c r="B287" s="857"/>
      <c r="C287" s="164"/>
      <c r="D287" s="857"/>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30" hidden="1" customHeight="1" x14ac:dyDescent="0.15">
      <c r="A288" s="862"/>
      <c r="B288" s="857"/>
      <c r="C288" s="164"/>
      <c r="D288" s="857"/>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30" hidden="1" customHeight="1" x14ac:dyDescent="0.15">
      <c r="A289" s="862"/>
      <c r="B289" s="857"/>
      <c r="C289" s="164"/>
      <c r="D289" s="857"/>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30" hidden="1" customHeight="1" x14ac:dyDescent="0.15">
      <c r="A290" s="862"/>
      <c r="B290" s="857"/>
      <c r="C290" s="164"/>
      <c r="D290" s="857"/>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30" hidden="1" customHeight="1" x14ac:dyDescent="0.15">
      <c r="A291" s="862"/>
      <c r="B291" s="857"/>
      <c r="C291" s="164"/>
      <c r="D291" s="857"/>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30" hidden="1" customHeight="1" x14ac:dyDescent="0.15">
      <c r="A292" s="862"/>
      <c r="B292" s="857"/>
      <c r="C292" s="164"/>
      <c r="D292" s="857"/>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30" hidden="1" customHeight="1" x14ac:dyDescent="0.15">
      <c r="A293" s="862"/>
      <c r="B293" s="857"/>
      <c r="C293" s="164"/>
      <c r="D293" s="857"/>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30" hidden="1" customHeight="1" x14ac:dyDescent="0.15">
      <c r="A294" s="862"/>
      <c r="B294" s="857"/>
      <c r="C294" s="164"/>
      <c r="D294" s="857"/>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0" hidden="1" customHeight="1" x14ac:dyDescent="0.15">
      <c r="A295" s="862"/>
      <c r="B295" s="857"/>
      <c r="C295" s="164"/>
      <c r="D295" s="857"/>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30" hidden="1" customHeight="1" x14ac:dyDescent="0.15">
      <c r="A296" s="862"/>
      <c r="B296" s="857"/>
      <c r="C296" s="164"/>
      <c r="D296" s="857"/>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30" hidden="1" customHeight="1" x14ac:dyDescent="0.15">
      <c r="A297" s="862"/>
      <c r="B297" s="857"/>
      <c r="C297" s="164"/>
      <c r="D297" s="857"/>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30" hidden="1" customHeight="1" x14ac:dyDescent="0.15">
      <c r="A298" s="862"/>
      <c r="B298" s="857"/>
      <c r="C298" s="164"/>
      <c r="D298" s="857"/>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0" hidden="1" customHeight="1" x14ac:dyDescent="0.15">
      <c r="A299" s="862"/>
      <c r="B299" s="857"/>
      <c r="C299" s="164"/>
      <c r="D299" s="857"/>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0" hidden="1" customHeight="1" x14ac:dyDescent="0.15">
      <c r="A300" s="862"/>
      <c r="B300" s="857"/>
      <c r="C300" s="164"/>
      <c r="D300" s="857"/>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30" hidden="1" customHeight="1" x14ac:dyDescent="0.15">
      <c r="A301" s="862"/>
      <c r="B301" s="857"/>
      <c r="C301" s="164"/>
      <c r="D301" s="857"/>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30" hidden="1" customHeight="1" x14ac:dyDescent="0.15">
      <c r="A302" s="862"/>
      <c r="B302" s="857"/>
      <c r="C302" s="164"/>
      <c r="D302" s="857"/>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0" hidden="1" customHeight="1" x14ac:dyDescent="0.15">
      <c r="A303" s="862"/>
      <c r="B303" s="857"/>
      <c r="C303" s="164"/>
      <c r="D303" s="857"/>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0" hidden="1" customHeight="1" x14ac:dyDescent="0.15">
      <c r="A304" s="862"/>
      <c r="B304" s="857"/>
      <c r="C304" s="164"/>
      <c r="D304" s="857"/>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30" hidden="1" customHeight="1" x14ac:dyDescent="0.15">
      <c r="A305" s="862"/>
      <c r="B305" s="857"/>
      <c r="C305" s="164"/>
      <c r="D305" s="857"/>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30" hidden="1" customHeight="1" x14ac:dyDescent="0.15">
      <c r="A306" s="862"/>
      <c r="B306" s="857"/>
      <c r="C306" s="164"/>
      <c r="D306" s="857"/>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0" hidden="1" customHeight="1" x14ac:dyDescent="0.15">
      <c r="A307" s="862"/>
      <c r="B307" s="857"/>
      <c r="C307" s="164"/>
      <c r="D307" s="857"/>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0" hidden="1" customHeight="1" x14ac:dyDescent="0.15">
      <c r="A308" s="862"/>
      <c r="B308" s="857"/>
      <c r="C308" s="164"/>
      <c r="D308" s="857"/>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30" hidden="1" customHeight="1" x14ac:dyDescent="0.15">
      <c r="A309" s="862"/>
      <c r="B309" s="857"/>
      <c r="C309" s="164"/>
      <c r="D309" s="857"/>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30" hidden="1" customHeight="1" x14ac:dyDescent="0.15">
      <c r="A310" s="862"/>
      <c r="B310" s="857"/>
      <c r="C310" s="164"/>
      <c r="D310" s="857"/>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0" hidden="1" customHeight="1" x14ac:dyDescent="0.15">
      <c r="A311" s="862"/>
      <c r="B311" s="857"/>
      <c r="C311" s="164"/>
      <c r="D311" s="857"/>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0" hidden="1" customHeight="1" x14ac:dyDescent="0.15">
      <c r="A312" s="862"/>
      <c r="B312" s="857"/>
      <c r="C312" s="164"/>
      <c r="D312" s="857"/>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30" hidden="1" customHeight="1" x14ac:dyDescent="0.15">
      <c r="A313" s="862"/>
      <c r="B313" s="857"/>
      <c r="C313" s="164"/>
      <c r="D313" s="857"/>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30" hidden="1" customHeight="1" x14ac:dyDescent="0.15">
      <c r="A314" s="862"/>
      <c r="B314" s="857"/>
      <c r="C314" s="164"/>
      <c r="D314" s="857"/>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30" hidden="1" customHeight="1" x14ac:dyDescent="0.15">
      <c r="A315" s="862"/>
      <c r="B315" s="857"/>
      <c r="C315" s="164"/>
      <c r="D315" s="857"/>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30" hidden="1" customHeight="1" x14ac:dyDescent="0.15">
      <c r="A316" s="862"/>
      <c r="B316" s="857"/>
      <c r="C316" s="164"/>
      <c r="D316" s="857"/>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30" hidden="1" customHeight="1" x14ac:dyDescent="0.15">
      <c r="A317" s="862"/>
      <c r="B317" s="857"/>
      <c r="C317" s="164"/>
      <c r="D317" s="857"/>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30" hidden="1" customHeight="1" x14ac:dyDescent="0.15">
      <c r="A318" s="862"/>
      <c r="B318" s="857"/>
      <c r="C318" s="164"/>
      <c r="D318" s="857"/>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30" hidden="1" customHeight="1" x14ac:dyDescent="0.15">
      <c r="A319" s="862"/>
      <c r="B319" s="857"/>
      <c r="C319" s="164"/>
      <c r="D319" s="857"/>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30" hidden="1" customHeight="1" x14ac:dyDescent="0.15">
      <c r="A320" s="862"/>
      <c r="B320" s="857"/>
      <c r="C320" s="164"/>
      <c r="D320" s="857"/>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30" hidden="1" customHeight="1" x14ac:dyDescent="0.15">
      <c r="A321" s="862"/>
      <c r="B321" s="857"/>
      <c r="C321" s="164"/>
      <c r="D321" s="857"/>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30" hidden="1" customHeight="1" x14ac:dyDescent="0.15">
      <c r="A322" s="862"/>
      <c r="B322" s="857"/>
      <c r="C322" s="164"/>
      <c r="D322" s="857"/>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30" hidden="1" customHeight="1" x14ac:dyDescent="0.15">
      <c r="A323" s="862"/>
      <c r="B323" s="857"/>
      <c r="C323" s="164"/>
      <c r="D323" s="857"/>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30" hidden="1" customHeight="1" x14ac:dyDescent="0.15">
      <c r="A324" s="862"/>
      <c r="B324" s="857"/>
      <c r="C324" s="164"/>
      <c r="D324" s="857"/>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30" hidden="1" customHeight="1" x14ac:dyDescent="0.15">
      <c r="A325" s="862"/>
      <c r="B325" s="857"/>
      <c r="C325" s="164"/>
      <c r="D325" s="857"/>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30" hidden="1" customHeight="1" x14ac:dyDescent="0.15">
      <c r="A326" s="862"/>
      <c r="B326" s="857"/>
      <c r="C326" s="164"/>
      <c r="D326" s="857"/>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30" hidden="1" customHeight="1" x14ac:dyDescent="0.15">
      <c r="A327" s="862"/>
      <c r="B327" s="857"/>
      <c r="C327" s="164"/>
      <c r="D327" s="857"/>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30" hidden="1" customHeight="1" x14ac:dyDescent="0.15">
      <c r="A328" s="862"/>
      <c r="B328" s="857"/>
      <c r="C328" s="164"/>
      <c r="D328" s="857"/>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30" hidden="1" customHeight="1" x14ac:dyDescent="0.15">
      <c r="A329" s="862"/>
      <c r="B329" s="857"/>
      <c r="C329" s="164"/>
      <c r="D329" s="857"/>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30" hidden="1" customHeight="1" x14ac:dyDescent="0.15">
      <c r="A330" s="862"/>
      <c r="B330" s="857"/>
      <c r="C330" s="164"/>
      <c r="D330" s="857"/>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30" hidden="1" customHeight="1" x14ac:dyDescent="0.15">
      <c r="A331" s="862"/>
      <c r="B331" s="857"/>
      <c r="C331" s="164"/>
      <c r="D331" s="857"/>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30" hidden="1" customHeight="1" x14ac:dyDescent="0.15">
      <c r="A332" s="862"/>
      <c r="B332" s="857"/>
      <c r="C332" s="164"/>
      <c r="D332" s="857"/>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30" hidden="1" customHeight="1" x14ac:dyDescent="0.15">
      <c r="A333" s="862"/>
      <c r="B333" s="857"/>
      <c r="C333" s="164"/>
      <c r="D333" s="857"/>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30" hidden="1" customHeight="1" x14ac:dyDescent="0.15">
      <c r="A334" s="862"/>
      <c r="B334" s="857"/>
      <c r="C334" s="164"/>
      <c r="D334" s="857"/>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30" hidden="1" customHeight="1" x14ac:dyDescent="0.15">
      <c r="A335" s="862"/>
      <c r="B335" s="857"/>
      <c r="C335" s="164"/>
      <c r="D335" s="857"/>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30" hidden="1" customHeight="1" x14ac:dyDescent="0.15">
      <c r="A336" s="862"/>
      <c r="B336" s="857"/>
      <c r="C336" s="164"/>
      <c r="D336" s="857"/>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30" hidden="1" customHeight="1" x14ac:dyDescent="0.15">
      <c r="A337" s="862"/>
      <c r="B337" s="857"/>
      <c r="C337" s="164"/>
      <c r="D337" s="857"/>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30" hidden="1" customHeight="1" x14ac:dyDescent="0.15">
      <c r="A338" s="862"/>
      <c r="B338" s="857"/>
      <c r="C338" s="164"/>
      <c r="D338" s="857"/>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30" hidden="1" customHeight="1" x14ac:dyDescent="0.15">
      <c r="A339" s="862"/>
      <c r="B339" s="857"/>
      <c r="C339" s="164"/>
      <c r="D339" s="857"/>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30" hidden="1" customHeight="1" x14ac:dyDescent="0.15">
      <c r="A340" s="862"/>
      <c r="B340" s="857"/>
      <c r="C340" s="164"/>
      <c r="D340" s="857"/>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30" hidden="1" customHeight="1" x14ac:dyDescent="0.15">
      <c r="A341" s="862"/>
      <c r="B341" s="857"/>
      <c r="C341" s="164"/>
      <c r="D341" s="857"/>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30" hidden="1" customHeight="1" x14ac:dyDescent="0.15">
      <c r="A342" s="862"/>
      <c r="B342" s="857"/>
      <c r="C342" s="164"/>
      <c r="D342" s="857"/>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30" hidden="1" customHeight="1" x14ac:dyDescent="0.15">
      <c r="A343" s="862"/>
      <c r="B343" s="857"/>
      <c r="C343" s="164"/>
      <c r="D343" s="857"/>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30" hidden="1" customHeight="1" x14ac:dyDescent="0.15">
      <c r="A344" s="862"/>
      <c r="B344" s="857"/>
      <c r="C344" s="164"/>
      <c r="D344" s="857"/>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30" hidden="1" customHeight="1" x14ac:dyDescent="0.15">
      <c r="A345" s="862"/>
      <c r="B345" s="857"/>
      <c r="C345" s="164"/>
      <c r="D345" s="857"/>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30" hidden="1" customHeight="1" x14ac:dyDescent="0.15">
      <c r="A346" s="862"/>
      <c r="B346" s="857"/>
      <c r="C346" s="164"/>
      <c r="D346" s="857"/>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30" hidden="1" customHeight="1" x14ac:dyDescent="0.15">
      <c r="A347" s="862"/>
      <c r="B347" s="857"/>
      <c r="C347" s="164"/>
      <c r="D347" s="857"/>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30" hidden="1" customHeight="1" x14ac:dyDescent="0.15">
      <c r="A348" s="862"/>
      <c r="B348" s="857"/>
      <c r="C348" s="164"/>
      <c r="D348" s="857"/>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30" hidden="1" customHeight="1" x14ac:dyDescent="0.15">
      <c r="A349" s="862"/>
      <c r="B349" s="857"/>
      <c r="C349" s="164"/>
      <c r="D349" s="857"/>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30" hidden="1" customHeight="1" x14ac:dyDescent="0.15">
      <c r="A350" s="862"/>
      <c r="B350" s="857"/>
      <c r="C350" s="164"/>
      <c r="D350" s="857"/>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30" hidden="1" customHeight="1" x14ac:dyDescent="0.15">
      <c r="A351" s="862"/>
      <c r="B351" s="857"/>
      <c r="C351" s="164"/>
      <c r="D351" s="857"/>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30" hidden="1" customHeight="1" x14ac:dyDescent="0.15">
      <c r="A352" s="862"/>
      <c r="B352" s="857"/>
      <c r="C352" s="164"/>
      <c r="D352" s="857"/>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30" hidden="1" customHeight="1" x14ac:dyDescent="0.15">
      <c r="A353" s="862"/>
      <c r="B353" s="857"/>
      <c r="C353" s="164"/>
      <c r="D353" s="857"/>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30" hidden="1" customHeight="1" x14ac:dyDescent="0.15">
      <c r="A354" s="862"/>
      <c r="B354" s="857"/>
      <c r="C354" s="164"/>
      <c r="D354" s="857"/>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0" hidden="1" customHeight="1" x14ac:dyDescent="0.15">
      <c r="A355" s="862"/>
      <c r="B355" s="857"/>
      <c r="C355" s="164"/>
      <c r="D355" s="857"/>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30" hidden="1" customHeight="1" x14ac:dyDescent="0.15">
      <c r="A356" s="862"/>
      <c r="B356" s="857"/>
      <c r="C356" s="164"/>
      <c r="D356" s="857"/>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30" hidden="1" customHeight="1" x14ac:dyDescent="0.15">
      <c r="A357" s="862"/>
      <c r="B357" s="857"/>
      <c r="C357" s="164"/>
      <c r="D357" s="857"/>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30" hidden="1" customHeight="1" x14ac:dyDescent="0.15">
      <c r="A358" s="862"/>
      <c r="B358" s="857"/>
      <c r="C358" s="164"/>
      <c r="D358" s="857"/>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0" hidden="1" customHeight="1" x14ac:dyDescent="0.15">
      <c r="A359" s="862"/>
      <c r="B359" s="857"/>
      <c r="C359" s="164"/>
      <c r="D359" s="857"/>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0" hidden="1" customHeight="1" x14ac:dyDescent="0.15">
      <c r="A360" s="862"/>
      <c r="B360" s="857"/>
      <c r="C360" s="164"/>
      <c r="D360" s="857"/>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30" hidden="1" customHeight="1" x14ac:dyDescent="0.15">
      <c r="A361" s="862"/>
      <c r="B361" s="857"/>
      <c r="C361" s="164"/>
      <c r="D361" s="857"/>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30" hidden="1" customHeight="1" x14ac:dyDescent="0.15">
      <c r="A362" s="862"/>
      <c r="B362" s="857"/>
      <c r="C362" s="164"/>
      <c r="D362" s="857"/>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0" hidden="1" customHeight="1" x14ac:dyDescent="0.15">
      <c r="A363" s="862"/>
      <c r="B363" s="857"/>
      <c r="C363" s="164"/>
      <c r="D363" s="857"/>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0" hidden="1" customHeight="1" x14ac:dyDescent="0.15">
      <c r="A364" s="862"/>
      <c r="B364" s="857"/>
      <c r="C364" s="164"/>
      <c r="D364" s="857"/>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30" hidden="1" customHeight="1" x14ac:dyDescent="0.15">
      <c r="A365" s="862"/>
      <c r="B365" s="857"/>
      <c r="C365" s="164"/>
      <c r="D365" s="857"/>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30" hidden="1" customHeight="1" x14ac:dyDescent="0.15">
      <c r="A366" s="862"/>
      <c r="B366" s="857"/>
      <c r="C366" s="164"/>
      <c r="D366" s="857"/>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0" hidden="1" customHeight="1" x14ac:dyDescent="0.15">
      <c r="A367" s="862"/>
      <c r="B367" s="857"/>
      <c r="C367" s="164"/>
      <c r="D367" s="857"/>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0" hidden="1" customHeight="1" x14ac:dyDescent="0.15">
      <c r="A368" s="862"/>
      <c r="B368" s="857"/>
      <c r="C368" s="164"/>
      <c r="D368" s="857"/>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30" hidden="1" customHeight="1" x14ac:dyDescent="0.15">
      <c r="A369" s="862"/>
      <c r="B369" s="857"/>
      <c r="C369" s="164"/>
      <c r="D369" s="857"/>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30" hidden="1" customHeight="1" x14ac:dyDescent="0.15">
      <c r="A370" s="862"/>
      <c r="B370" s="857"/>
      <c r="C370" s="164"/>
      <c r="D370" s="857"/>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0" hidden="1" customHeight="1" x14ac:dyDescent="0.15">
      <c r="A371" s="862"/>
      <c r="B371" s="857"/>
      <c r="C371" s="164"/>
      <c r="D371" s="857"/>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0" hidden="1" customHeight="1" x14ac:dyDescent="0.15">
      <c r="A372" s="862"/>
      <c r="B372" s="857"/>
      <c r="C372" s="164"/>
      <c r="D372" s="857"/>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30" hidden="1" customHeight="1" x14ac:dyDescent="0.15">
      <c r="A373" s="862"/>
      <c r="B373" s="857"/>
      <c r="C373" s="164"/>
      <c r="D373" s="857"/>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30" hidden="1" customHeight="1" x14ac:dyDescent="0.15">
      <c r="A374" s="862"/>
      <c r="B374" s="857"/>
      <c r="C374" s="164"/>
      <c r="D374" s="857"/>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30" hidden="1" customHeight="1" x14ac:dyDescent="0.15">
      <c r="A375" s="862"/>
      <c r="B375" s="857"/>
      <c r="C375" s="164"/>
      <c r="D375" s="857"/>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30" hidden="1" customHeight="1" x14ac:dyDescent="0.15">
      <c r="A376" s="862"/>
      <c r="B376" s="857"/>
      <c r="C376" s="164"/>
      <c r="D376" s="857"/>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30" hidden="1" customHeight="1" x14ac:dyDescent="0.15">
      <c r="A377" s="862"/>
      <c r="B377" s="857"/>
      <c r="C377" s="164"/>
      <c r="D377" s="857"/>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30" hidden="1" customHeight="1" x14ac:dyDescent="0.15">
      <c r="A378" s="862"/>
      <c r="B378" s="857"/>
      <c r="C378" s="164"/>
      <c r="D378" s="857"/>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30" hidden="1" customHeight="1" x14ac:dyDescent="0.15">
      <c r="A379" s="862"/>
      <c r="B379" s="857"/>
      <c r="C379" s="164"/>
      <c r="D379" s="857"/>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30" hidden="1" customHeight="1" x14ac:dyDescent="0.15">
      <c r="A380" s="862"/>
      <c r="B380" s="857"/>
      <c r="C380" s="164"/>
      <c r="D380" s="857"/>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30" hidden="1" customHeight="1" x14ac:dyDescent="0.15">
      <c r="A381" s="862"/>
      <c r="B381" s="857"/>
      <c r="C381" s="164"/>
      <c r="D381" s="857"/>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30" hidden="1" customHeight="1" x14ac:dyDescent="0.15">
      <c r="A382" s="862"/>
      <c r="B382" s="857"/>
      <c r="C382" s="164"/>
      <c r="D382" s="857"/>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30" hidden="1" customHeight="1" x14ac:dyDescent="0.15">
      <c r="A383" s="862"/>
      <c r="B383" s="857"/>
      <c r="C383" s="164"/>
      <c r="D383" s="857"/>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30" hidden="1" customHeight="1" x14ac:dyDescent="0.15">
      <c r="A384" s="862"/>
      <c r="B384" s="857"/>
      <c r="C384" s="164"/>
      <c r="D384" s="857"/>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30" hidden="1" customHeight="1" x14ac:dyDescent="0.15">
      <c r="A385" s="862"/>
      <c r="B385" s="857"/>
      <c r="C385" s="164"/>
      <c r="D385" s="857"/>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30" hidden="1" customHeight="1" x14ac:dyDescent="0.15">
      <c r="A386" s="862"/>
      <c r="B386" s="857"/>
      <c r="C386" s="164"/>
      <c r="D386" s="857"/>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30" hidden="1" customHeight="1" x14ac:dyDescent="0.15">
      <c r="A387" s="862"/>
      <c r="B387" s="857"/>
      <c r="C387" s="164"/>
      <c r="D387" s="857"/>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30" hidden="1" customHeight="1" x14ac:dyDescent="0.15">
      <c r="A388" s="862"/>
      <c r="B388" s="857"/>
      <c r="C388" s="164"/>
      <c r="D388" s="857"/>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30" hidden="1" customHeight="1" x14ac:dyDescent="0.15">
      <c r="A389" s="862"/>
      <c r="B389" s="857"/>
      <c r="C389" s="164"/>
      <c r="D389" s="857"/>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30" hidden="1" customHeight="1" x14ac:dyDescent="0.15">
      <c r="A390" s="862"/>
      <c r="B390" s="857"/>
      <c r="C390" s="164"/>
      <c r="D390" s="857"/>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30" hidden="1" customHeight="1" x14ac:dyDescent="0.15">
      <c r="A391" s="862"/>
      <c r="B391" s="857"/>
      <c r="C391" s="164"/>
      <c r="D391" s="857"/>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30" hidden="1" customHeight="1" x14ac:dyDescent="0.15">
      <c r="A392" s="862"/>
      <c r="B392" s="857"/>
      <c r="C392" s="164"/>
      <c r="D392" s="857"/>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30" hidden="1" customHeight="1" x14ac:dyDescent="0.15">
      <c r="A393" s="862"/>
      <c r="B393" s="857"/>
      <c r="C393" s="164"/>
      <c r="D393" s="857"/>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30" hidden="1" customHeight="1" x14ac:dyDescent="0.15">
      <c r="A394" s="862"/>
      <c r="B394" s="857"/>
      <c r="C394" s="164"/>
      <c r="D394" s="857"/>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30" hidden="1" customHeight="1" x14ac:dyDescent="0.15">
      <c r="A395" s="862"/>
      <c r="B395" s="857"/>
      <c r="C395" s="164"/>
      <c r="D395" s="857"/>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30" hidden="1" customHeight="1" x14ac:dyDescent="0.15">
      <c r="A396" s="862"/>
      <c r="B396" s="857"/>
      <c r="C396" s="164"/>
      <c r="D396" s="857"/>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30" hidden="1" customHeight="1" x14ac:dyDescent="0.15">
      <c r="A397" s="862"/>
      <c r="B397" s="857"/>
      <c r="C397" s="164"/>
      <c r="D397" s="857"/>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30" hidden="1" customHeight="1" x14ac:dyDescent="0.15">
      <c r="A398" s="862"/>
      <c r="B398" s="857"/>
      <c r="C398" s="164"/>
      <c r="D398" s="857"/>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30" hidden="1" customHeight="1" x14ac:dyDescent="0.15">
      <c r="A399" s="862"/>
      <c r="B399" s="857"/>
      <c r="C399" s="164"/>
      <c r="D399" s="857"/>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30" hidden="1" customHeight="1" x14ac:dyDescent="0.15">
      <c r="A400" s="862"/>
      <c r="B400" s="857"/>
      <c r="C400" s="164"/>
      <c r="D400" s="857"/>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30" hidden="1" customHeight="1" x14ac:dyDescent="0.15">
      <c r="A401" s="862"/>
      <c r="B401" s="857"/>
      <c r="C401" s="164"/>
      <c r="D401" s="857"/>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30" hidden="1" customHeight="1" x14ac:dyDescent="0.15">
      <c r="A402" s="862"/>
      <c r="B402" s="857"/>
      <c r="C402" s="164"/>
      <c r="D402" s="857"/>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30" hidden="1" customHeight="1" x14ac:dyDescent="0.15">
      <c r="A403" s="862"/>
      <c r="B403" s="857"/>
      <c r="C403" s="164"/>
      <c r="D403" s="857"/>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30" hidden="1" customHeight="1" x14ac:dyDescent="0.15">
      <c r="A404" s="862"/>
      <c r="B404" s="857"/>
      <c r="C404" s="164"/>
      <c r="D404" s="857"/>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30" hidden="1" customHeight="1" x14ac:dyDescent="0.15">
      <c r="A405" s="862"/>
      <c r="B405" s="857"/>
      <c r="C405" s="164"/>
      <c r="D405" s="857"/>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30" hidden="1" customHeight="1" x14ac:dyDescent="0.15">
      <c r="A406" s="862"/>
      <c r="B406" s="857"/>
      <c r="C406" s="164"/>
      <c r="D406" s="857"/>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30" hidden="1" customHeight="1" x14ac:dyDescent="0.15">
      <c r="A407" s="862"/>
      <c r="B407" s="857"/>
      <c r="C407" s="164"/>
      <c r="D407" s="857"/>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30" hidden="1" customHeight="1" x14ac:dyDescent="0.15">
      <c r="A408" s="862"/>
      <c r="B408" s="857"/>
      <c r="C408" s="164"/>
      <c r="D408" s="857"/>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30" hidden="1" customHeight="1" x14ac:dyDescent="0.15">
      <c r="A409" s="862"/>
      <c r="B409" s="857"/>
      <c r="C409" s="164"/>
      <c r="D409" s="857"/>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30" hidden="1" customHeight="1" x14ac:dyDescent="0.15">
      <c r="A410" s="862"/>
      <c r="B410" s="857"/>
      <c r="C410" s="166"/>
      <c r="D410" s="866"/>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9.75" customHeight="1" x14ac:dyDescent="0.15">
      <c r="A411" s="862"/>
      <c r="B411" s="857"/>
      <c r="C411" s="162" t="s">
        <v>390</v>
      </c>
      <c r="D411" s="856"/>
      <c r="E411" s="186" t="s">
        <v>413</v>
      </c>
      <c r="F411" s="191"/>
      <c r="G411" s="777" t="s">
        <v>409</v>
      </c>
      <c r="H411" s="160"/>
      <c r="I411" s="160"/>
      <c r="J411" s="778" t="s">
        <v>582</v>
      </c>
      <c r="K411" s="779"/>
      <c r="L411" s="779"/>
      <c r="M411" s="779"/>
      <c r="N411" s="779"/>
      <c r="O411" s="779"/>
      <c r="P411" s="779"/>
      <c r="Q411" s="779"/>
      <c r="R411" s="779"/>
      <c r="S411" s="779"/>
      <c r="T411" s="780"/>
      <c r="U411" s="397" t="s">
        <v>583</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81"/>
    </row>
    <row r="412" spans="1:50" ht="39.75" customHeight="1" x14ac:dyDescent="0.15">
      <c r="A412" s="862"/>
      <c r="B412" s="857"/>
      <c r="C412" s="164"/>
      <c r="D412" s="857"/>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39.75" customHeight="1" x14ac:dyDescent="0.15">
      <c r="A413" s="862"/>
      <c r="B413" s="857"/>
      <c r="C413" s="164"/>
      <c r="D413" s="857"/>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586</v>
      </c>
      <c r="AF413" s="151"/>
      <c r="AG413" s="152" t="s">
        <v>371</v>
      </c>
      <c r="AH413" s="153"/>
      <c r="AI413" s="147"/>
      <c r="AJ413" s="147"/>
      <c r="AK413" s="147"/>
      <c r="AL413" s="148"/>
      <c r="AM413" s="147"/>
      <c r="AN413" s="147"/>
      <c r="AO413" s="147"/>
      <c r="AP413" s="148"/>
      <c r="AQ413" s="202" t="s">
        <v>587</v>
      </c>
      <c r="AR413" s="151"/>
      <c r="AS413" s="152" t="s">
        <v>371</v>
      </c>
      <c r="AT413" s="153"/>
      <c r="AU413" s="151" t="s">
        <v>593</v>
      </c>
      <c r="AV413" s="151"/>
      <c r="AW413" s="152" t="s">
        <v>313</v>
      </c>
      <c r="AX413" s="203"/>
    </row>
    <row r="414" spans="1:50" ht="39.75" customHeight="1" x14ac:dyDescent="0.15">
      <c r="A414" s="862"/>
      <c r="B414" s="857"/>
      <c r="C414" s="164"/>
      <c r="D414" s="857"/>
      <c r="E414" s="154"/>
      <c r="F414" s="155"/>
      <c r="G414" s="130" t="s">
        <v>584</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586</v>
      </c>
      <c r="AC414" s="213"/>
      <c r="AD414" s="213"/>
      <c r="AE414" s="271" t="s">
        <v>583</v>
      </c>
      <c r="AF414" s="208"/>
      <c r="AG414" s="208"/>
      <c r="AH414" s="208"/>
      <c r="AI414" s="271" t="s">
        <v>588</v>
      </c>
      <c r="AJ414" s="208"/>
      <c r="AK414" s="208"/>
      <c r="AL414" s="208"/>
      <c r="AM414" s="271" t="s">
        <v>591</v>
      </c>
      <c r="AN414" s="208"/>
      <c r="AO414" s="208"/>
      <c r="AP414" s="272"/>
      <c r="AQ414" s="271" t="s">
        <v>591</v>
      </c>
      <c r="AR414" s="208"/>
      <c r="AS414" s="208"/>
      <c r="AT414" s="272"/>
      <c r="AU414" s="208" t="s">
        <v>594</v>
      </c>
      <c r="AV414" s="208"/>
      <c r="AW414" s="208"/>
      <c r="AX414" s="209"/>
    </row>
    <row r="415" spans="1:50" ht="39.75" customHeight="1" x14ac:dyDescent="0.15">
      <c r="A415" s="862"/>
      <c r="B415" s="857"/>
      <c r="C415" s="164"/>
      <c r="D415" s="857"/>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583</v>
      </c>
      <c r="AC415" s="207"/>
      <c r="AD415" s="207"/>
      <c r="AE415" s="271" t="s">
        <v>584</v>
      </c>
      <c r="AF415" s="208"/>
      <c r="AG415" s="208"/>
      <c r="AH415" s="272"/>
      <c r="AI415" s="271" t="s">
        <v>589</v>
      </c>
      <c r="AJ415" s="208"/>
      <c r="AK415" s="208"/>
      <c r="AL415" s="208"/>
      <c r="AM415" s="271" t="s">
        <v>584</v>
      </c>
      <c r="AN415" s="208"/>
      <c r="AO415" s="208"/>
      <c r="AP415" s="272"/>
      <c r="AQ415" s="271" t="s">
        <v>589</v>
      </c>
      <c r="AR415" s="208"/>
      <c r="AS415" s="208"/>
      <c r="AT415" s="272"/>
      <c r="AU415" s="208" t="s">
        <v>592</v>
      </c>
      <c r="AV415" s="208"/>
      <c r="AW415" s="208"/>
      <c r="AX415" s="209"/>
    </row>
    <row r="416" spans="1:50" ht="39.75" customHeight="1" x14ac:dyDescent="0.15">
      <c r="A416" s="862"/>
      <c r="B416" s="857"/>
      <c r="C416" s="164"/>
      <c r="D416" s="857"/>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t="s">
        <v>584</v>
      </c>
      <c r="AF416" s="208"/>
      <c r="AG416" s="208"/>
      <c r="AH416" s="272"/>
      <c r="AI416" s="271" t="s">
        <v>590</v>
      </c>
      <c r="AJ416" s="208"/>
      <c r="AK416" s="208"/>
      <c r="AL416" s="208"/>
      <c r="AM416" s="271" t="s">
        <v>587</v>
      </c>
      <c r="AN416" s="208"/>
      <c r="AO416" s="208"/>
      <c r="AP416" s="272"/>
      <c r="AQ416" s="271" t="s">
        <v>593</v>
      </c>
      <c r="AR416" s="208"/>
      <c r="AS416" s="208"/>
      <c r="AT416" s="272"/>
      <c r="AU416" s="208" t="s">
        <v>592</v>
      </c>
      <c r="AV416" s="208"/>
      <c r="AW416" s="208"/>
      <c r="AX416" s="209"/>
    </row>
    <row r="417" spans="1:50" ht="30" hidden="1" customHeight="1" x14ac:dyDescent="0.15">
      <c r="A417" s="862"/>
      <c r="B417" s="857"/>
      <c r="C417" s="164"/>
      <c r="D417" s="857"/>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30" hidden="1" customHeight="1" x14ac:dyDescent="0.15">
      <c r="A418" s="862"/>
      <c r="B418" s="857"/>
      <c r="C418" s="164"/>
      <c r="D418" s="857"/>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30" hidden="1" customHeight="1" x14ac:dyDescent="0.15">
      <c r="A419" s="862"/>
      <c r="B419" s="857"/>
      <c r="C419" s="164"/>
      <c r="D419" s="857"/>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30" hidden="1" customHeight="1" x14ac:dyDescent="0.15">
      <c r="A420" s="862"/>
      <c r="B420" s="857"/>
      <c r="C420" s="164"/>
      <c r="D420" s="857"/>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30" hidden="1" customHeight="1" x14ac:dyDescent="0.15">
      <c r="A421" s="862"/>
      <c r="B421" s="857"/>
      <c r="C421" s="164"/>
      <c r="D421" s="857"/>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30" hidden="1" customHeight="1" x14ac:dyDescent="0.15">
      <c r="A422" s="862"/>
      <c r="B422" s="857"/>
      <c r="C422" s="164"/>
      <c r="D422" s="857"/>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30" hidden="1" customHeight="1" x14ac:dyDescent="0.15">
      <c r="A423" s="862"/>
      <c r="B423" s="857"/>
      <c r="C423" s="164"/>
      <c r="D423" s="857"/>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30" hidden="1" customHeight="1" x14ac:dyDescent="0.15">
      <c r="A424" s="862"/>
      <c r="B424" s="857"/>
      <c r="C424" s="164"/>
      <c r="D424" s="857"/>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30" hidden="1" customHeight="1" x14ac:dyDescent="0.15">
      <c r="A425" s="862"/>
      <c r="B425" s="857"/>
      <c r="C425" s="164"/>
      <c r="D425" s="857"/>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30" hidden="1" customHeight="1" x14ac:dyDescent="0.15">
      <c r="A426" s="862"/>
      <c r="B426" s="857"/>
      <c r="C426" s="164"/>
      <c r="D426" s="857"/>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30" hidden="1" customHeight="1" x14ac:dyDescent="0.15">
      <c r="A427" s="862"/>
      <c r="B427" s="857"/>
      <c r="C427" s="164"/>
      <c r="D427" s="857"/>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30" hidden="1" customHeight="1" x14ac:dyDescent="0.15">
      <c r="A428" s="862"/>
      <c r="B428" s="857"/>
      <c r="C428" s="164"/>
      <c r="D428" s="857"/>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30" hidden="1" customHeight="1" x14ac:dyDescent="0.15">
      <c r="A429" s="862"/>
      <c r="B429" s="857"/>
      <c r="C429" s="164"/>
      <c r="D429" s="857"/>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30" hidden="1" customHeight="1" x14ac:dyDescent="0.15">
      <c r="A430" s="862"/>
      <c r="B430" s="857"/>
      <c r="C430" s="164"/>
      <c r="D430" s="857"/>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30" hidden="1" customHeight="1" x14ac:dyDescent="0.15">
      <c r="A431" s="862"/>
      <c r="B431" s="857"/>
      <c r="C431" s="164"/>
      <c r="D431" s="857"/>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30" hidden="1" customHeight="1" x14ac:dyDescent="0.15">
      <c r="A432" s="862"/>
      <c r="B432" s="857"/>
      <c r="C432" s="164"/>
      <c r="D432" s="857"/>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30" hidden="1" customHeight="1" x14ac:dyDescent="0.15">
      <c r="A433" s="862"/>
      <c r="B433" s="857"/>
      <c r="C433" s="164"/>
      <c r="D433" s="857"/>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30" hidden="1" customHeight="1" x14ac:dyDescent="0.15">
      <c r="A434" s="862"/>
      <c r="B434" s="857"/>
      <c r="C434" s="164"/>
      <c r="D434" s="857"/>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30" hidden="1" customHeight="1" x14ac:dyDescent="0.15">
      <c r="A435" s="862"/>
      <c r="B435" s="857"/>
      <c r="C435" s="164"/>
      <c r="D435" s="857"/>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30" hidden="1" customHeight="1" x14ac:dyDescent="0.15">
      <c r="A436" s="862"/>
      <c r="B436" s="857"/>
      <c r="C436" s="164"/>
      <c r="D436" s="857"/>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5" t="s">
        <v>16</v>
      </c>
      <c r="AC436" s="855"/>
      <c r="AD436" s="855"/>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41.25" customHeight="1" x14ac:dyDescent="0.15">
      <c r="A437" s="862"/>
      <c r="B437" s="857"/>
      <c r="C437" s="164"/>
      <c r="D437" s="857"/>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41.25" customHeight="1" x14ac:dyDescent="0.15">
      <c r="A438" s="862"/>
      <c r="B438" s="857"/>
      <c r="C438" s="164"/>
      <c r="D438" s="857"/>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587</v>
      </c>
      <c r="AF438" s="151"/>
      <c r="AG438" s="152" t="s">
        <v>371</v>
      </c>
      <c r="AH438" s="153"/>
      <c r="AI438" s="147"/>
      <c r="AJ438" s="147"/>
      <c r="AK438" s="147"/>
      <c r="AL438" s="148"/>
      <c r="AM438" s="147"/>
      <c r="AN438" s="147"/>
      <c r="AO438" s="147"/>
      <c r="AP438" s="148"/>
      <c r="AQ438" s="202" t="s">
        <v>593</v>
      </c>
      <c r="AR438" s="151"/>
      <c r="AS438" s="152" t="s">
        <v>371</v>
      </c>
      <c r="AT438" s="153"/>
      <c r="AU438" s="151" t="s">
        <v>595</v>
      </c>
      <c r="AV438" s="151"/>
      <c r="AW438" s="152" t="s">
        <v>313</v>
      </c>
      <c r="AX438" s="203"/>
    </row>
    <row r="439" spans="1:50" ht="41.25" customHeight="1" x14ac:dyDescent="0.15">
      <c r="A439" s="862"/>
      <c r="B439" s="857"/>
      <c r="C439" s="164"/>
      <c r="D439" s="857"/>
      <c r="E439" s="154"/>
      <c r="F439" s="155"/>
      <c r="G439" s="130" t="s">
        <v>585</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584</v>
      </c>
      <c r="AC439" s="213"/>
      <c r="AD439" s="213"/>
      <c r="AE439" s="271" t="s">
        <v>586</v>
      </c>
      <c r="AF439" s="208"/>
      <c r="AG439" s="208"/>
      <c r="AH439" s="208"/>
      <c r="AI439" s="271" t="s">
        <v>588</v>
      </c>
      <c r="AJ439" s="208"/>
      <c r="AK439" s="208"/>
      <c r="AL439" s="208"/>
      <c r="AM439" s="271" t="s">
        <v>591</v>
      </c>
      <c r="AN439" s="208"/>
      <c r="AO439" s="208"/>
      <c r="AP439" s="272"/>
      <c r="AQ439" s="271" t="s">
        <v>593</v>
      </c>
      <c r="AR439" s="208"/>
      <c r="AS439" s="208"/>
      <c r="AT439" s="272"/>
      <c r="AU439" s="208" t="s">
        <v>596</v>
      </c>
      <c r="AV439" s="208"/>
      <c r="AW439" s="208"/>
      <c r="AX439" s="209"/>
    </row>
    <row r="440" spans="1:50" ht="41.25" customHeight="1" x14ac:dyDescent="0.15">
      <c r="A440" s="862"/>
      <c r="B440" s="857"/>
      <c r="C440" s="164"/>
      <c r="D440" s="857"/>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587</v>
      </c>
      <c r="AC440" s="207"/>
      <c r="AD440" s="207"/>
      <c r="AE440" s="271" t="s">
        <v>588</v>
      </c>
      <c r="AF440" s="208"/>
      <c r="AG440" s="208"/>
      <c r="AH440" s="272"/>
      <c r="AI440" s="271" t="s">
        <v>587</v>
      </c>
      <c r="AJ440" s="208"/>
      <c r="AK440" s="208"/>
      <c r="AL440" s="208"/>
      <c r="AM440" s="271" t="s">
        <v>592</v>
      </c>
      <c r="AN440" s="208"/>
      <c r="AO440" s="208"/>
      <c r="AP440" s="272"/>
      <c r="AQ440" s="271" t="s">
        <v>593</v>
      </c>
      <c r="AR440" s="208"/>
      <c r="AS440" s="208"/>
      <c r="AT440" s="272"/>
      <c r="AU440" s="208" t="s">
        <v>597</v>
      </c>
      <c r="AV440" s="208"/>
      <c r="AW440" s="208"/>
      <c r="AX440" s="209"/>
    </row>
    <row r="441" spans="1:50" ht="41.25" customHeight="1" x14ac:dyDescent="0.15">
      <c r="A441" s="862"/>
      <c r="B441" s="857"/>
      <c r="C441" s="164"/>
      <c r="D441" s="857"/>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t="s">
        <v>587</v>
      </c>
      <c r="AF441" s="208"/>
      <c r="AG441" s="208"/>
      <c r="AH441" s="272"/>
      <c r="AI441" s="271" t="s">
        <v>587</v>
      </c>
      <c r="AJ441" s="208"/>
      <c r="AK441" s="208"/>
      <c r="AL441" s="208"/>
      <c r="AM441" s="271" t="s">
        <v>592</v>
      </c>
      <c r="AN441" s="208"/>
      <c r="AO441" s="208"/>
      <c r="AP441" s="272"/>
      <c r="AQ441" s="271" t="s">
        <v>585</v>
      </c>
      <c r="AR441" s="208"/>
      <c r="AS441" s="208"/>
      <c r="AT441" s="272"/>
      <c r="AU441" s="208" t="s">
        <v>584</v>
      </c>
      <c r="AV441" s="208"/>
      <c r="AW441" s="208"/>
      <c r="AX441" s="209"/>
    </row>
    <row r="442" spans="1:50" ht="46.5" hidden="1" customHeight="1" x14ac:dyDescent="0.15">
      <c r="A442" s="862"/>
      <c r="B442" s="857"/>
      <c r="C442" s="164"/>
      <c r="D442" s="857"/>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30" hidden="1" customHeight="1" x14ac:dyDescent="0.15">
      <c r="A443" s="862"/>
      <c r="B443" s="857"/>
      <c r="C443" s="164"/>
      <c r="D443" s="857"/>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30" hidden="1" customHeight="1" x14ac:dyDescent="0.15">
      <c r="A444" s="862"/>
      <c r="B444" s="857"/>
      <c r="C444" s="164"/>
      <c r="D444" s="857"/>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30" hidden="1" customHeight="1" x14ac:dyDescent="0.15">
      <c r="A445" s="862"/>
      <c r="B445" s="857"/>
      <c r="C445" s="164"/>
      <c r="D445" s="857"/>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30" hidden="1" customHeight="1" x14ac:dyDescent="0.15">
      <c r="A446" s="862"/>
      <c r="B446" s="857"/>
      <c r="C446" s="164"/>
      <c r="D446" s="857"/>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30" hidden="1" customHeight="1" x14ac:dyDescent="0.15">
      <c r="A447" s="862"/>
      <c r="B447" s="857"/>
      <c r="C447" s="164"/>
      <c r="D447" s="857"/>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30" hidden="1" customHeight="1" x14ac:dyDescent="0.15">
      <c r="A448" s="862"/>
      <c r="B448" s="857"/>
      <c r="C448" s="164"/>
      <c r="D448" s="857"/>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30" hidden="1" customHeight="1" x14ac:dyDescent="0.15">
      <c r="A449" s="862"/>
      <c r="B449" s="857"/>
      <c r="C449" s="164"/>
      <c r="D449" s="857"/>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30" hidden="1" customHeight="1" x14ac:dyDescent="0.15">
      <c r="A450" s="862"/>
      <c r="B450" s="857"/>
      <c r="C450" s="164"/>
      <c r="D450" s="857"/>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30" hidden="1" customHeight="1" x14ac:dyDescent="0.15">
      <c r="A451" s="862"/>
      <c r="B451" s="857"/>
      <c r="C451" s="164"/>
      <c r="D451" s="857"/>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30" hidden="1" customHeight="1" x14ac:dyDescent="0.15">
      <c r="A452" s="862"/>
      <c r="B452" s="857"/>
      <c r="C452" s="164"/>
      <c r="D452" s="857"/>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30" hidden="1" customHeight="1" x14ac:dyDescent="0.15">
      <c r="A453" s="862"/>
      <c r="B453" s="857"/>
      <c r="C453" s="164"/>
      <c r="D453" s="857"/>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30" hidden="1" customHeight="1" x14ac:dyDescent="0.15">
      <c r="A454" s="862"/>
      <c r="B454" s="857"/>
      <c r="C454" s="164"/>
      <c r="D454" s="857"/>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30" hidden="1" customHeight="1" x14ac:dyDescent="0.15">
      <c r="A455" s="862"/>
      <c r="B455" s="857"/>
      <c r="C455" s="164"/>
      <c r="D455" s="857"/>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30" hidden="1" customHeight="1" x14ac:dyDescent="0.15">
      <c r="A456" s="862"/>
      <c r="B456" s="857"/>
      <c r="C456" s="164"/>
      <c r="D456" s="857"/>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30" hidden="1" customHeight="1" x14ac:dyDescent="0.15">
      <c r="A457" s="862"/>
      <c r="B457" s="857"/>
      <c r="C457" s="164"/>
      <c r="D457" s="857"/>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30" hidden="1" customHeight="1" x14ac:dyDescent="0.15">
      <c r="A458" s="862"/>
      <c r="B458" s="857"/>
      <c r="C458" s="164"/>
      <c r="D458" s="857"/>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30" hidden="1" customHeight="1" x14ac:dyDescent="0.15">
      <c r="A459" s="862"/>
      <c r="B459" s="857"/>
      <c r="C459" s="164"/>
      <c r="D459" s="857"/>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30" hidden="1" customHeight="1" x14ac:dyDescent="0.15">
      <c r="A460" s="862"/>
      <c r="B460" s="857"/>
      <c r="C460" s="164"/>
      <c r="D460" s="857"/>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30" hidden="1" customHeight="1" x14ac:dyDescent="0.15">
      <c r="A461" s="862"/>
      <c r="B461" s="857"/>
      <c r="C461" s="164"/>
      <c r="D461" s="857"/>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30" customHeight="1" x14ac:dyDescent="0.15">
      <c r="A462" s="862"/>
      <c r="B462" s="857"/>
      <c r="C462" s="164"/>
      <c r="D462" s="857"/>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30" customHeight="1" x14ac:dyDescent="0.15">
      <c r="A463" s="862"/>
      <c r="B463" s="857"/>
      <c r="C463" s="164"/>
      <c r="D463" s="857"/>
      <c r="E463" s="110" t="s">
        <v>587</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30" customHeight="1" thickBot="1" x14ac:dyDescent="0.2">
      <c r="A464" s="862"/>
      <c r="B464" s="857"/>
      <c r="C464" s="164"/>
      <c r="D464" s="857"/>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0" hidden="1" customHeight="1" x14ac:dyDescent="0.15">
      <c r="A465" s="862"/>
      <c r="B465" s="857"/>
      <c r="C465" s="164"/>
      <c r="D465" s="857"/>
      <c r="E465" s="186" t="s">
        <v>369</v>
      </c>
      <c r="F465" s="191"/>
      <c r="G465" s="777" t="s">
        <v>409</v>
      </c>
      <c r="H465" s="160"/>
      <c r="I465" s="160"/>
      <c r="J465" s="778"/>
      <c r="K465" s="779"/>
      <c r="L465" s="779"/>
      <c r="M465" s="779"/>
      <c r="N465" s="779"/>
      <c r="O465" s="779"/>
      <c r="P465" s="779"/>
      <c r="Q465" s="779"/>
      <c r="R465" s="779"/>
      <c r="S465" s="779"/>
      <c r="T465" s="780"/>
      <c r="U465" s="779"/>
      <c r="V465" s="779"/>
      <c r="W465" s="779"/>
      <c r="X465" s="779"/>
      <c r="Y465" s="779"/>
      <c r="Z465" s="779"/>
      <c r="AA465" s="779"/>
      <c r="AB465" s="779"/>
      <c r="AC465" s="779"/>
      <c r="AD465" s="779"/>
      <c r="AE465" s="779"/>
      <c r="AF465" s="779"/>
      <c r="AG465" s="779"/>
      <c r="AH465" s="779"/>
      <c r="AI465" s="779"/>
      <c r="AJ465" s="779"/>
      <c r="AK465" s="779"/>
      <c r="AL465" s="779"/>
      <c r="AM465" s="779"/>
      <c r="AN465" s="779"/>
      <c r="AO465" s="779"/>
      <c r="AP465" s="779"/>
      <c r="AQ465" s="779"/>
      <c r="AR465" s="779"/>
      <c r="AS465" s="779"/>
      <c r="AT465" s="779"/>
      <c r="AU465" s="779"/>
      <c r="AV465" s="779"/>
      <c r="AW465" s="779"/>
      <c r="AX465" s="867"/>
    </row>
    <row r="466" spans="1:50" ht="30" hidden="1" customHeight="1" x14ac:dyDescent="0.15">
      <c r="A466" s="862"/>
      <c r="B466" s="857"/>
      <c r="C466" s="164"/>
      <c r="D466" s="857"/>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30" hidden="1" customHeight="1" x14ac:dyDescent="0.15">
      <c r="A467" s="862"/>
      <c r="B467" s="857"/>
      <c r="C467" s="164"/>
      <c r="D467" s="857"/>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30" hidden="1" customHeight="1" x14ac:dyDescent="0.15">
      <c r="A468" s="862"/>
      <c r="B468" s="857"/>
      <c r="C468" s="164"/>
      <c r="D468" s="857"/>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30" hidden="1" customHeight="1" x14ac:dyDescent="0.15">
      <c r="A469" s="862"/>
      <c r="B469" s="857"/>
      <c r="C469" s="164"/>
      <c r="D469" s="857"/>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30" hidden="1" customHeight="1" x14ac:dyDescent="0.15">
      <c r="A470" s="862"/>
      <c r="B470" s="857"/>
      <c r="C470" s="164"/>
      <c r="D470" s="857"/>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30" hidden="1" customHeight="1" x14ac:dyDescent="0.15">
      <c r="A471" s="862"/>
      <c r="B471" s="857"/>
      <c r="C471" s="164"/>
      <c r="D471" s="857"/>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30" hidden="1" customHeight="1" x14ac:dyDescent="0.15">
      <c r="A472" s="862"/>
      <c r="B472" s="857"/>
      <c r="C472" s="164"/>
      <c r="D472" s="857"/>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30" hidden="1" customHeight="1" x14ac:dyDescent="0.15">
      <c r="A473" s="862"/>
      <c r="B473" s="857"/>
      <c r="C473" s="164"/>
      <c r="D473" s="857"/>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30" hidden="1" customHeight="1" x14ac:dyDescent="0.15">
      <c r="A474" s="862"/>
      <c r="B474" s="857"/>
      <c r="C474" s="164"/>
      <c r="D474" s="857"/>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30" hidden="1" customHeight="1" x14ac:dyDescent="0.15">
      <c r="A475" s="862"/>
      <c r="B475" s="857"/>
      <c r="C475" s="164"/>
      <c r="D475" s="857"/>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30" hidden="1" customHeight="1" x14ac:dyDescent="0.15">
      <c r="A476" s="862"/>
      <c r="B476" s="857"/>
      <c r="C476" s="164"/>
      <c r="D476" s="857"/>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30" hidden="1" customHeight="1" x14ac:dyDescent="0.15">
      <c r="A477" s="862"/>
      <c r="B477" s="857"/>
      <c r="C477" s="164"/>
      <c r="D477" s="857"/>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30" hidden="1" customHeight="1" x14ac:dyDescent="0.15">
      <c r="A478" s="862"/>
      <c r="B478" s="857"/>
      <c r="C478" s="164"/>
      <c r="D478" s="857"/>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30" hidden="1" customHeight="1" x14ac:dyDescent="0.15">
      <c r="A479" s="862"/>
      <c r="B479" s="857"/>
      <c r="C479" s="164"/>
      <c r="D479" s="857"/>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30" hidden="1" customHeight="1" x14ac:dyDescent="0.15">
      <c r="A480" s="862"/>
      <c r="B480" s="857"/>
      <c r="C480" s="164"/>
      <c r="D480" s="857"/>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5" t="s">
        <v>16</v>
      </c>
      <c r="AC480" s="855"/>
      <c r="AD480" s="855"/>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30" hidden="1" customHeight="1" x14ac:dyDescent="0.15">
      <c r="A481" s="862"/>
      <c r="B481" s="857"/>
      <c r="C481" s="164"/>
      <c r="D481" s="857"/>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30" hidden="1" customHeight="1" x14ac:dyDescent="0.15">
      <c r="A482" s="862"/>
      <c r="B482" s="857"/>
      <c r="C482" s="164"/>
      <c r="D482" s="857"/>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30" hidden="1" customHeight="1" x14ac:dyDescent="0.15">
      <c r="A483" s="862"/>
      <c r="B483" s="857"/>
      <c r="C483" s="164"/>
      <c r="D483" s="857"/>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30" hidden="1" customHeight="1" x14ac:dyDescent="0.15">
      <c r="A484" s="862"/>
      <c r="B484" s="857"/>
      <c r="C484" s="164"/>
      <c r="D484" s="857"/>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30" hidden="1" customHeight="1" x14ac:dyDescent="0.15">
      <c r="A485" s="862"/>
      <c r="B485" s="857"/>
      <c r="C485" s="164"/>
      <c r="D485" s="857"/>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30" hidden="1" customHeight="1" x14ac:dyDescent="0.15">
      <c r="A486" s="862"/>
      <c r="B486" s="857"/>
      <c r="C486" s="164"/>
      <c r="D486" s="857"/>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30" hidden="1" customHeight="1" x14ac:dyDescent="0.15">
      <c r="A487" s="862"/>
      <c r="B487" s="857"/>
      <c r="C487" s="164"/>
      <c r="D487" s="857"/>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30" hidden="1" customHeight="1" x14ac:dyDescent="0.15">
      <c r="A488" s="862"/>
      <c r="B488" s="857"/>
      <c r="C488" s="164"/>
      <c r="D488" s="857"/>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30" hidden="1" customHeight="1" x14ac:dyDescent="0.15">
      <c r="A489" s="862"/>
      <c r="B489" s="857"/>
      <c r="C489" s="164"/>
      <c r="D489" s="857"/>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30" hidden="1" customHeight="1" x14ac:dyDescent="0.15">
      <c r="A490" s="862"/>
      <c r="B490" s="857"/>
      <c r="C490" s="164"/>
      <c r="D490" s="857"/>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30" hidden="1" customHeight="1" x14ac:dyDescent="0.15">
      <c r="A491" s="862"/>
      <c r="B491" s="857"/>
      <c r="C491" s="164"/>
      <c r="D491" s="857"/>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30" hidden="1" customHeight="1" x14ac:dyDescent="0.15">
      <c r="A492" s="862"/>
      <c r="B492" s="857"/>
      <c r="C492" s="164"/>
      <c r="D492" s="857"/>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30" hidden="1" customHeight="1" x14ac:dyDescent="0.15">
      <c r="A493" s="862"/>
      <c r="B493" s="857"/>
      <c r="C493" s="164"/>
      <c r="D493" s="857"/>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30" hidden="1" customHeight="1" x14ac:dyDescent="0.15">
      <c r="A494" s="862"/>
      <c r="B494" s="857"/>
      <c r="C494" s="164"/>
      <c r="D494" s="857"/>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30" hidden="1" customHeight="1" x14ac:dyDescent="0.15">
      <c r="A495" s="862"/>
      <c r="B495" s="857"/>
      <c r="C495" s="164"/>
      <c r="D495" s="857"/>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30" hidden="1" customHeight="1" x14ac:dyDescent="0.15">
      <c r="A496" s="862"/>
      <c r="B496" s="857"/>
      <c r="C496" s="164"/>
      <c r="D496" s="857"/>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30" hidden="1" customHeight="1" x14ac:dyDescent="0.15">
      <c r="A497" s="862"/>
      <c r="B497" s="857"/>
      <c r="C497" s="164"/>
      <c r="D497" s="857"/>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30" hidden="1" customHeight="1" x14ac:dyDescent="0.15">
      <c r="A498" s="862"/>
      <c r="B498" s="857"/>
      <c r="C498" s="164"/>
      <c r="D498" s="857"/>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30" hidden="1" customHeight="1" x14ac:dyDescent="0.15">
      <c r="A499" s="862"/>
      <c r="B499" s="857"/>
      <c r="C499" s="164"/>
      <c r="D499" s="857"/>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30" hidden="1" customHeight="1" x14ac:dyDescent="0.15">
      <c r="A500" s="862"/>
      <c r="B500" s="857"/>
      <c r="C500" s="164"/>
      <c r="D500" s="857"/>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30" hidden="1" customHeight="1" x14ac:dyDescent="0.15">
      <c r="A501" s="862"/>
      <c r="B501" s="857"/>
      <c r="C501" s="164"/>
      <c r="D501" s="857"/>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30" hidden="1" customHeight="1" x14ac:dyDescent="0.15">
      <c r="A502" s="862"/>
      <c r="B502" s="857"/>
      <c r="C502" s="164"/>
      <c r="D502" s="857"/>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30" hidden="1" customHeight="1" x14ac:dyDescent="0.15">
      <c r="A503" s="862"/>
      <c r="B503" s="857"/>
      <c r="C503" s="164"/>
      <c r="D503" s="857"/>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30" hidden="1" customHeight="1" x14ac:dyDescent="0.15">
      <c r="A504" s="862"/>
      <c r="B504" s="857"/>
      <c r="C504" s="164"/>
      <c r="D504" s="857"/>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30" hidden="1" customHeight="1" x14ac:dyDescent="0.15">
      <c r="A505" s="862"/>
      <c r="B505" s="857"/>
      <c r="C505" s="164"/>
      <c r="D505" s="857"/>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30" hidden="1" customHeight="1" x14ac:dyDescent="0.15">
      <c r="A506" s="862"/>
      <c r="B506" s="857"/>
      <c r="C506" s="164"/>
      <c r="D506" s="857"/>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30" hidden="1" customHeight="1" x14ac:dyDescent="0.15">
      <c r="A507" s="862"/>
      <c r="B507" s="857"/>
      <c r="C507" s="164"/>
      <c r="D507" s="857"/>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30" hidden="1" customHeight="1" x14ac:dyDescent="0.15">
      <c r="A508" s="862"/>
      <c r="B508" s="857"/>
      <c r="C508" s="164"/>
      <c r="D508" s="857"/>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30" hidden="1" customHeight="1" x14ac:dyDescent="0.15">
      <c r="A509" s="862"/>
      <c r="B509" s="857"/>
      <c r="C509" s="164"/>
      <c r="D509" s="857"/>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30" hidden="1" customHeight="1" x14ac:dyDescent="0.15">
      <c r="A510" s="862"/>
      <c r="B510" s="857"/>
      <c r="C510" s="164"/>
      <c r="D510" s="857"/>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30" hidden="1" customHeight="1" x14ac:dyDescent="0.15">
      <c r="A511" s="862"/>
      <c r="B511" s="857"/>
      <c r="C511" s="164"/>
      <c r="D511" s="857"/>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30" hidden="1" customHeight="1" x14ac:dyDescent="0.15">
      <c r="A512" s="862"/>
      <c r="B512" s="857"/>
      <c r="C512" s="164"/>
      <c r="D512" s="857"/>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30" hidden="1" customHeight="1" x14ac:dyDescent="0.15">
      <c r="A513" s="862"/>
      <c r="B513" s="857"/>
      <c r="C513" s="164"/>
      <c r="D513" s="857"/>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30" hidden="1" customHeight="1" x14ac:dyDescent="0.15">
      <c r="A514" s="862"/>
      <c r="B514" s="857"/>
      <c r="C514" s="164"/>
      <c r="D514" s="857"/>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30" hidden="1" customHeight="1" x14ac:dyDescent="0.15">
      <c r="A515" s="862"/>
      <c r="B515" s="857"/>
      <c r="C515" s="164"/>
      <c r="D515" s="857"/>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30" hidden="1" customHeight="1" x14ac:dyDescent="0.15">
      <c r="A516" s="862"/>
      <c r="B516" s="857"/>
      <c r="C516" s="164"/>
      <c r="D516" s="857"/>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30" hidden="1" customHeight="1" x14ac:dyDescent="0.15">
      <c r="A517" s="862"/>
      <c r="B517" s="857"/>
      <c r="C517" s="164"/>
      <c r="D517" s="857"/>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30" hidden="1" customHeight="1" x14ac:dyDescent="0.15">
      <c r="A518" s="862"/>
      <c r="B518" s="857"/>
      <c r="C518" s="164"/>
      <c r="D518" s="857"/>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0" hidden="1" customHeight="1" x14ac:dyDescent="0.15">
      <c r="A519" s="862"/>
      <c r="B519" s="857"/>
      <c r="C519" s="164"/>
      <c r="D519" s="857"/>
      <c r="E519" s="186" t="s">
        <v>369</v>
      </c>
      <c r="F519" s="191"/>
      <c r="G519" s="777" t="s">
        <v>409</v>
      </c>
      <c r="H519" s="160"/>
      <c r="I519" s="160"/>
      <c r="J519" s="778"/>
      <c r="K519" s="779"/>
      <c r="L519" s="779"/>
      <c r="M519" s="779"/>
      <c r="N519" s="779"/>
      <c r="O519" s="779"/>
      <c r="P519" s="779"/>
      <c r="Q519" s="779"/>
      <c r="R519" s="779"/>
      <c r="S519" s="779"/>
      <c r="T519" s="780"/>
      <c r="U519" s="779"/>
      <c r="V519" s="779"/>
      <c r="W519" s="779"/>
      <c r="X519" s="779"/>
      <c r="Y519" s="779"/>
      <c r="Z519" s="779"/>
      <c r="AA519" s="779"/>
      <c r="AB519" s="779"/>
      <c r="AC519" s="779"/>
      <c r="AD519" s="779"/>
      <c r="AE519" s="779"/>
      <c r="AF519" s="779"/>
      <c r="AG519" s="779"/>
      <c r="AH519" s="779"/>
      <c r="AI519" s="779"/>
      <c r="AJ519" s="779"/>
      <c r="AK519" s="779"/>
      <c r="AL519" s="779"/>
      <c r="AM519" s="779"/>
      <c r="AN519" s="779"/>
      <c r="AO519" s="779"/>
      <c r="AP519" s="779"/>
      <c r="AQ519" s="779"/>
      <c r="AR519" s="779"/>
      <c r="AS519" s="779"/>
      <c r="AT519" s="779"/>
      <c r="AU519" s="779"/>
      <c r="AV519" s="779"/>
      <c r="AW519" s="779"/>
      <c r="AX519" s="867"/>
    </row>
    <row r="520" spans="1:50" ht="30" hidden="1" customHeight="1" x14ac:dyDescent="0.15">
      <c r="A520" s="862"/>
      <c r="B520" s="857"/>
      <c r="C520" s="164"/>
      <c r="D520" s="857"/>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30" hidden="1" customHeight="1" x14ac:dyDescent="0.15">
      <c r="A521" s="862"/>
      <c r="B521" s="857"/>
      <c r="C521" s="164"/>
      <c r="D521" s="857"/>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30" hidden="1" customHeight="1" x14ac:dyDescent="0.15">
      <c r="A522" s="862"/>
      <c r="B522" s="857"/>
      <c r="C522" s="164"/>
      <c r="D522" s="857"/>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30" hidden="1" customHeight="1" x14ac:dyDescent="0.15">
      <c r="A523" s="862"/>
      <c r="B523" s="857"/>
      <c r="C523" s="164"/>
      <c r="D523" s="857"/>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30" hidden="1" customHeight="1" x14ac:dyDescent="0.15">
      <c r="A524" s="862"/>
      <c r="B524" s="857"/>
      <c r="C524" s="164"/>
      <c r="D524" s="857"/>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30" hidden="1" customHeight="1" x14ac:dyDescent="0.15">
      <c r="A525" s="862"/>
      <c r="B525" s="857"/>
      <c r="C525" s="164"/>
      <c r="D525" s="857"/>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30" hidden="1" customHeight="1" x14ac:dyDescent="0.15">
      <c r="A526" s="862"/>
      <c r="B526" s="857"/>
      <c r="C526" s="164"/>
      <c r="D526" s="857"/>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30" hidden="1" customHeight="1" x14ac:dyDescent="0.15">
      <c r="A527" s="862"/>
      <c r="B527" s="857"/>
      <c r="C527" s="164"/>
      <c r="D527" s="857"/>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30" hidden="1" customHeight="1" x14ac:dyDescent="0.15">
      <c r="A528" s="862"/>
      <c r="B528" s="857"/>
      <c r="C528" s="164"/>
      <c r="D528" s="857"/>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30" hidden="1" customHeight="1" x14ac:dyDescent="0.15">
      <c r="A529" s="862"/>
      <c r="B529" s="857"/>
      <c r="C529" s="164"/>
      <c r="D529" s="857"/>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30" hidden="1" customHeight="1" x14ac:dyDescent="0.15">
      <c r="A530" s="862"/>
      <c r="B530" s="857"/>
      <c r="C530" s="164"/>
      <c r="D530" s="857"/>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30" hidden="1" customHeight="1" x14ac:dyDescent="0.15">
      <c r="A531" s="862"/>
      <c r="B531" s="857"/>
      <c r="C531" s="164"/>
      <c r="D531" s="857"/>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30" hidden="1" customHeight="1" x14ac:dyDescent="0.15">
      <c r="A532" s="862"/>
      <c r="B532" s="857"/>
      <c r="C532" s="164"/>
      <c r="D532" s="857"/>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30" hidden="1" customHeight="1" x14ac:dyDescent="0.15">
      <c r="A533" s="862"/>
      <c r="B533" s="857"/>
      <c r="C533" s="164"/>
      <c r="D533" s="857"/>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30" hidden="1" customHeight="1" x14ac:dyDescent="0.15">
      <c r="A534" s="862"/>
      <c r="B534" s="857"/>
      <c r="C534" s="164"/>
      <c r="D534" s="857"/>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30" hidden="1" customHeight="1" x14ac:dyDescent="0.15">
      <c r="A535" s="862"/>
      <c r="B535" s="857"/>
      <c r="C535" s="164"/>
      <c r="D535" s="857"/>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30" hidden="1" customHeight="1" x14ac:dyDescent="0.15">
      <c r="A536" s="862"/>
      <c r="B536" s="857"/>
      <c r="C536" s="164"/>
      <c r="D536" s="857"/>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30" hidden="1" customHeight="1" x14ac:dyDescent="0.15">
      <c r="A537" s="862"/>
      <c r="B537" s="857"/>
      <c r="C537" s="164"/>
      <c r="D537" s="857"/>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30" hidden="1" customHeight="1" x14ac:dyDescent="0.15">
      <c r="A538" s="862"/>
      <c r="B538" s="857"/>
      <c r="C538" s="164"/>
      <c r="D538" s="857"/>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30" hidden="1" customHeight="1" x14ac:dyDescent="0.15">
      <c r="A539" s="862"/>
      <c r="B539" s="857"/>
      <c r="C539" s="164"/>
      <c r="D539" s="857"/>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30" hidden="1" customHeight="1" x14ac:dyDescent="0.15">
      <c r="A540" s="862"/>
      <c r="B540" s="857"/>
      <c r="C540" s="164"/>
      <c r="D540" s="857"/>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30" hidden="1" customHeight="1" x14ac:dyDescent="0.15">
      <c r="A541" s="862"/>
      <c r="B541" s="857"/>
      <c r="C541" s="164"/>
      <c r="D541" s="857"/>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30" hidden="1" customHeight="1" x14ac:dyDescent="0.15">
      <c r="A542" s="862"/>
      <c r="B542" s="857"/>
      <c r="C542" s="164"/>
      <c r="D542" s="857"/>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30" hidden="1" customHeight="1" x14ac:dyDescent="0.15">
      <c r="A543" s="862"/>
      <c r="B543" s="857"/>
      <c r="C543" s="164"/>
      <c r="D543" s="857"/>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30" hidden="1" customHeight="1" x14ac:dyDescent="0.15">
      <c r="A544" s="862"/>
      <c r="B544" s="857"/>
      <c r="C544" s="164"/>
      <c r="D544" s="857"/>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30" hidden="1" customHeight="1" x14ac:dyDescent="0.15">
      <c r="A545" s="862"/>
      <c r="B545" s="857"/>
      <c r="C545" s="164"/>
      <c r="D545" s="857"/>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30" hidden="1" customHeight="1" x14ac:dyDescent="0.15">
      <c r="A546" s="862"/>
      <c r="B546" s="857"/>
      <c r="C546" s="164"/>
      <c r="D546" s="857"/>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30" hidden="1" customHeight="1" x14ac:dyDescent="0.15">
      <c r="A547" s="862"/>
      <c r="B547" s="857"/>
      <c r="C547" s="164"/>
      <c r="D547" s="857"/>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30" hidden="1" customHeight="1" x14ac:dyDescent="0.15">
      <c r="A548" s="862"/>
      <c r="B548" s="857"/>
      <c r="C548" s="164"/>
      <c r="D548" s="857"/>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30" hidden="1" customHeight="1" x14ac:dyDescent="0.15">
      <c r="A549" s="862"/>
      <c r="B549" s="857"/>
      <c r="C549" s="164"/>
      <c r="D549" s="857"/>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30" hidden="1" customHeight="1" x14ac:dyDescent="0.15">
      <c r="A550" s="862"/>
      <c r="B550" s="857"/>
      <c r="C550" s="164"/>
      <c r="D550" s="857"/>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30" hidden="1" customHeight="1" x14ac:dyDescent="0.15">
      <c r="A551" s="862"/>
      <c r="B551" s="857"/>
      <c r="C551" s="164"/>
      <c r="D551" s="857"/>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30" hidden="1" customHeight="1" x14ac:dyDescent="0.15">
      <c r="A552" s="862"/>
      <c r="B552" s="857"/>
      <c r="C552" s="164"/>
      <c r="D552" s="857"/>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30" hidden="1" customHeight="1" x14ac:dyDescent="0.15">
      <c r="A553" s="862"/>
      <c r="B553" s="857"/>
      <c r="C553" s="164"/>
      <c r="D553" s="857"/>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30" hidden="1" customHeight="1" x14ac:dyDescent="0.15">
      <c r="A554" s="862"/>
      <c r="B554" s="857"/>
      <c r="C554" s="164"/>
      <c r="D554" s="857"/>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30" hidden="1" customHeight="1" x14ac:dyDescent="0.15">
      <c r="A555" s="862"/>
      <c r="B555" s="857"/>
      <c r="C555" s="164"/>
      <c r="D555" s="857"/>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30" hidden="1" customHeight="1" x14ac:dyDescent="0.15">
      <c r="A556" s="862"/>
      <c r="B556" s="857"/>
      <c r="C556" s="164"/>
      <c r="D556" s="857"/>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30" hidden="1" customHeight="1" x14ac:dyDescent="0.15">
      <c r="A557" s="862"/>
      <c r="B557" s="857"/>
      <c r="C557" s="164"/>
      <c r="D557" s="857"/>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30" hidden="1" customHeight="1" x14ac:dyDescent="0.15">
      <c r="A558" s="862"/>
      <c r="B558" s="857"/>
      <c r="C558" s="164"/>
      <c r="D558" s="857"/>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30" hidden="1" customHeight="1" x14ac:dyDescent="0.15">
      <c r="A559" s="862"/>
      <c r="B559" s="857"/>
      <c r="C559" s="164"/>
      <c r="D559" s="857"/>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5" t="s">
        <v>16</v>
      </c>
      <c r="AC559" s="855"/>
      <c r="AD559" s="855"/>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30" hidden="1" customHeight="1" x14ac:dyDescent="0.15">
      <c r="A560" s="862"/>
      <c r="B560" s="857"/>
      <c r="C560" s="164"/>
      <c r="D560" s="857"/>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30" hidden="1" customHeight="1" x14ac:dyDescent="0.15">
      <c r="A561" s="862"/>
      <c r="B561" s="857"/>
      <c r="C561" s="164"/>
      <c r="D561" s="857"/>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30" hidden="1" customHeight="1" x14ac:dyDescent="0.15">
      <c r="A562" s="862"/>
      <c r="B562" s="857"/>
      <c r="C562" s="164"/>
      <c r="D562" s="857"/>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30" hidden="1" customHeight="1" x14ac:dyDescent="0.15">
      <c r="A563" s="862"/>
      <c r="B563" s="857"/>
      <c r="C563" s="164"/>
      <c r="D563" s="857"/>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30" hidden="1" customHeight="1" x14ac:dyDescent="0.15">
      <c r="A564" s="862"/>
      <c r="B564" s="857"/>
      <c r="C564" s="164"/>
      <c r="D564" s="857"/>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30" hidden="1" customHeight="1" x14ac:dyDescent="0.15">
      <c r="A565" s="862"/>
      <c r="B565" s="857"/>
      <c r="C565" s="164"/>
      <c r="D565" s="857"/>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30" hidden="1" customHeight="1" x14ac:dyDescent="0.15">
      <c r="A566" s="862"/>
      <c r="B566" s="857"/>
      <c r="C566" s="164"/>
      <c r="D566" s="857"/>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30" hidden="1" customHeight="1" x14ac:dyDescent="0.15">
      <c r="A567" s="862"/>
      <c r="B567" s="857"/>
      <c r="C567" s="164"/>
      <c r="D567" s="857"/>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30" hidden="1" customHeight="1" x14ac:dyDescent="0.15">
      <c r="A568" s="862"/>
      <c r="B568" s="857"/>
      <c r="C568" s="164"/>
      <c r="D568" s="857"/>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30" hidden="1" customHeight="1" x14ac:dyDescent="0.15">
      <c r="A569" s="862"/>
      <c r="B569" s="857"/>
      <c r="C569" s="164"/>
      <c r="D569" s="857"/>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30" hidden="1" customHeight="1" x14ac:dyDescent="0.15">
      <c r="A570" s="862"/>
      <c r="B570" s="857"/>
      <c r="C570" s="164"/>
      <c r="D570" s="857"/>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30" hidden="1" customHeight="1" x14ac:dyDescent="0.15">
      <c r="A571" s="862"/>
      <c r="B571" s="857"/>
      <c r="C571" s="164"/>
      <c r="D571" s="857"/>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30" hidden="1" customHeight="1" x14ac:dyDescent="0.15">
      <c r="A572" s="862"/>
      <c r="B572" s="857"/>
      <c r="C572" s="164"/>
      <c r="D572" s="857"/>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0" hidden="1" customHeight="1" x14ac:dyDescent="0.15">
      <c r="A573" s="862"/>
      <c r="B573" s="857"/>
      <c r="C573" s="164"/>
      <c r="D573" s="857"/>
      <c r="E573" s="186" t="s">
        <v>369</v>
      </c>
      <c r="F573" s="191"/>
      <c r="G573" s="777" t="s">
        <v>409</v>
      </c>
      <c r="H573" s="160"/>
      <c r="I573" s="160"/>
      <c r="J573" s="778"/>
      <c r="K573" s="779"/>
      <c r="L573" s="779"/>
      <c r="M573" s="779"/>
      <c r="N573" s="779"/>
      <c r="O573" s="779"/>
      <c r="P573" s="779"/>
      <c r="Q573" s="779"/>
      <c r="R573" s="779"/>
      <c r="S573" s="779"/>
      <c r="T573" s="780"/>
      <c r="U573" s="779"/>
      <c r="V573" s="779"/>
      <c r="W573" s="779"/>
      <c r="X573" s="779"/>
      <c r="Y573" s="779"/>
      <c r="Z573" s="779"/>
      <c r="AA573" s="779"/>
      <c r="AB573" s="779"/>
      <c r="AC573" s="779"/>
      <c r="AD573" s="779"/>
      <c r="AE573" s="779"/>
      <c r="AF573" s="779"/>
      <c r="AG573" s="779"/>
      <c r="AH573" s="779"/>
      <c r="AI573" s="779"/>
      <c r="AJ573" s="779"/>
      <c r="AK573" s="779"/>
      <c r="AL573" s="779"/>
      <c r="AM573" s="779"/>
      <c r="AN573" s="779"/>
      <c r="AO573" s="779"/>
      <c r="AP573" s="779"/>
      <c r="AQ573" s="779"/>
      <c r="AR573" s="779"/>
      <c r="AS573" s="779"/>
      <c r="AT573" s="779"/>
      <c r="AU573" s="779"/>
      <c r="AV573" s="779"/>
      <c r="AW573" s="779"/>
      <c r="AX573" s="867"/>
    </row>
    <row r="574" spans="1:50" ht="30" hidden="1" customHeight="1" x14ac:dyDescent="0.15">
      <c r="A574" s="862"/>
      <c r="B574" s="857"/>
      <c r="C574" s="164"/>
      <c r="D574" s="857"/>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30" hidden="1" customHeight="1" x14ac:dyDescent="0.15">
      <c r="A575" s="862"/>
      <c r="B575" s="857"/>
      <c r="C575" s="164"/>
      <c r="D575" s="857"/>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30" hidden="1" customHeight="1" x14ac:dyDescent="0.15">
      <c r="A576" s="862"/>
      <c r="B576" s="857"/>
      <c r="C576" s="164"/>
      <c r="D576" s="857"/>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30" hidden="1" customHeight="1" x14ac:dyDescent="0.15">
      <c r="A577" s="862"/>
      <c r="B577" s="857"/>
      <c r="C577" s="164"/>
      <c r="D577" s="857"/>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30" hidden="1" customHeight="1" x14ac:dyDescent="0.15">
      <c r="A578" s="862"/>
      <c r="B578" s="857"/>
      <c r="C578" s="164"/>
      <c r="D578" s="857"/>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30" hidden="1" customHeight="1" x14ac:dyDescent="0.15">
      <c r="A579" s="862"/>
      <c r="B579" s="857"/>
      <c r="C579" s="164"/>
      <c r="D579" s="857"/>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30" hidden="1" customHeight="1" x14ac:dyDescent="0.15">
      <c r="A580" s="862"/>
      <c r="B580" s="857"/>
      <c r="C580" s="164"/>
      <c r="D580" s="857"/>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30" hidden="1" customHeight="1" x14ac:dyDescent="0.15">
      <c r="A581" s="862"/>
      <c r="B581" s="857"/>
      <c r="C581" s="164"/>
      <c r="D581" s="857"/>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30" hidden="1" customHeight="1" x14ac:dyDescent="0.15">
      <c r="A582" s="862"/>
      <c r="B582" s="857"/>
      <c r="C582" s="164"/>
      <c r="D582" s="857"/>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30" hidden="1" customHeight="1" x14ac:dyDescent="0.15">
      <c r="A583" s="862"/>
      <c r="B583" s="857"/>
      <c r="C583" s="164"/>
      <c r="D583" s="857"/>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30" hidden="1" customHeight="1" x14ac:dyDescent="0.15">
      <c r="A584" s="862"/>
      <c r="B584" s="857"/>
      <c r="C584" s="164"/>
      <c r="D584" s="857"/>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30" hidden="1" customHeight="1" x14ac:dyDescent="0.15">
      <c r="A585" s="862"/>
      <c r="B585" s="857"/>
      <c r="C585" s="164"/>
      <c r="D585" s="857"/>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30" hidden="1" customHeight="1" x14ac:dyDescent="0.15">
      <c r="A586" s="862"/>
      <c r="B586" s="857"/>
      <c r="C586" s="164"/>
      <c r="D586" s="857"/>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30" hidden="1" customHeight="1" x14ac:dyDescent="0.15">
      <c r="A587" s="862"/>
      <c r="B587" s="857"/>
      <c r="C587" s="164"/>
      <c r="D587" s="857"/>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30" hidden="1" customHeight="1" x14ac:dyDescent="0.15">
      <c r="A588" s="862"/>
      <c r="B588" s="857"/>
      <c r="C588" s="164"/>
      <c r="D588" s="857"/>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30" hidden="1" customHeight="1" x14ac:dyDescent="0.15">
      <c r="A589" s="862"/>
      <c r="B589" s="857"/>
      <c r="C589" s="164"/>
      <c r="D589" s="857"/>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30" hidden="1" customHeight="1" x14ac:dyDescent="0.15">
      <c r="A590" s="862"/>
      <c r="B590" s="857"/>
      <c r="C590" s="164"/>
      <c r="D590" s="857"/>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30" hidden="1" customHeight="1" x14ac:dyDescent="0.15">
      <c r="A591" s="862"/>
      <c r="B591" s="857"/>
      <c r="C591" s="164"/>
      <c r="D591" s="857"/>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30" hidden="1" customHeight="1" x14ac:dyDescent="0.15">
      <c r="A592" s="862"/>
      <c r="B592" s="857"/>
      <c r="C592" s="164"/>
      <c r="D592" s="857"/>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30" hidden="1" customHeight="1" x14ac:dyDescent="0.15">
      <c r="A593" s="862"/>
      <c r="B593" s="857"/>
      <c r="C593" s="164"/>
      <c r="D593" s="857"/>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30" hidden="1" customHeight="1" x14ac:dyDescent="0.15">
      <c r="A594" s="862"/>
      <c r="B594" s="857"/>
      <c r="C594" s="164"/>
      <c r="D594" s="857"/>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30" hidden="1" customHeight="1" x14ac:dyDescent="0.15">
      <c r="A595" s="862"/>
      <c r="B595" s="857"/>
      <c r="C595" s="164"/>
      <c r="D595" s="857"/>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30" hidden="1" customHeight="1" x14ac:dyDescent="0.15">
      <c r="A596" s="862"/>
      <c r="B596" s="857"/>
      <c r="C596" s="164"/>
      <c r="D596" s="857"/>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30" hidden="1" customHeight="1" x14ac:dyDescent="0.15">
      <c r="A597" s="862"/>
      <c r="B597" s="857"/>
      <c r="C597" s="164"/>
      <c r="D597" s="857"/>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30" hidden="1" customHeight="1" x14ac:dyDescent="0.15">
      <c r="A598" s="862"/>
      <c r="B598" s="857"/>
      <c r="C598" s="164"/>
      <c r="D598" s="857"/>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5" t="s">
        <v>16</v>
      </c>
      <c r="AC598" s="855"/>
      <c r="AD598" s="855"/>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30" hidden="1" customHeight="1" x14ac:dyDescent="0.15">
      <c r="A599" s="862"/>
      <c r="B599" s="857"/>
      <c r="C599" s="164"/>
      <c r="D599" s="857"/>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30" hidden="1" customHeight="1" x14ac:dyDescent="0.15">
      <c r="A600" s="862"/>
      <c r="B600" s="857"/>
      <c r="C600" s="164"/>
      <c r="D600" s="857"/>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30" hidden="1" customHeight="1" x14ac:dyDescent="0.15">
      <c r="A601" s="862"/>
      <c r="B601" s="857"/>
      <c r="C601" s="164"/>
      <c r="D601" s="857"/>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30" hidden="1" customHeight="1" x14ac:dyDescent="0.15">
      <c r="A602" s="862"/>
      <c r="B602" s="857"/>
      <c r="C602" s="164"/>
      <c r="D602" s="857"/>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30" hidden="1" customHeight="1" x14ac:dyDescent="0.15">
      <c r="A603" s="862"/>
      <c r="B603" s="857"/>
      <c r="C603" s="164"/>
      <c r="D603" s="857"/>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30" hidden="1" customHeight="1" x14ac:dyDescent="0.15">
      <c r="A604" s="862"/>
      <c r="B604" s="857"/>
      <c r="C604" s="164"/>
      <c r="D604" s="857"/>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30" hidden="1" customHeight="1" x14ac:dyDescent="0.15">
      <c r="A605" s="862"/>
      <c r="B605" s="857"/>
      <c r="C605" s="164"/>
      <c r="D605" s="857"/>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30" hidden="1" customHeight="1" x14ac:dyDescent="0.15">
      <c r="A606" s="862"/>
      <c r="B606" s="857"/>
      <c r="C606" s="164"/>
      <c r="D606" s="857"/>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30" hidden="1" customHeight="1" x14ac:dyDescent="0.15">
      <c r="A607" s="862"/>
      <c r="B607" s="857"/>
      <c r="C607" s="164"/>
      <c r="D607" s="857"/>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30" hidden="1" customHeight="1" x14ac:dyDescent="0.15">
      <c r="A608" s="862"/>
      <c r="B608" s="857"/>
      <c r="C608" s="164"/>
      <c r="D608" s="857"/>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30" hidden="1" customHeight="1" x14ac:dyDescent="0.15">
      <c r="A609" s="862"/>
      <c r="B609" s="857"/>
      <c r="C609" s="164"/>
      <c r="D609" s="857"/>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30" hidden="1" customHeight="1" x14ac:dyDescent="0.15">
      <c r="A610" s="862"/>
      <c r="B610" s="857"/>
      <c r="C610" s="164"/>
      <c r="D610" s="857"/>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30" hidden="1" customHeight="1" x14ac:dyDescent="0.15">
      <c r="A611" s="862"/>
      <c r="B611" s="857"/>
      <c r="C611" s="164"/>
      <c r="D611" s="857"/>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30" hidden="1" customHeight="1" x14ac:dyDescent="0.15">
      <c r="A612" s="862"/>
      <c r="B612" s="857"/>
      <c r="C612" s="164"/>
      <c r="D612" s="857"/>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30" hidden="1" customHeight="1" x14ac:dyDescent="0.15">
      <c r="A613" s="862"/>
      <c r="B613" s="857"/>
      <c r="C613" s="164"/>
      <c r="D613" s="857"/>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30" hidden="1" customHeight="1" x14ac:dyDescent="0.15">
      <c r="A614" s="862"/>
      <c r="B614" s="857"/>
      <c r="C614" s="164"/>
      <c r="D614" s="857"/>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30" hidden="1" customHeight="1" x14ac:dyDescent="0.15">
      <c r="A615" s="862"/>
      <c r="B615" s="857"/>
      <c r="C615" s="164"/>
      <c r="D615" s="857"/>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30" hidden="1" customHeight="1" x14ac:dyDescent="0.15">
      <c r="A616" s="862"/>
      <c r="B616" s="857"/>
      <c r="C616" s="164"/>
      <c r="D616" s="857"/>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30" hidden="1" customHeight="1" x14ac:dyDescent="0.15">
      <c r="A617" s="862"/>
      <c r="B617" s="857"/>
      <c r="C617" s="164"/>
      <c r="D617" s="857"/>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30" hidden="1" customHeight="1" x14ac:dyDescent="0.15">
      <c r="A618" s="862"/>
      <c r="B618" s="857"/>
      <c r="C618" s="164"/>
      <c r="D618" s="857"/>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30" hidden="1" customHeight="1" x14ac:dyDescent="0.15">
      <c r="A619" s="862"/>
      <c r="B619" s="857"/>
      <c r="C619" s="164"/>
      <c r="D619" s="857"/>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30" hidden="1" customHeight="1" x14ac:dyDescent="0.15">
      <c r="A620" s="862"/>
      <c r="B620" s="857"/>
      <c r="C620" s="164"/>
      <c r="D620" s="857"/>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30" hidden="1" customHeight="1" x14ac:dyDescent="0.15">
      <c r="A621" s="862"/>
      <c r="B621" s="857"/>
      <c r="C621" s="164"/>
      <c r="D621" s="857"/>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30" hidden="1" customHeight="1" x14ac:dyDescent="0.15">
      <c r="A622" s="862"/>
      <c r="B622" s="857"/>
      <c r="C622" s="164"/>
      <c r="D622" s="857"/>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30" hidden="1" customHeight="1" x14ac:dyDescent="0.15">
      <c r="A623" s="862"/>
      <c r="B623" s="857"/>
      <c r="C623" s="164"/>
      <c r="D623" s="857"/>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30" hidden="1" customHeight="1" x14ac:dyDescent="0.15">
      <c r="A624" s="862"/>
      <c r="B624" s="857"/>
      <c r="C624" s="164"/>
      <c r="D624" s="857"/>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30" hidden="1" customHeight="1" x14ac:dyDescent="0.15">
      <c r="A625" s="862"/>
      <c r="B625" s="857"/>
      <c r="C625" s="164"/>
      <c r="D625" s="857"/>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30" hidden="1" customHeight="1" x14ac:dyDescent="0.15">
      <c r="A626" s="862"/>
      <c r="B626" s="857"/>
      <c r="C626" s="164"/>
      <c r="D626" s="857"/>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0" hidden="1" customHeight="1" x14ac:dyDescent="0.15">
      <c r="A627" s="862"/>
      <c r="B627" s="857"/>
      <c r="C627" s="164"/>
      <c r="D627" s="857"/>
      <c r="E627" s="186" t="s">
        <v>369</v>
      </c>
      <c r="F627" s="191"/>
      <c r="G627" s="777" t="s">
        <v>409</v>
      </c>
      <c r="H627" s="160"/>
      <c r="I627" s="160"/>
      <c r="J627" s="778"/>
      <c r="K627" s="779"/>
      <c r="L627" s="779"/>
      <c r="M627" s="779"/>
      <c r="N627" s="779"/>
      <c r="O627" s="779"/>
      <c r="P627" s="779"/>
      <c r="Q627" s="779"/>
      <c r="R627" s="779"/>
      <c r="S627" s="779"/>
      <c r="T627" s="780"/>
      <c r="U627" s="779"/>
      <c r="V627" s="779"/>
      <c r="W627" s="779"/>
      <c r="X627" s="779"/>
      <c r="Y627" s="779"/>
      <c r="Z627" s="779"/>
      <c r="AA627" s="779"/>
      <c r="AB627" s="779"/>
      <c r="AC627" s="779"/>
      <c r="AD627" s="779"/>
      <c r="AE627" s="779"/>
      <c r="AF627" s="779"/>
      <c r="AG627" s="779"/>
      <c r="AH627" s="779"/>
      <c r="AI627" s="779"/>
      <c r="AJ627" s="779"/>
      <c r="AK627" s="779"/>
      <c r="AL627" s="779"/>
      <c r="AM627" s="779"/>
      <c r="AN627" s="779"/>
      <c r="AO627" s="779"/>
      <c r="AP627" s="779"/>
      <c r="AQ627" s="779"/>
      <c r="AR627" s="779"/>
      <c r="AS627" s="779"/>
      <c r="AT627" s="779"/>
      <c r="AU627" s="779"/>
      <c r="AV627" s="779"/>
      <c r="AW627" s="779"/>
      <c r="AX627" s="867"/>
    </row>
    <row r="628" spans="1:50" ht="30" hidden="1" customHeight="1" x14ac:dyDescent="0.15">
      <c r="A628" s="862"/>
      <c r="B628" s="857"/>
      <c r="C628" s="164"/>
      <c r="D628" s="857"/>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30" hidden="1" customHeight="1" x14ac:dyDescent="0.15">
      <c r="A629" s="862"/>
      <c r="B629" s="857"/>
      <c r="C629" s="164"/>
      <c r="D629" s="857"/>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30" hidden="1" customHeight="1" x14ac:dyDescent="0.15">
      <c r="A630" s="862"/>
      <c r="B630" s="857"/>
      <c r="C630" s="164"/>
      <c r="D630" s="857"/>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30" hidden="1" customHeight="1" x14ac:dyDescent="0.15">
      <c r="A631" s="862"/>
      <c r="B631" s="857"/>
      <c r="C631" s="164"/>
      <c r="D631" s="857"/>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30" hidden="1" customHeight="1" x14ac:dyDescent="0.15">
      <c r="A632" s="862"/>
      <c r="B632" s="857"/>
      <c r="C632" s="164"/>
      <c r="D632" s="857"/>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30" hidden="1" customHeight="1" x14ac:dyDescent="0.15">
      <c r="A633" s="862"/>
      <c r="B633" s="857"/>
      <c r="C633" s="164"/>
      <c r="D633" s="857"/>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30" hidden="1" customHeight="1" x14ac:dyDescent="0.15">
      <c r="A634" s="862"/>
      <c r="B634" s="857"/>
      <c r="C634" s="164"/>
      <c r="D634" s="857"/>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30" hidden="1" customHeight="1" x14ac:dyDescent="0.15">
      <c r="A635" s="862"/>
      <c r="B635" s="857"/>
      <c r="C635" s="164"/>
      <c r="D635" s="857"/>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30" hidden="1" customHeight="1" x14ac:dyDescent="0.15">
      <c r="A636" s="862"/>
      <c r="B636" s="857"/>
      <c r="C636" s="164"/>
      <c r="D636" s="857"/>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30" hidden="1" customHeight="1" x14ac:dyDescent="0.15">
      <c r="A637" s="862"/>
      <c r="B637" s="857"/>
      <c r="C637" s="164"/>
      <c r="D637" s="857"/>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5" t="s">
        <v>16</v>
      </c>
      <c r="AC637" s="855"/>
      <c r="AD637" s="855"/>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30" hidden="1" customHeight="1" x14ac:dyDescent="0.15">
      <c r="A638" s="862"/>
      <c r="B638" s="857"/>
      <c r="C638" s="164"/>
      <c r="D638" s="857"/>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30" hidden="1" customHeight="1" x14ac:dyDescent="0.15">
      <c r="A639" s="862"/>
      <c r="B639" s="857"/>
      <c r="C639" s="164"/>
      <c r="D639" s="857"/>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30" hidden="1" customHeight="1" x14ac:dyDescent="0.15">
      <c r="A640" s="862"/>
      <c r="B640" s="857"/>
      <c r="C640" s="164"/>
      <c r="D640" s="857"/>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30" hidden="1" customHeight="1" x14ac:dyDescent="0.15">
      <c r="A641" s="862"/>
      <c r="B641" s="857"/>
      <c r="C641" s="164"/>
      <c r="D641" s="857"/>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30" hidden="1" customHeight="1" x14ac:dyDescent="0.15">
      <c r="A642" s="862"/>
      <c r="B642" s="857"/>
      <c r="C642" s="164"/>
      <c r="D642" s="857"/>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30" hidden="1" customHeight="1" x14ac:dyDescent="0.15">
      <c r="A643" s="862"/>
      <c r="B643" s="857"/>
      <c r="C643" s="164"/>
      <c r="D643" s="857"/>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30" hidden="1" customHeight="1" x14ac:dyDescent="0.15">
      <c r="A644" s="862"/>
      <c r="B644" s="857"/>
      <c r="C644" s="164"/>
      <c r="D644" s="857"/>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30" hidden="1" customHeight="1" x14ac:dyDescent="0.15">
      <c r="A645" s="862"/>
      <c r="B645" s="857"/>
      <c r="C645" s="164"/>
      <c r="D645" s="857"/>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30" hidden="1" customHeight="1" x14ac:dyDescent="0.15">
      <c r="A646" s="862"/>
      <c r="B646" s="857"/>
      <c r="C646" s="164"/>
      <c r="D646" s="857"/>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30" hidden="1" customHeight="1" x14ac:dyDescent="0.15">
      <c r="A647" s="862"/>
      <c r="B647" s="857"/>
      <c r="C647" s="164"/>
      <c r="D647" s="857"/>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30" hidden="1" customHeight="1" x14ac:dyDescent="0.15">
      <c r="A648" s="862"/>
      <c r="B648" s="857"/>
      <c r="C648" s="164"/>
      <c r="D648" s="857"/>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30" hidden="1" customHeight="1" x14ac:dyDescent="0.15">
      <c r="A649" s="862"/>
      <c r="B649" s="857"/>
      <c r="C649" s="164"/>
      <c r="D649" s="857"/>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30" hidden="1" customHeight="1" x14ac:dyDescent="0.15">
      <c r="A650" s="862"/>
      <c r="B650" s="857"/>
      <c r="C650" s="164"/>
      <c r="D650" s="857"/>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30" hidden="1" customHeight="1" x14ac:dyDescent="0.15">
      <c r="A651" s="862"/>
      <c r="B651" s="857"/>
      <c r="C651" s="164"/>
      <c r="D651" s="857"/>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30" hidden="1" customHeight="1" x14ac:dyDescent="0.15">
      <c r="A652" s="862"/>
      <c r="B652" s="857"/>
      <c r="C652" s="164"/>
      <c r="D652" s="857"/>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30" hidden="1" customHeight="1" x14ac:dyDescent="0.15">
      <c r="A653" s="862"/>
      <c r="B653" s="857"/>
      <c r="C653" s="164"/>
      <c r="D653" s="857"/>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30" hidden="1" customHeight="1" x14ac:dyDescent="0.15">
      <c r="A654" s="862"/>
      <c r="B654" s="857"/>
      <c r="C654" s="164"/>
      <c r="D654" s="857"/>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30" hidden="1" customHeight="1" x14ac:dyDescent="0.15">
      <c r="A655" s="862"/>
      <c r="B655" s="857"/>
      <c r="C655" s="164"/>
      <c r="D655" s="857"/>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30" hidden="1" customHeight="1" x14ac:dyDescent="0.15">
      <c r="A656" s="862"/>
      <c r="B656" s="857"/>
      <c r="C656" s="164"/>
      <c r="D656" s="857"/>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30" hidden="1" customHeight="1" x14ac:dyDescent="0.15">
      <c r="A657" s="862"/>
      <c r="B657" s="857"/>
      <c r="C657" s="164"/>
      <c r="D657" s="857"/>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30" hidden="1" customHeight="1" x14ac:dyDescent="0.15">
      <c r="A658" s="862"/>
      <c r="B658" s="857"/>
      <c r="C658" s="164"/>
      <c r="D658" s="857"/>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30" hidden="1" customHeight="1" x14ac:dyDescent="0.15">
      <c r="A659" s="862"/>
      <c r="B659" s="857"/>
      <c r="C659" s="164"/>
      <c r="D659" s="857"/>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30" hidden="1" customHeight="1" x14ac:dyDescent="0.15">
      <c r="A660" s="862"/>
      <c r="B660" s="857"/>
      <c r="C660" s="164"/>
      <c r="D660" s="857"/>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30" hidden="1" customHeight="1" x14ac:dyDescent="0.15">
      <c r="A661" s="862"/>
      <c r="B661" s="857"/>
      <c r="C661" s="164"/>
      <c r="D661" s="857"/>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30" hidden="1" customHeight="1" x14ac:dyDescent="0.15">
      <c r="A662" s="862"/>
      <c r="B662" s="857"/>
      <c r="C662" s="164"/>
      <c r="D662" s="857"/>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30" hidden="1" customHeight="1" x14ac:dyDescent="0.15">
      <c r="A663" s="862"/>
      <c r="B663" s="857"/>
      <c r="C663" s="164"/>
      <c r="D663" s="857"/>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30" hidden="1" customHeight="1" x14ac:dyDescent="0.15">
      <c r="A664" s="862"/>
      <c r="B664" s="857"/>
      <c r="C664" s="164"/>
      <c r="D664" s="857"/>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30" hidden="1" customHeight="1" x14ac:dyDescent="0.15">
      <c r="A665" s="862"/>
      <c r="B665" s="857"/>
      <c r="C665" s="164"/>
      <c r="D665" s="857"/>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30" hidden="1" customHeight="1" x14ac:dyDescent="0.15">
      <c r="A666" s="862"/>
      <c r="B666" s="857"/>
      <c r="C666" s="164"/>
      <c r="D666" s="857"/>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30" hidden="1" customHeight="1" x14ac:dyDescent="0.15">
      <c r="A667" s="862"/>
      <c r="B667" s="857"/>
      <c r="C667" s="164"/>
      <c r="D667" s="857"/>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30" hidden="1" customHeight="1" x14ac:dyDescent="0.15">
      <c r="A668" s="862"/>
      <c r="B668" s="857"/>
      <c r="C668" s="164"/>
      <c r="D668" s="857"/>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30" hidden="1" customHeight="1" x14ac:dyDescent="0.15">
      <c r="A669" s="862"/>
      <c r="B669" s="857"/>
      <c r="C669" s="164"/>
      <c r="D669" s="857"/>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30" hidden="1" customHeight="1" x14ac:dyDescent="0.15">
      <c r="A670" s="862"/>
      <c r="B670" s="857"/>
      <c r="C670" s="164"/>
      <c r="D670" s="857"/>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30" hidden="1" customHeight="1" x14ac:dyDescent="0.15">
      <c r="A671" s="862"/>
      <c r="B671" s="857"/>
      <c r="C671" s="164"/>
      <c r="D671" s="857"/>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30" hidden="1" customHeight="1" x14ac:dyDescent="0.15">
      <c r="A672" s="862"/>
      <c r="B672" s="857"/>
      <c r="C672" s="164"/>
      <c r="D672" s="857"/>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30" hidden="1" customHeight="1" x14ac:dyDescent="0.15">
      <c r="A673" s="862"/>
      <c r="B673" s="857"/>
      <c r="C673" s="164"/>
      <c r="D673" s="857"/>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30" hidden="1" customHeight="1" x14ac:dyDescent="0.15">
      <c r="A674" s="862"/>
      <c r="B674" s="857"/>
      <c r="C674" s="164"/>
      <c r="D674" s="857"/>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30" hidden="1" customHeight="1" x14ac:dyDescent="0.15">
      <c r="A675" s="862"/>
      <c r="B675" s="857"/>
      <c r="C675" s="164"/>
      <c r="D675" s="857"/>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30" hidden="1" customHeight="1" x14ac:dyDescent="0.15">
      <c r="A676" s="862"/>
      <c r="B676" s="857"/>
      <c r="C676" s="164"/>
      <c r="D676" s="857"/>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30" hidden="1" customHeight="1" x14ac:dyDescent="0.15">
      <c r="A677" s="862"/>
      <c r="B677" s="857"/>
      <c r="C677" s="164"/>
      <c r="D677" s="857"/>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30" hidden="1" customHeight="1" x14ac:dyDescent="0.15">
      <c r="A678" s="862"/>
      <c r="B678" s="857"/>
      <c r="C678" s="164"/>
      <c r="D678" s="857"/>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30" hidden="1" customHeight="1" x14ac:dyDescent="0.15">
      <c r="A679" s="862"/>
      <c r="B679" s="857"/>
      <c r="C679" s="164"/>
      <c r="D679" s="857"/>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30" hidden="1" customHeight="1" thickBot="1" x14ac:dyDescent="0.2">
      <c r="A680" s="863"/>
      <c r="B680" s="859"/>
      <c r="C680" s="858"/>
      <c r="D680" s="859"/>
      <c r="E680" s="868"/>
      <c r="F680" s="743"/>
      <c r="G680" s="743"/>
      <c r="H680" s="743"/>
      <c r="I680" s="743"/>
      <c r="J680" s="743"/>
      <c r="K680" s="743"/>
      <c r="L680" s="743"/>
      <c r="M680" s="743"/>
      <c r="N680" s="743"/>
      <c r="O680" s="743"/>
      <c r="P680" s="743"/>
      <c r="Q680" s="743"/>
      <c r="R680" s="743"/>
      <c r="S680" s="743"/>
      <c r="T680" s="743"/>
      <c r="U680" s="743"/>
      <c r="V680" s="743"/>
      <c r="W680" s="743"/>
      <c r="X680" s="743"/>
      <c r="Y680" s="743"/>
      <c r="Z680" s="743"/>
      <c r="AA680" s="743"/>
      <c r="AB680" s="743"/>
      <c r="AC680" s="743"/>
      <c r="AD680" s="743"/>
      <c r="AE680" s="743"/>
      <c r="AF680" s="743"/>
      <c r="AG680" s="743"/>
      <c r="AH680" s="743"/>
      <c r="AI680" s="743"/>
      <c r="AJ680" s="743"/>
      <c r="AK680" s="743"/>
      <c r="AL680" s="743"/>
      <c r="AM680" s="743"/>
      <c r="AN680" s="743"/>
      <c r="AO680" s="743"/>
      <c r="AP680" s="743"/>
      <c r="AQ680" s="743"/>
      <c r="AR680" s="743"/>
      <c r="AS680" s="743"/>
      <c r="AT680" s="743"/>
      <c r="AU680" s="743"/>
      <c r="AV680" s="743"/>
      <c r="AW680" s="743"/>
      <c r="AX680" s="869"/>
    </row>
    <row r="681" spans="1:50" ht="30" customHeight="1" x14ac:dyDescent="0.15">
      <c r="A681" s="791" t="s">
        <v>53</v>
      </c>
      <c r="B681" s="792"/>
      <c r="C681" s="792"/>
      <c r="D681" s="792"/>
      <c r="E681" s="792"/>
      <c r="F681" s="792"/>
      <c r="G681" s="792"/>
      <c r="H681" s="792"/>
      <c r="I681" s="792"/>
      <c r="J681" s="792"/>
      <c r="K681" s="792"/>
      <c r="L681" s="792"/>
      <c r="M681" s="792"/>
      <c r="N681" s="792"/>
      <c r="O681" s="792"/>
      <c r="P681" s="792"/>
      <c r="Q681" s="792"/>
      <c r="R681" s="792"/>
      <c r="S681" s="792"/>
      <c r="T681" s="792"/>
      <c r="U681" s="792"/>
      <c r="V681" s="792"/>
      <c r="W681" s="792"/>
      <c r="X681" s="792"/>
      <c r="Y681" s="792"/>
      <c r="Z681" s="792"/>
      <c r="AA681" s="792"/>
      <c r="AB681" s="792"/>
      <c r="AC681" s="792"/>
      <c r="AD681" s="792"/>
      <c r="AE681" s="792"/>
      <c r="AF681" s="792"/>
      <c r="AG681" s="792"/>
      <c r="AH681" s="792"/>
      <c r="AI681" s="792"/>
      <c r="AJ681" s="792"/>
      <c r="AK681" s="792"/>
      <c r="AL681" s="792"/>
      <c r="AM681" s="792"/>
      <c r="AN681" s="792"/>
      <c r="AO681" s="792"/>
      <c r="AP681" s="792"/>
      <c r="AQ681" s="792"/>
      <c r="AR681" s="792"/>
      <c r="AS681" s="792"/>
      <c r="AT681" s="792"/>
      <c r="AU681" s="792"/>
      <c r="AV681" s="792"/>
      <c r="AW681" s="792"/>
      <c r="AX681" s="793"/>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5" t="s">
        <v>36</v>
      </c>
      <c r="AH682" s="244"/>
      <c r="AI682" s="244"/>
      <c r="AJ682" s="244"/>
      <c r="AK682" s="244"/>
      <c r="AL682" s="244"/>
      <c r="AM682" s="244"/>
      <c r="AN682" s="244"/>
      <c r="AO682" s="244"/>
      <c r="AP682" s="244"/>
      <c r="AQ682" s="244"/>
      <c r="AR682" s="244"/>
      <c r="AS682" s="244"/>
      <c r="AT682" s="244"/>
      <c r="AU682" s="244"/>
      <c r="AV682" s="244"/>
      <c r="AW682" s="244"/>
      <c r="AX682" s="776"/>
    </row>
    <row r="683" spans="1:50" ht="33" customHeight="1" x14ac:dyDescent="0.15">
      <c r="A683" s="727" t="s">
        <v>269</v>
      </c>
      <c r="B683" s="728"/>
      <c r="C683" s="571" t="s">
        <v>270</v>
      </c>
      <c r="D683" s="572"/>
      <c r="E683" s="572"/>
      <c r="F683" s="572"/>
      <c r="G683" s="572"/>
      <c r="H683" s="572"/>
      <c r="I683" s="572"/>
      <c r="J683" s="572"/>
      <c r="K683" s="572"/>
      <c r="L683" s="572"/>
      <c r="M683" s="572"/>
      <c r="N683" s="572"/>
      <c r="O683" s="572"/>
      <c r="P683" s="572"/>
      <c r="Q683" s="572"/>
      <c r="R683" s="572"/>
      <c r="S683" s="572"/>
      <c r="T683" s="572"/>
      <c r="U683" s="572"/>
      <c r="V683" s="572"/>
      <c r="W683" s="572"/>
      <c r="X683" s="572"/>
      <c r="Y683" s="572"/>
      <c r="Z683" s="572"/>
      <c r="AA683" s="572"/>
      <c r="AB683" s="572"/>
      <c r="AC683" s="573"/>
      <c r="AD683" s="254" t="s">
        <v>524</v>
      </c>
      <c r="AE683" s="255"/>
      <c r="AF683" s="255"/>
      <c r="AG683" s="247" t="s">
        <v>535</v>
      </c>
      <c r="AH683" s="248"/>
      <c r="AI683" s="248"/>
      <c r="AJ683" s="248"/>
      <c r="AK683" s="248"/>
      <c r="AL683" s="248"/>
      <c r="AM683" s="248"/>
      <c r="AN683" s="248"/>
      <c r="AO683" s="248"/>
      <c r="AP683" s="248"/>
      <c r="AQ683" s="248"/>
      <c r="AR683" s="248"/>
      <c r="AS683" s="248"/>
      <c r="AT683" s="248"/>
      <c r="AU683" s="248"/>
      <c r="AV683" s="248"/>
      <c r="AW683" s="248"/>
      <c r="AX683" s="249"/>
    </row>
    <row r="684" spans="1:50" ht="33" customHeight="1" x14ac:dyDescent="0.15">
      <c r="A684" s="729"/>
      <c r="B684" s="730"/>
      <c r="C684" s="767" t="s">
        <v>42</v>
      </c>
      <c r="D684" s="768"/>
      <c r="E684" s="768"/>
      <c r="F684" s="768"/>
      <c r="G684" s="768"/>
      <c r="H684" s="768"/>
      <c r="I684" s="768"/>
      <c r="J684" s="768"/>
      <c r="K684" s="768"/>
      <c r="L684" s="768"/>
      <c r="M684" s="768"/>
      <c r="N684" s="768"/>
      <c r="O684" s="768"/>
      <c r="P684" s="768"/>
      <c r="Q684" s="768"/>
      <c r="R684" s="768"/>
      <c r="S684" s="768"/>
      <c r="T684" s="768"/>
      <c r="U684" s="768"/>
      <c r="V684" s="768"/>
      <c r="W684" s="768"/>
      <c r="X684" s="768"/>
      <c r="Y684" s="768"/>
      <c r="Z684" s="768"/>
      <c r="AA684" s="768"/>
      <c r="AB684" s="768"/>
      <c r="AC684" s="266"/>
      <c r="AD684" s="143" t="s">
        <v>524</v>
      </c>
      <c r="AE684" s="144"/>
      <c r="AF684" s="144"/>
      <c r="AG684" s="140" t="s">
        <v>536</v>
      </c>
      <c r="AH684" s="141"/>
      <c r="AI684" s="141"/>
      <c r="AJ684" s="141"/>
      <c r="AK684" s="141"/>
      <c r="AL684" s="141"/>
      <c r="AM684" s="141"/>
      <c r="AN684" s="141"/>
      <c r="AO684" s="141"/>
      <c r="AP684" s="141"/>
      <c r="AQ684" s="141"/>
      <c r="AR684" s="141"/>
      <c r="AS684" s="141"/>
      <c r="AT684" s="141"/>
      <c r="AU684" s="141"/>
      <c r="AV684" s="141"/>
      <c r="AW684" s="141"/>
      <c r="AX684" s="142"/>
    </row>
    <row r="685" spans="1:50" ht="59.25" customHeight="1" x14ac:dyDescent="0.15">
      <c r="A685" s="731"/>
      <c r="B685" s="732"/>
      <c r="C685" s="769" t="s">
        <v>271</v>
      </c>
      <c r="D685" s="770"/>
      <c r="E685" s="770"/>
      <c r="F685" s="770"/>
      <c r="G685" s="770"/>
      <c r="H685" s="770"/>
      <c r="I685" s="770"/>
      <c r="J685" s="770"/>
      <c r="K685" s="770"/>
      <c r="L685" s="770"/>
      <c r="M685" s="770"/>
      <c r="N685" s="770"/>
      <c r="O685" s="770"/>
      <c r="P685" s="770"/>
      <c r="Q685" s="770"/>
      <c r="R685" s="770"/>
      <c r="S685" s="770"/>
      <c r="T685" s="770"/>
      <c r="U685" s="770"/>
      <c r="V685" s="770"/>
      <c r="W685" s="770"/>
      <c r="X685" s="770"/>
      <c r="Y685" s="770"/>
      <c r="Z685" s="770"/>
      <c r="AA685" s="770"/>
      <c r="AB685" s="770"/>
      <c r="AC685" s="771"/>
      <c r="AD685" s="635" t="s">
        <v>524</v>
      </c>
      <c r="AE685" s="636"/>
      <c r="AF685" s="636"/>
      <c r="AG685" s="451" t="s">
        <v>537</v>
      </c>
      <c r="AH685" s="133"/>
      <c r="AI685" s="133"/>
      <c r="AJ685" s="133"/>
      <c r="AK685" s="133"/>
      <c r="AL685" s="133"/>
      <c r="AM685" s="133"/>
      <c r="AN685" s="133"/>
      <c r="AO685" s="133"/>
      <c r="AP685" s="133"/>
      <c r="AQ685" s="133"/>
      <c r="AR685" s="133"/>
      <c r="AS685" s="133"/>
      <c r="AT685" s="133"/>
      <c r="AU685" s="133"/>
      <c r="AV685" s="133"/>
      <c r="AW685" s="133"/>
      <c r="AX685" s="452"/>
    </row>
    <row r="686" spans="1:50" ht="19.350000000000001" customHeight="1" x14ac:dyDescent="0.15">
      <c r="A686" s="504" t="s">
        <v>44</v>
      </c>
      <c r="B686" s="505"/>
      <c r="C686" s="772" t="s">
        <v>46</v>
      </c>
      <c r="D686" s="773"/>
      <c r="E686" s="687"/>
      <c r="F686" s="687"/>
      <c r="G686" s="687"/>
      <c r="H686" s="687"/>
      <c r="I686" s="687"/>
      <c r="J686" s="687"/>
      <c r="K686" s="687"/>
      <c r="L686" s="687"/>
      <c r="M686" s="687"/>
      <c r="N686" s="687"/>
      <c r="O686" s="687"/>
      <c r="P686" s="687"/>
      <c r="Q686" s="687"/>
      <c r="R686" s="687"/>
      <c r="S686" s="687"/>
      <c r="T686" s="687"/>
      <c r="U686" s="687"/>
      <c r="V686" s="687"/>
      <c r="W686" s="687"/>
      <c r="X686" s="687"/>
      <c r="Y686" s="687"/>
      <c r="Z686" s="687"/>
      <c r="AA686" s="687"/>
      <c r="AB686" s="687"/>
      <c r="AC686" s="774"/>
      <c r="AD686" s="449" t="s">
        <v>524</v>
      </c>
      <c r="AE686" s="450"/>
      <c r="AF686" s="450"/>
      <c r="AG686" s="110" t="s">
        <v>598</v>
      </c>
      <c r="AH686" s="111"/>
      <c r="AI686" s="111"/>
      <c r="AJ686" s="111"/>
      <c r="AK686" s="111"/>
      <c r="AL686" s="111"/>
      <c r="AM686" s="111"/>
      <c r="AN686" s="111"/>
      <c r="AO686" s="111"/>
      <c r="AP686" s="111"/>
      <c r="AQ686" s="111"/>
      <c r="AR686" s="111"/>
      <c r="AS686" s="111"/>
      <c r="AT686" s="111"/>
      <c r="AU686" s="111"/>
      <c r="AV686" s="111"/>
      <c r="AW686" s="111"/>
      <c r="AX686" s="112"/>
    </row>
    <row r="687" spans="1:50" ht="63.75" customHeight="1" x14ac:dyDescent="0.15">
      <c r="A687" s="506"/>
      <c r="B687" s="507"/>
      <c r="C687" s="670"/>
      <c r="D687" s="671"/>
      <c r="E687" s="656" t="s">
        <v>490</v>
      </c>
      <c r="F687" s="657"/>
      <c r="G687" s="657"/>
      <c r="H687" s="657"/>
      <c r="I687" s="657"/>
      <c r="J687" s="657"/>
      <c r="K687" s="657"/>
      <c r="L687" s="657"/>
      <c r="M687" s="657"/>
      <c r="N687" s="657"/>
      <c r="O687" s="657"/>
      <c r="P687" s="657"/>
      <c r="Q687" s="657"/>
      <c r="R687" s="657"/>
      <c r="S687" s="657"/>
      <c r="T687" s="657"/>
      <c r="U687" s="657"/>
      <c r="V687" s="657"/>
      <c r="W687" s="657"/>
      <c r="X687" s="657"/>
      <c r="Y687" s="657"/>
      <c r="Z687" s="657"/>
      <c r="AA687" s="657"/>
      <c r="AB687" s="657"/>
      <c r="AC687" s="658"/>
      <c r="AD687" s="143" t="s">
        <v>563</v>
      </c>
      <c r="AE687" s="144"/>
      <c r="AF687" s="520"/>
      <c r="AG687" s="451"/>
      <c r="AH687" s="133"/>
      <c r="AI687" s="133"/>
      <c r="AJ687" s="133"/>
      <c r="AK687" s="133"/>
      <c r="AL687" s="133"/>
      <c r="AM687" s="133"/>
      <c r="AN687" s="133"/>
      <c r="AO687" s="133"/>
      <c r="AP687" s="133"/>
      <c r="AQ687" s="133"/>
      <c r="AR687" s="133"/>
      <c r="AS687" s="133"/>
      <c r="AT687" s="133"/>
      <c r="AU687" s="133"/>
      <c r="AV687" s="133"/>
      <c r="AW687" s="133"/>
      <c r="AX687" s="452"/>
    </row>
    <row r="688" spans="1:50" ht="63.75" customHeight="1" x14ac:dyDescent="0.15">
      <c r="A688" s="506"/>
      <c r="B688" s="507"/>
      <c r="C688" s="672"/>
      <c r="D688" s="673"/>
      <c r="E688" s="659" t="s">
        <v>491</v>
      </c>
      <c r="F688" s="660"/>
      <c r="G688" s="660"/>
      <c r="H688" s="660"/>
      <c r="I688" s="660"/>
      <c r="J688" s="660"/>
      <c r="K688" s="660"/>
      <c r="L688" s="660"/>
      <c r="M688" s="660"/>
      <c r="N688" s="660"/>
      <c r="O688" s="660"/>
      <c r="P688" s="660"/>
      <c r="Q688" s="660"/>
      <c r="R688" s="660"/>
      <c r="S688" s="660"/>
      <c r="T688" s="660"/>
      <c r="U688" s="660"/>
      <c r="V688" s="660"/>
      <c r="W688" s="660"/>
      <c r="X688" s="660"/>
      <c r="Y688" s="660"/>
      <c r="Z688" s="660"/>
      <c r="AA688" s="660"/>
      <c r="AB688" s="660"/>
      <c r="AC688" s="661"/>
      <c r="AD688" s="654" t="s">
        <v>561</v>
      </c>
      <c r="AE688" s="655"/>
      <c r="AF688" s="655"/>
      <c r="AG688" s="451"/>
      <c r="AH688" s="133"/>
      <c r="AI688" s="133"/>
      <c r="AJ688" s="133"/>
      <c r="AK688" s="133"/>
      <c r="AL688" s="133"/>
      <c r="AM688" s="133"/>
      <c r="AN688" s="133"/>
      <c r="AO688" s="133"/>
      <c r="AP688" s="133"/>
      <c r="AQ688" s="133"/>
      <c r="AR688" s="133"/>
      <c r="AS688" s="133"/>
      <c r="AT688" s="133"/>
      <c r="AU688" s="133"/>
      <c r="AV688" s="133"/>
      <c r="AW688" s="133"/>
      <c r="AX688" s="452"/>
    </row>
    <row r="689" spans="1:64" ht="40.5" customHeight="1" x14ac:dyDescent="0.15">
      <c r="A689" s="506"/>
      <c r="B689" s="508"/>
      <c r="C689" s="694" t="s">
        <v>47</v>
      </c>
      <c r="D689" s="695"/>
      <c r="E689" s="695"/>
      <c r="F689" s="695"/>
      <c r="G689" s="695"/>
      <c r="H689" s="695"/>
      <c r="I689" s="695"/>
      <c r="J689" s="695"/>
      <c r="K689" s="695"/>
      <c r="L689" s="695"/>
      <c r="M689" s="695"/>
      <c r="N689" s="695"/>
      <c r="O689" s="695"/>
      <c r="P689" s="695"/>
      <c r="Q689" s="695"/>
      <c r="R689" s="695"/>
      <c r="S689" s="695"/>
      <c r="T689" s="695"/>
      <c r="U689" s="695"/>
      <c r="V689" s="695"/>
      <c r="W689" s="695"/>
      <c r="X689" s="695"/>
      <c r="Y689" s="695"/>
      <c r="Z689" s="695"/>
      <c r="AA689" s="695"/>
      <c r="AB689" s="695"/>
      <c r="AC689" s="695"/>
      <c r="AD689" s="419" t="s">
        <v>524</v>
      </c>
      <c r="AE689" s="420"/>
      <c r="AF689" s="420"/>
      <c r="AG689" s="437" t="s">
        <v>564</v>
      </c>
      <c r="AH689" s="438"/>
      <c r="AI689" s="438"/>
      <c r="AJ689" s="438"/>
      <c r="AK689" s="438"/>
      <c r="AL689" s="438"/>
      <c r="AM689" s="438"/>
      <c r="AN689" s="438"/>
      <c r="AO689" s="438"/>
      <c r="AP689" s="438"/>
      <c r="AQ689" s="438"/>
      <c r="AR689" s="438"/>
      <c r="AS689" s="438"/>
      <c r="AT689" s="438"/>
      <c r="AU689" s="438"/>
      <c r="AV689" s="438"/>
      <c r="AW689" s="438"/>
      <c r="AX689" s="439"/>
    </row>
    <row r="690" spans="1:64" ht="40.5" customHeight="1" x14ac:dyDescent="0.15">
      <c r="A690" s="506"/>
      <c r="B690" s="508"/>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524</v>
      </c>
      <c r="AE690" s="144"/>
      <c r="AF690" s="144"/>
      <c r="AG690" s="437" t="s">
        <v>564</v>
      </c>
      <c r="AH690" s="438"/>
      <c r="AI690" s="438"/>
      <c r="AJ690" s="438"/>
      <c r="AK690" s="438"/>
      <c r="AL690" s="438"/>
      <c r="AM690" s="438"/>
      <c r="AN690" s="438"/>
      <c r="AO690" s="438"/>
      <c r="AP690" s="438"/>
      <c r="AQ690" s="438"/>
      <c r="AR690" s="438"/>
      <c r="AS690" s="438"/>
      <c r="AT690" s="438"/>
      <c r="AU690" s="438"/>
      <c r="AV690" s="438"/>
      <c r="AW690" s="438"/>
      <c r="AX690" s="439"/>
    </row>
    <row r="691" spans="1:64" ht="18.75" customHeight="1" x14ac:dyDescent="0.15">
      <c r="A691" s="506"/>
      <c r="B691" s="508"/>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538</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41.25" customHeight="1" x14ac:dyDescent="0.15">
      <c r="A692" s="506"/>
      <c r="B692" s="508"/>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4"/>
      <c r="AD692" s="143" t="s">
        <v>524</v>
      </c>
      <c r="AE692" s="144"/>
      <c r="AF692" s="144"/>
      <c r="AG692" s="437" t="s">
        <v>565</v>
      </c>
      <c r="AH692" s="438"/>
      <c r="AI692" s="438"/>
      <c r="AJ692" s="438"/>
      <c r="AK692" s="438"/>
      <c r="AL692" s="438"/>
      <c r="AM692" s="438"/>
      <c r="AN692" s="438"/>
      <c r="AO692" s="438"/>
      <c r="AP692" s="438"/>
      <c r="AQ692" s="438"/>
      <c r="AR692" s="438"/>
      <c r="AS692" s="438"/>
      <c r="AT692" s="438"/>
      <c r="AU692" s="438"/>
      <c r="AV692" s="438"/>
      <c r="AW692" s="438"/>
      <c r="AX692" s="439"/>
    </row>
    <row r="693" spans="1:64" ht="41.25" customHeight="1" x14ac:dyDescent="0.15">
      <c r="A693" s="506"/>
      <c r="B693" s="508"/>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4"/>
      <c r="AD693" s="635" t="s">
        <v>538</v>
      </c>
      <c r="AE693" s="636"/>
      <c r="AF693" s="636"/>
      <c r="AG693" s="691"/>
      <c r="AH693" s="692"/>
      <c r="AI693" s="692"/>
      <c r="AJ693" s="692"/>
      <c r="AK693" s="692"/>
      <c r="AL693" s="692"/>
      <c r="AM693" s="692"/>
      <c r="AN693" s="692"/>
      <c r="AO693" s="692"/>
      <c r="AP693" s="692"/>
      <c r="AQ693" s="692"/>
      <c r="AR693" s="692"/>
      <c r="AS693" s="692"/>
      <c r="AT693" s="692"/>
      <c r="AU693" s="692"/>
      <c r="AV693" s="692"/>
      <c r="AW693" s="692"/>
      <c r="AX693" s="693"/>
      <c r="BI693" s="10"/>
      <c r="BJ693" s="10"/>
      <c r="BK693" s="10"/>
      <c r="BL693" s="10"/>
    </row>
    <row r="694" spans="1:64" ht="30.75" customHeight="1" x14ac:dyDescent="0.15">
      <c r="A694" s="509"/>
      <c r="B694" s="510"/>
      <c r="C694" s="511" t="s">
        <v>504</v>
      </c>
      <c r="D694" s="512"/>
      <c r="E694" s="512"/>
      <c r="F694" s="512"/>
      <c r="G694" s="512"/>
      <c r="H694" s="512"/>
      <c r="I694" s="512"/>
      <c r="J694" s="512"/>
      <c r="K694" s="512"/>
      <c r="L694" s="512"/>
      <c r="M694" s="512"/>
      <c r="N694" s="512"/>
      <c r="O694" s="512"/>
      <c r="P694" s="512"/>
      <c r="Q694" s="512"/>
      <c r="R694" s="512"/>
      <c r="S694" s="512"/>
      <c r="T694" s="512"/>
      <c r="U694" s="512"/>
      <c r="V694" s="512"/>
      <c r="W694" s="512"/>
      <c r="X694" s="512"/>
      <c r="Y694" s="512"/>
      <c r="Z694" s="512"/>
      <c r="AA694" s="512"/>
      <c r="AB694" s="512"/>
      <c r="AC694" s="513"/>
      <c r="AD694" s="688" t="s">
        <v>524</v>
      </c>
      <c r="AE694" s="689"/>
      <c r="AF694" s="690"/>
      <c r="AG694" s="683" t="s">
        <v>539</v>
      </c>
      <c r="AH694" s="417"/>
      <c r="AI694" s="417"/>
      <c r="AJ694" s="417"/>
      <c r="AK694" s="417"/>
      <c r="AL694" s="417"/>
      <c r="AM694" s="417"/>
      <c r="AN694" s="417"/>
      <c r="AO694" s="417"/>
      <c r="AP694" s="417"/>
      <c r="AQ694" s="417"/>
      <c r="AR694" s="417"/>
      <c r="AS694" s="417"/>
      <c r="AT694" s="417"/>
      <c r="AU694" s="417"/>
      <c r="AV694" s="417"/>
      <c r="AW694" s="417"/>
      <c r="AX694" s="684"/>
      <c r="BG694" s="10"/>
      <c r="BH694" s="10"/>
      <c r="BI694" s="10"/>
      <c r="BJ694" s="10"/>
    </row>
    <row r="695" spans="1:64" ht="59.25" customHeight="1" x14ac:dyDescent="0.15">
      <c r="A695" s="504" t="s">
        <v>45</v>
      </c>
      <c r="B695" s="640"/>
      <c r="C695" s="641" t="s">
        <v>505</v>
      </c>
      <c r="D695" s="642"/>
      <c r="E695" s="642"/>
      <c r="F695" s="642"/>
      <c r="G695" s="642"/>
      <c r="H695" s="642"/>
      <c r="I695" s="642"/>
      <c r="J695" s="642"/>
      <c r="K695" s="642"/>
      <c r="L695" s="642"/>
      <c r="M695" s="642"/>
      <c r="N695" s="642"/>
      <c r="O695" s="642"/>
      <c r="P695" s="642"/>
      <c r="Q695" s="642"/>
      <c r="R695" s="642"/>
      <c r="S695" s="642"/>
      <c r="T695" s="642"/>
      <c r="U695" s="642"/>
      <c r="V695" s="642"/>
      <c r="W695" s="642"/>
      <c r="X695" s="642"/>
      <c r="Y695" s="642"/>
      <c r="Z695" s="642"/>
      <c r="AA695" s="642"/>
      <c r="AB695" s="642"/>
      <c r="AC695" s="643"/>
      <c r="AD695" s="419" t="s">
        <v>524</v>
      </c>
      <c r="AE695" s="420"/>
      <c r="AF695" s="653"/>
      <c r="AG695" s="437" t="s">
        <v>540</v>
      </c>
      <c r="AH695" s="438"/>
      <c r="AI695" s="438"/>
      <c r="AJ695" s="438"/>
      <c r="AK695" s="438"/>
      <c r="AL695" s="438"/>
      <c r="AM695" s="438"/>
      <c r="AN695" s="438"/>
      <c r="AO695" s="438"/>
      <c r="AP695" s="438"/>
      <c r="AQ695" s="438"/>
      <c r="AR695" s="438"/>
      <c r="AS695" s="438"/>
      <c r="AT695" s="438"/>
      <c r="AU695" s="438"/>
      <c r="AV695" s="438"/>
      <c r="AW695" s="438"/>
      <c r="AX695" s="439"/>
    </row>
    <row r="696" spans="1:64" ht="84" customHeight="1" x14ac:dyDescent="0.15">
      <c r="A696" s="506"/>
      <c r="B696" s="508"/>
      <c r="C696" s="608" t="s">
        <v>50</v>
      </c>
      <c r="D696" s="609"/>
      <c r="E696" s="609"/>
      <c r="F696" s="609"/>
      <c r="G696" s="609"/>
      <c r="H696" s="609"/>
      <c r="I696" s="609"/>
      <c r="J696" s="609"/>
      <c r="K696" s="609"/>
      <c r="L696" s="609"/>
      <c r="M696" s="609"/>
      <c r="N696" s="609"/>
      <c r="O696" s="609"/>
      <c r="P696" s="609"/>
      <c r="Q696" s="609"/>
      <c r="R696" s="609"/>
      <c r="S696" s="609"/>
      <c r="T696" s="609"/>
      <c r="U696" s="609"/>
      <c r="V696" s="609"/>
      <c r="W696" s="609"/>
      <c r="X696" s="609"/>
      <c r="Y696" s="609"/>
      <c r="Z696" s="609"/>
      <c r="AA696" s="609"/>
      <c r="AB696" s="609"/>
      <c r="AC696" s="610"/>
      <c r="AD696" s="487" t="s">
        <v>524</v>
      </c>
      <c r="AE696" s="488"/>
      <c r="AF696" s="488"/>
      <c r="AG696" s="140" t="s">
        <v>541</v>
      </c>
      <c r="AH696" s="141"/>
      <c r="AI696" s="141"/>
      <c r="AJ696" s="141"/>
      <c r="AK696" s="141"/>
      <c r="AL696" s="141"/>
      <c r="AM696" s="141"/>
      <c r="AN696" s="141"/>
      <c r="AO696" s="141"/>
      <c r="AP696" s="141"/>
      <c r="AQ696" s="141"/>
      <c r="AR696" s="141"/>
      <c r="AS696" s="141"/>
      <c r="AT696" s="141"/>
      <c r="AU696" s="141"/>
      <c r="AV696" s="141"/>
      <c r="AW696" s="141"/>
      <c r="AX696" s="142"/>
    </row>
    <row r="697" spans="1:64" ht="79.5" customHeight="1" x14ac:dyDescent="0.15">
      <c r="A697" s="506"/>
      <c r="B697" s="508"/>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524</v>
      </c>
      <c r="AE697" s="144"/>
      <c r="AF697" s="144"/>
      <c r="AG697" s="140" t="s">
        <v>566</v>
      </c>
      <c r="AH697" s="141"/>
      <c r="AI697" s="141"/>
      <c r="AJ697" s="141"/>
      <c r="AK697" s="141"/>
      <c r="AL697" s="141"/>
      <c r="AM697" s="141"/>
      <c r="AN697" s="141"/>
      <c r="AO697" s="141"/>
      <c r="AP697" s="141"/>
      <c r="AQ697" s="141"/>
      <c r="AR697" s="141"/>
      <c r="AS697" s="141"/>
      <c r="AT697" s="141"/>
      <c r="AU697" s="141"/>
      <c r="AV697" s="141"/>
      <c r="AW697" s="141"/>
      <c r="AX697" s="142"/>
    </row>
    <row r="698" spans="1:64" ht="65.25" customHeight="1" x14ac:dyDescent="0.15">
      <c r="A698" s="509"/>
      <c r="B698" s="510"/>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524</v>
      </c>
      <c r="AE698" s="144"/>
      <c r="AF698" s="144"/>
      <c r="AG698" s="113" t="s">
        <v>567</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9" t="s">
        <v>65</v>
      </c>
      <c r="B699" s="630"/>
      <c r="C699" s="685" t="s">
        <v>273</v>
      </c>
      <c r="D699" s="686"/>
      <c r="E699" s="686"/>
      <c r="F699" s="686"/>
      <c r="G699" s="686"/>
      <c r="H699" s="686"/>
      <c r="I699" s="686"/>
      <c r="J699" s="686"/>
      <c r="K699" s="686"/>
      <c r="L699" s="686"/>
      <c r="M699" s="686"/>
      <c r="N699" s="686"/>
      <c r="O699" s="686"/>
      <c r="P699" s="686"/>
      <c r="Q699" s="686"/>
      <c r="R699" s="686"/>
      <c r="S699" s="686"/>
      <c r="T699" s="686"/>
      <c r="U699" s="686"/>
      <c r="V699" s="686"/>
      <c r="W699" s="686"/>
      <c r="X699" s="686"/>
      <c r="Y699" s="686"/>
      <c r="Z699" s="686"/>
      <c r="AA699" s="686"/>
      <c r="AB699" s="686"/>
      <c r="AC699" s="687"/>
      <c r="AD699" s="419" t="s">
        <v>538</v>
      </c>
      <c r="AE699" s="420"/>
      <c r="AF699" s="42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1"/>
      <c r="B700" s="632"/>
      <c r="C700" s="665" t="s">
        <v>70</v>
      </c>
      <c r="D700" s="666"/>
      <c r="E700" s="666"/>
      <c r="F700" s="666"/>
      <c r="G700" s="666"/>
      <c r="H700" s="666"/>
      <c r="I700" s="666"/>
      <c r="J700" s="666"/>
      <c r="K700" s="666"/>
      <c r="L700" s="666"/>
      <c r="M700" s="666"/>
      <c r="N700" s="666"/>
      <c r="O700" s="667"/>
      <c r="P700" s="414" t="s">
        <v>0</v>
      </c>
      <c r="Q700" s="414"/>
      <c r="R700" s="414"/>
      <c r="S700" s="628"/>
      <c r="T700" s="413" t="s">
        <v>29</v>
      </c>
      <c r="U700" s="414"/>
      <c r="V700" s="414"/>
      <c r="W700" s="414"/>
      <c r="X700" s="414"/>
      <c r="Y700" s="414"/>
      <c r="Z700" s="414"/>
      <c r="AA700" s="414"/>
      <c r="AB700" s="414"/>
      <c r="AC700" s="414"/>
      <c r="AD700" s="414"/>
      <c r="AE700" s="414"/>
      <c r="AF700" s="415"/>
      <c r="AG700" s="451"/>
      <c r="AH700" s="133"/>
      <c r="AI700" s="133"/>
      <c r="AJ700" s="133"/>
      <c r="AK700" s="133"/>
      <c r="AL700" s="133"/>
      <c r="AM700" s="133"/>
      <c r="AN700" s="133"/>
      <c r="AO700" s="133"/>
      <c r="AP700" s="133"/>
      <c r="AQ700" s="133"/>
      <c r="AR700" s="133"/>
      <c r="AS700" s="133"/>
      <c r="AT700" s="133"/>
      <c r="AU700" s="133"/>
      <c r="AV700" s="133"/>
      <c r="AW700" s="133"/>
      <c r="AX700" s="452"/>
    </row>
    <row r="701" spans="1:64" ht="26.25" customHeight="1" x14ac:dyDescent="0.15">
      <c r="A701" s="631"/>
      <c r="B701" s="632"/>
      <c r="C701" s="251"/>
      <c r="D701" s="252"/>
      <c r="E701" s="252"/>
      <c r="F701" s="252"/>
      <c r="G701" s="252"/>
      <c r="H701" s="252"/>
      <c r="I701" s="252"/>
      <c r="J701" s="252"/>
      <c r="K701" s="252"/>
      <c r="L701" s="252"/>
      <c r="M701" s="252"/>
      <c r="N701" s="252"/>
      <c r="O701" s="253"/>
      <c r="P701" s="453"/>
      <c r="Q701" s="453"/>
      <c r="R701" s="453"/>
      <c r="S701" s="454"/>
      <c r="T701" s="455"/>
      <c r="U701" s="141"/>
      <c r="V701" s="141"/>
      <c r="W701" s="141"/>
      <c r="X701" s="141"/>
      <c r="Y701" s="141"/>
      <c r="Z701" s="141"/>
      <c r="AA701" s="141"/>
      <c r="AB701" s="141"/>
      <c r="AC701" s="141"/>
      <c r="AD701" s="141"/>
      <c r="AE701" s="141"/>
      <c r="AF701" s="456"/>
      <c r="AG701" s="451"/>
      <c r="AH701" s="133"/>
      <c r="AI701" s="133"/>
      <c r="AJ701" s="133"/>
      <c r="AK701" s="133"/>
      <c r="AL701" s="133"/>
      <c r="AM701" s="133"/>
      <c r="AN701" s="133"/>
      <c r="AO701" s="133"/>
      <c r="AP701" s="133"/>
      <c r="AQ701" s="133"/>
      <c r="AR701" s="133"/>
      <c r="AS701" s="133"/>
      <c r="AT701" s="133"/>
      <c r="AU701" s="133"/>
      <c r="AV701" s="133"/>
      <c r="AW701" s="133"/>
      <c r="AX701" s="452"/>
    </row>
    <row r="702" spans="1:64" ht="26.25" customHeight="1" x14ac:dyDescent="0.15">
      <c r="A702" s="631"/>
      <c r="B702" s="632"/>
      <c r="C702" s="251"/>
      <c r="D702" s="252"/>
      <c r="E702" s="252"/>
      <c r="F702" s="252"/>
      <c r="G702" s="252"/>
      <c r="H702" s="252"/>
      <c r="I702" s="252"/>
      <c r="J702" s="252"/>
      <c r="K702" s="252"/>
      <c r="L702" s="252"/>
      <c r="M702" s="252"/>
      <c r="N702" s="252"/>
      <c r="O702" s="253"/>
      <c r="P702" s="453"/>
      <c r="Q702" s="453"/>
      <c r="R702" s="453"/>
      <c r="S702" s="454"/>
      <c r="T702" s="455"/>
      <c r="U702" s="141"/>
      <c r="V702" s="141"/>
      <c r="W702" s="141"/>
      <c r="X702" s="141"/>
      <c r="Y702" s="141"/>
      <c r="Z702" s="141"/>
      <c r="AA702" s="141"/>
      <c r="AB702" s="141"/>
      <c r="AC702" s="141"/>
      <c r="AD702" s="141"/>
      <c r="AE702" s="141"/>
      <c r="AF702" s="456"/>
      <c r="AG702" s="451"/>
      <c r="AH702" s="133"/>
      <c r="AI702" s="133"/>
      <c r="AJ702" s="133"/>
      <c r="AK702" s="133"/>
      <c r="AL702" s="133"/>
      <c r="AM702" s="133"/>
      <c r="AN702" s="133"/>
      <c r="AO702" s="133"/>
      <c r="AP702" s="133"/>
      <c r="AQ702" s="133"/>
      <c r="AR702" s="133"/>
      <c r="AS702" s="133"/>
      <c r="AT702" s="133"/>
      <c r="AU702" s="133"/>
      <c r="AV702" s="133"/>
      <c r="AW702" s="133"/>
      <c r="AX702" s="452"/>
    </row>
    <row r="703" spans="1:64" ht="26.25" customHeight="1" x14ac:dyDescent="0.15">
      <c r="A703" s="631"/>
      <c r="B703" s="632"/>
      <c r="C703" s="251"/>
      <c r="D703" s="252"/>
      <c r="E703" s="252"/>
      <c r="F703" s="252"/>
      <c r="G703" s="252"/>
      <c r="H703" s="252"/>
      <c r="I703" s="252"/>
      <c r="J703" s="252"/>
      <c r="K703" s="252"/>
      <c r="L703" s="252"/>
      <c r="M703" s="252"/>
      <c r="N703" s="252"/>
      <c r="O703" s="253"/>
      <c r="P703" s="453"/>
      <c r="Q703" s="453"/>
      <c r="R703" s="453"/>
      <c r="S703" s="454"/>
      <c r="T703" s="455"/>
      <c r="U703" s="141"/>
      <c r="V703" s="141"/>
      <c r="W703" s="141"/>
      <c r="X703" s="141"/>
      <c r="Y703" s="141"/>
      <c r="Z703" s="141"/>
      <c r="AA703" s="141"/>
      <c r="AB703" s="141"/>
      <c r="AC703" s="141"/>
      <c r="AD703" s="141"/>
      <c r="AE703" s="141"/>
      <c r="AF703" s="456"/>
      <c r="AG703" s="451"/>
      <c r="AH703" s="133"/>
      <c r="AI703" s="133"/>
      <c r="AJ703" s="133"/>
      <c r="AK703" s="133"/>
      <c r="AL703" s="133"/>
      <c r="AM703" s="133"/>
      <c r="AN703" s="133"/>
      <c r="AO703" s="133"/>
      <c r="AP703" s="133"/>
      <c r="AQ703" s="133"/>
      <c r="AR703" s="133"/>
      <c r="AS703" s="133"/>
      <c r="AT703" s="133"/>
      <c r="AU703" s="133"/>
      <c r="AV703" s="133"/>
      <c r="AW703" s="133"/>
      <c r="AX703" s="452"/>
    </row>
    <row r="704" spans="1:64" ht="26.25" customHeight="1" x14ac:dyDescent="0.15">
      <c r="A704" s="631"/>
      <c r="B704" s="632"/>
      <c r="C704" s="251"/>
      <c r="D704" s="252"/>
      <c r="E704" s="252"/>
      <c r="F704" s="252"/>
      <c r="G704" s="252"/>
      <c r="H704" s="252"/>
      <c r="I704" s="252"/>
      <c r="J704" s="252"/>
      <c r="K704" s="252"/>
      <c r="L704" s="252"/>
      <c r="M704" s="252"/>
      <c r="N704" s="252"/>
      <c r="O704" s="253"/>
      <c r="P704" s="453"/>
      <c r="Q704" s="453"/>
      <c r="R704" s="453"/>
      <c r="S704" s="454"/>
      <c r="T704" s="455"/>
      <c r="U704" s="141"/>
      <c r="V704" s="141"/>
      <c r="W704" s="141"/>
      <c r="X704" s="141"/>
      <c r="Y704" s="141"/>
      <c r="Z704" s="141"/>
      <c r="AA704" s="141"/>
      <c r="AB704" s="141"/>
      <c r="AC704" s="141"/>
      <c r="AD704" s="141"/>
      <c r="AE704" s="141"/>
      <c r="AF704" s="456"/>
      <c r="AG704" s="451"/>
      <c r="AH704" s="133"/>
      <c r="AI704" s="133"/>
      <c r="AJ704" s="133"/>
      <c r="AK704" s="133"/>
      <c r="AL704" s="133"/>
      <c r="AM704" s="133"/>
      <c r="AN704" s="133"/>
      <c r="AO704" s="133"/>
      <c r="AP704" s="133"/>
      <c r="AQ704" s="133"/>
      <c r="AR704" s="133"/>
      <c r="AS704" s="133"/>
      <c r="AT704" s="133"/>
      <c r="AU704" s="133"/>
      <c r="AV704" s="133"/>
      <c r="AW704" s="133"/>
      <c r="AX704" s="452"/>
    </row>
    <row r="705" spans="1:50" ht="26.25" customHeight="1" x14ac:dyDescent="0.15">
      <c r="A705" s="633"/>
      <c r="B705" s="634"/>
      <c r="C705" s="461"/>
      <c r="D705" s="462"/>
      <c r="E705" s="462"/>
      <c r="F705" s="462"/>
      <c r="G705" s="462"/>
      <c r="H705" s="462"/>
      <c r="I705" s="462"/>
      <c r="J705" s="462"/>
      <c r="K705" s="462"/>
      <c r="L705" s="462"/>
      <c r="M705" s="462"/>
      <c r="N705" s="462"/>
      <c r="O705" s="463"/>
      <c r="P705" s="477"/>
      <c r="Q705" s="477"/>
      <c r="R705" s="477"/>
      <c r="S705" s="478"/>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4" t="s">
        <v>54</v>
      </c>
      <c r="B706" s="678"/>
      <c r="C706" s="457" t="s">
        <v>60</v>
      </c>
      <c r="D706" s="458"/>
      <c r="E706" s="458"/>
      <c r="F706" s="459"/>
      <c r="G706" s="472" t="s">
        <v>568</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42" customHeight="1" thickBot="1" x14ac:dyDescent="0.2">
      <c r="A707" s="679"/>
      <c r="B707" s="680"/>
      <c r="C707" s="467" t="s">
        <v>64</v>
      </c>
      <c r="D707" s="468"/>
      <c r="E707" s="468"/>
      <c r="F707" s="469"/>
      <c r="G707" s="470" t="s">
        <v>569</v>
      </c>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x14ac:dyDescent="0.15">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120" customHeight="1" thickBot="1" x14ac:dyDescent="0.2">
      <c r="A709" s="498" t="s">
        <v>600</v>
      </c>
      <c r="B709" s="499"/>
      <c r="C709" s="499"/>
      <c r="D709" s="499"/>
      <c r="E709" s="499"/>
      <c r="F709" s="499"/>
      <c r="G709" s="499"/>
      <c r="H709" s="499"/>
      <c r="I709" s="499"/>
      <c r="J709" s="499"/>
      <c r="K709" s="499"/>
      <c r="L709" s="499"/>
      <c r="M709" s="499"/>
      <c r="N709" s="499"/>
      <c r="O709" s="499"/>
      <c r="P709" s="499"/>
      <c r="Q709" s="499"/>
      <c r="R709" s="499"/>
      <c r="S709" s="499"/>
      <c r="T709" s="499"/>
      <c r="U709" s="499"/>
      <c r="V709" s="499"/>
      <c r="W709" s="499"/>
      <c r="X709" s="499"/>
      <c r="Y709" s="499"/>
      <c r="Z709" s="499"/>
      <c r="AA709" s="499"/>
      <c r="AB709" s="499"/>
      <c r="AC709" s="499"/>
      <c r="AD709" s="499"/>
      <c r="AE709" s="499"/>
      <c r="AF709" s="499"/>
      <c r="AG709" s="499"/>
      <c r="AH709" s="499"/>
      <c r="AI709" s="499"/>
      <c r="AJ709" s="499"/>
      <c r="AK709" s="499"/>
      <c r="AL709" s="499"/>
      <c r="AM709" s="499"/>
      <c r="AN709" s="499"/>
      <c r="AO709" s="499"/>
      <c r="AP709" s="499"/>
      <c r="AQ709" s="499"/>
      <c r="AR709" s="499"/>
      <c r="AS709" s="499"/>
      <c r="AT709" s="499"/>
      <c r="AU709" s="499"/>
      <c r="AV709" s="499"/>
      <c r="AW709" s="499"/>
      <c r="AX709" s="500"/>
    </row>
    <row r="710" spans="1:50" ht="21" customHeight="1" x14ac:dyDescent="0.15">
      <c r="A710" s="625" t="s">
        <v>39</v>
      </c>
      <c r="B710" s="626"/>
      <c r="C710" s="626"/>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626"/>
      <c r="AE710" s="626"/>
      <c r="AF710" s="626"/>
      <c r="AG710" s="626"/>
      <c r="AH710" s="626"/>
      <c r="AI710" s="626"/>
      <c r="AJ710" s="626"/>
      <c r="AK710" s="626"/>
      <c r="AL710" s="626"/>
      <c r="AM710" s="626"/>
      <c r="AN710" s="626"/>
      <c r="AO710" s="626"/>
      <c r="AP710" s="626"/>
      <c r="AQ710" s="626"/>
      <c r="AR710" s="626"/>
      <c r="AS710" s="626"/>
      <c r="AT710" s="626"/>
      <c r="AU710" s="626"/>
      <c r="AV710" s="626"/>
      <c r="AW710" s="626"/>
      <c r="AX710" s="627"/>
    </row>
    <row r="711" spans="1:50" ht="120" customHeight="1" thickBot="1" x14ac:dyDescent="0.2">
      <c r="A711" s="675" t="s">
        <v>265</v>
      </c>
      <c r="B711" s="676"/>
      <c r="C711" s="676"/>
      <c r="D711" s="676"/>
      <c r="E711" s="677"/>
      <c r="F711" s="621" t="s">
        <v>601</v>
      </c>
      <c r="G711" s="499"/>
      <c r="H711" s="499"/>
      <c r="I711" s="499"/>
      <c r="J711" s="499"/>
      <c r="K711" s="499"/>
      <c r="L711" s="499"/>
      <c r="M711" s="499"/>
      <c r="N711" s="499"/>
      <c r="O711" s="499"/>
      <c r="P711" s="499"/>
      <c r="Q711" s="499"/>
      <c r="R711" s="499"/>
      <c r="S711" s="499"/>
      <c r="T711" s="499"/>
      <c r="U711" s="499"/>
      <c r="V711" s="499"/>
      <c r="W711" s="499"/>
      <c r="X711" s="499"/>
      <c r="Y711" s="499"/>
      <c r="Z711" s="499"/>
      <c r="AA711" s="499"/>
      <c r="AB711" s="499"/>
      <c r="AC711" s="499"/>
      <c r="AD711" s="499"/>
      <c r="AE711" s="499"/>
      <c r="AF711" s="499"/>
      <c r="AG711" s="499"/>
      <c r="AH711" s="499"/>
      <c r="AI711" s="499"/>
      <c r="AJ711" s="499"/>
      <c r="AK711" s="499"/>
      <c r="AL711" s="499"/>
      <c r="AM711" s="499"/>
      <c r="AN711" s="499"/>
      <c r="AO711" s="499"/>
      <c r="AP711" s="499"/>
      <c r="AQ711" s="499"/>
      <c r="AR711" s="499"/>
      <c r="AS711" s="499"/>
      <c r="AT711" s="499"/>
      <c r="AU711" s="499"/>
      <c r="AV711" s="499"/>
      <c r="AW711" s="499"/>
      <c r="AX711" s="500"/>
    </row>
    <row r="712" spans="1:50" ht="21" customHeight="1" x14ac:dyDescent="0.15">
      <c r="A712" s="625" t="s">
        <v>51</v>
      </c>
      <c r="B712" s="626"/>
      <c r="C712" s="626"/>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6"/>
      <c r="AD712" s="626"/>
      <c r="AE712" s="626"/>
      <c r="AF712" s="626"/>
      <c r="AG712" s="626"/>
      <c r="AH712" s="626"/>
      <c r="AI712" s="626"/>
      <c r="AJ712" s="626"/>
      <c r="AK712" s="626"/>
      <c r="AL712" s="626"/>
      <c r="AM712" s="626"/>
      <c r="AN712" s="626"/>
      <c r="AO712" s="626"/>
      <c r="AP712" s="626"/>
      <c r="AQ712" s="626"/>
      <c r="AR712" s="626"/>
      <c r="AS712" s="626"/>
      <c r="AT712" s="626"/>
      <c r="AU712" s="626"/>
      <c r="AV712" s="626"/>
      <c r="AW712" s="626"/>
      <c r="AX712" s="627"/>
    </row>
    <row r="713" spans="1:50" ht="99.95" customHeight="1" thickBot="1" x14ac:dyDescent="0.2">
      <c r="A713" s="531" t="s">
        <v>602</v>
      </c>
      <c r="B713" s="532"/>
      <c r="C713" s="532"/>
      <c r="D713" s="532"/>
      <c r="E713" s="533"/>
      <c r="F713" s="501" t="s">
        <v>603</v>
      </c>
      <c r="G713" s="502"/>
      <c r="H713" s="502"/>
      <c r="I713" s="502"/>
      <c r="J713" s="502"/>
      <c r="K713" s="502"/>
      <c r="L713" s="502"/>
      <c r="M713" s="502"/>
      <c r="N713" s="502"/>
      <c r="O713" s="502"/>
      <c r="P713" s="502"/>
      <c r="Q713" s="502"/>
      <c r="R713" s="502"/>
      <c r="S713" s="502"/>
      <c r="T713" s="502"/>
      <c r="U713" s="502"/>
      <c r="V713" s="502"/>
      <c r="W713" s="502"/>
      <c r="X713" s="502"/>
      <c r="Y713" s="502"/>
      <c r="Z713" s="502"/>
      <c r="AA713" s="502"/>
      <c r="AB713" s="502"/>
      <c r="AC713" s="502"/>
      <c r="AD713" s="502"/>
      <c r="AE713" s="502"/>
      <c r="AF713" s="502"/>
      <c r="AG713" s="502"/>
      <c r="AH713" s="502"/>
      <c r="AI713" s="502"/>
      <c r="AJ713" s="502"/>
      <c r="AK713" s="502"/>
      <c r="AL713" s="502"/>
      <c r="AM713" s="502"/>
      <c r="AN713" s="502"/>
      <c r="AO713" s="502"/>
      <c r="AP713" s="502"/>
      <c r="AQ713" s="502"/>
      <c r="AR713" s="502"/>
      <c r="AS713" s="502"/>
      <c r="AT713" s="502"/>
      <c r="AU713" s="502"/>
      <c r="AV713" s="502"/>
      <c r="AW713" s="502"/>
      <c r="AX713" s="503"/>
    </row>
    <row r="714" spans="1:50" ht="21" customHeight="1" x14ac:dyDescent="0.15">
      <c r="A714" s="622" t="s">
        <v>40</v>
      </c>
      <c r="B714" s="623"/>
      <c r="C714" s="623"/>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3"/>
      <c r="AD714" s="623"/>
      <c r="AE714" s="623"/>
      <c r="AF714" s="623"/>
      <c r="AG714" s="623"/>
      <c r="AH714" s="623"/>
      <c r="AI714" s="623"/>
      <c r="AJ714" s="623"/>
      <c r="AK714" s="623"/>
      <c r="AL714" s="623"/>
      <c r="AM714" s="623"/>
      <c r="AN714" s="623"/>
      <c r="AO714" s="623"/>
      <c r="AP714" s="623"/>
      <c r="AQ714" s="623"/>
      <c r="AR714" s="623"/>
      <c r="AS714" s="623"/>
      <c r="AT714" s="623"/>
      <c r="AU714" s="623"/>
      <c r="AV714" s="623"/>
      <c r="AW714" s="623"/>
      <c r="AX714" s="624"/>
    </row>
    <row r="715" spans="1:50" ht="89.25" customHeight="1" thickBot="1" x14ac:dyDescent="0.2">
      <c r="A715" s="662"/>
      <c r="B715" s="663"/>
      <c r="C715" s="663"/>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3"/>
      <c r="AD715" s="663"/>
      <c r="AE715" s="663"/>
      <c r="AF715" s="663"/>
      <c r="AG715" s="663"/>
      <c r="AH715" s="663"/>
      <c r="AI715" s="663"/>
      <c r="AJ715" s="663"/>
      <c r="AK715" s="663"/>
      <c r="AL715" s="663"/>
      <c r="AM715" s="663"/>
      <c r="AN715" s="663"/>
      <c r="AO715" s="663"/>
      <c r="AP715" s="663"/>
      <c r="AQ715" s="663"/>
      <c r="AR715" s="663"/>
      <c r="AS715" s="663"/>
      <c r="AT715" s="663"/>
      <c r="AU715" s="663"/>
      <c r="AV715" s="663"/>
      <c r="AW715" s="663"/>
      <c r="AX715" s="664"/>
    </row>
    <row r="716" spans="1:50" ht="19.7" customHeight="1" x14ac:dyDescent="0.15">
      <c r="A716" s="514" t="s">
        <v>35</v>
      </c>
      <c r="B716" s="515"/>
      <c r="C716" s="515"/>
      <c r="D716" s="515"/>
      <c r="E716" s="515"/>
      <c r="F716" s="515"/>
      <c r="G716" s="515"/>
      <c r="H716" s="515"/>
      <c r="I716" s="515"/>
      <c r="J716" s="515"/>
      <c r="K716" s="515"/>
      <c r="L716" s="515"/>
      <c r="M716" s="515"/>
      <c r="N716" s="515"/>
      <c r="O716" s="515"/>
      <c r="P716" s="515"/>
      <c r="Q716" s="515"/>
      <c r="R716" s="515"/>
      <c r="S716" s="515"/>
      <c r="T716" s="515"/>
      <c r="U716" s="515"/>
      <c r="V716" s="515"/>
      <c r="W716" s="515"/>
      <c r="X716" s="515"/>
      <c r="Y716" s="515"/>
      <c r="Z716" s="515"/>
      <c r="AA716" s="515"/>
      <c r="AB716" s="515"/>
      <c r="AC716" s="515"/>
      <c r="AD716" s="515"/>
      <c r="AE716" s="515"/>
      <c r="AF716" s="515"/>
      <c r="AG716" s="515"/>
      <c r="AH716" s="515"/>
      <c r="AI716" s="515"/>
      <c r="AJ716" s="515"/>
      <c r="AK716" s="515"/>
      <c r="AL716" s="515"/>
      <c r="AM716" s="515"/>
      <c r="AN716" s="515"/>
      <c r="AO716" s="515"/>
      <c r="AP716" s="515"/>
      <c r="AQ716" s="515"/>
      <c r="AR716" s="515"/>
      <c r="AS716" s="515"/>
      <c r="AT716" s="515"/>
      <c r="AU716" s="515"/>
      <c r="AV716" s="515"/>
      <c r="AW716" s="515"/>
      <c r="AX716" s="516"/>
    </row>
    <row r="717" spans="1:50" ht="19.899999999999999" customHeight="1" x14ac:dyDescent="0.15">
      <c r="A717" s="682" t="s">
        <v>464</v>
      </c>
      <c r="B717" s="436"/>
      <c r="C717" s="436"/>
      <c r="D717" s="436"/>
      <c r="E717" s="436"/>
      <c r="F717" s="436"/>
      <c r="G717" s="434"/>
      <c r="H717" s="434"/>
      <c r="I717" s="434"/>
      <c r="J717" s="434"/>
      <c r="K717" s="434"/>
      <c r="L717" s="434"/>
      <c r="M717" s="434"/>
      <c r="N717" s="434"/>
      <c r="O717" s="434"/>
      <c r="P717" s="434"/>
      <c r="Q717" s="436" t="s">
        <v>376</v>
      </c>
      <c r="R717" s="436"/>
      <c r="S717" s="436"/>
      <c r="T717" s="436"/>
      <c r="U717" s="436"/>
      <c r="V717" s="436"/>
      <c r="W717" s="434">
        <v>37</v>
      </c>
      <c r="X717" s="434"/>
      <c r="Y717" s="434"/>
      <c r="Z717" s="434"/>
      <c r="AA717" s="434"/>
      <c r="AB717" s="434"/>
      <c r="AC717" s="434"/>
      <c r="AD717" s="434"/>
      <c r="AE717" s="434"/>
      <c r="AF717" s="434"/>
      <c r="AG717" s="436" t="s">
        <v>377</v>
      </c>
      <c r="AH717" s="436"/>
      <c r="AI717" s="436"/>
      <c r="AJ717" s="436"/>
      <c r="AK717" s="436"/>
      <c r="AL717" s="436"/>
      <c r="AM717" s="434">
        <v>218</v>
      </c>
      <c r="AN717" s="434"/>
      <c r="AO717" s="434"/>
      <c r="AP717" s="434"/>
      <c r="AQ717" s="434"/>
      <c r="AR717" s="434"/>
      <c r="AS717" s="434"/>
      <c r="AT717" s="434"/>
      <c r="AU717" s="434"/>
      <c r="AV717" s="434"/>
      <c r="AW717" s="60"/>
      <c r="AX717" s="61"/>
    </row>
    <row r="718" spans="1:50" ht="19.899999999999999" customHeight="1" thickBot="1" x14ac:dyDescent="0.2">
      <c r="A718" s="521" t="s">
        <v>378</v>
      </c>
      <c r="B718" s="497"/>
      <c r="C718" s="497"/>
      <c r="D718" s="497"/>
      <c r="E718" s="497"/>
      <c r="F718" s="497"/>
      <c r="G718" s="435">
        <v>214</v>
      </c>
      <c r="H718" s="435"/>
      <c r="I718" s="435"/>
      <c r="J718" s="435"/>
      <c r="K718" s="435"/>
      <c r="L718" s="435"/>
      <c r="M718" s="435"/>
      <c r="N718" s="435"/>
      <c r="O718" s="435"/>
      <c r="P718" s="435"/>
      <c r="Q718" s="497" t="s">
        <v>379</v>
      </c>
      <c r="R718" s="497"/>
      <c r="S718" s="497"/>
      <c r="T718" s="497"/>
      <c r="U718" s="497"/>
      <c r="V718" s="497"/>
      <c r="W718" s="607">
        <v>212</v>
      </c>
      <c r="X718" s="607"/>
      <c r="Y718" s="607"/>
      <c r="Z718" s="607"/>
      <c r="AA718" s="607"/>
      <c r="AB718" s="607"/>
      <c r="AC718" s="607"/>
      <c r="AD718" s="607"/>
      <c r="AE718" s="607"/>
      <c r="AF718" s="607"/>
      <c r="AG718" s="497" t="s">
        <v>380</v>
      </c>
      <c r="AH718" s="497"/>
      <c r="AI718" s="497"/>
      <c r="AJ718" s="497"/>
      <c r="AK718" s="497"/>
      <c r="AL718" s="497"/>
      <c r="AM718" s="460">
        <v>200</v>
      </c>
      <c r="AN718" s="460"/>
      <c r="AO718" s="460"/>
      <c r="AP718" s="460"/>
      <c r="AQ718" s="460"/>
      <c r="AR718" s="460"/>
      <c r="AS718" s="460"/>
      <c r="AT718" s="460"/>
      <c r="AU718" s="460"/>
      <c r="AV718" s="460"/>
      <c r="AW718" s="62"/>
      <c r="AX718" s="63"/>
    </row>
    <row r="719" spans="1:50" ht="23.65" customHeight="1" x14ac:dyDescent="0.15">
      <c r="A719" s="598" t="s">
        <v>27</v>
      </c>
      <c r="B719" s="599"/>
      <c r="C719" s="599"/>
      <c r="D719" s="599"/>
      <c r="E719" s="599"/>
      <c r="F719" s="60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1"/>
      <c r="B720" s="602"/>
      <c r="C720" s="602"/>
      <c r="D720" s="602"/>
      <c r="E720" s="602"/>
      <c r="F720" s="60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1"/>
      <c r="B721" s="602"/>
      <c r="C721" s="602"/>
      <c r="D721" s="602"/>
      <c r="E721" s="602"/>
      <c r="F721" s="60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1"/>
      <c r="B722" s="602"/>
      <c r="C722" s="602"/>
      <c r="D722" s="602"/>
      <c r="E722" s="602"/>
      <c r="F722" s="60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1"/>
      <c r="B723" s="602"/>
      <c r="C723" s="602"/>
      <c r="D723" s="602"/>
      <c r="E723" s="602"/>
      <c r="F723" s="60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1"/>
      <c r="B724" s="602"/>
      <c r="C724" s="602"/>
      <c r="D724" s="602"/>
      <c r="E724" s="602"/>
      <c r="F724" s="60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1"/>
      <c r="B725" s="602"/>
      <c r="C725" s="602"/>
      <c r="D725" s="602"/>
      <c r="E725" s="602"/>
      <c r="F725" s="60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1"/>
      <c r="B726" s="602"/>
      <c r="C726" s="602"/>
      <c r="D726" s="602"/>
      <c r="E726" s="602"/>
      <c r="F726" s="60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1"/>
      <c r="B727" s="602"/>
      <c r="C727" s="602"/>
      <c r="D727" s="602"/>
      <c r="E727" s="602"/>
      <c r="F727" s="60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1"/>
      <c r="B728" s="602"/>
      <c r="C728" s="602"/>
      <c r="D728" s="602"/>
      <c r="E728" s="602"/>
      <c r="F728" s="60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1"/>
      <c r="B729" s="602"/>
      <c r="C729" s="602"/>
      <c r="D729" s="602"/>
      <c r="E729" s="602"/>
      <c r="F729" s="60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1"/>
      <c r="B730" s="602"/>
      <c r="C730" s="602"/>
      <c r="D730" s="602"/>
      <c r="E730" s="602"/>
      <c r="F730" s="60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1"/>
      <c r="B731" s="602"/>
      <c r="C731" s="602"/>
      <c r="D731" s="602"/>
      <c r="E731" s="602"/>
      <c r="F731" s="60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1"/>
      <c r="B732" s="602"/>
      <c r="C732" s="602"/>
      <c r="D732" s="602"/>
      <c r="E732" s="602"/>
      <c r="F732" s="60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1"/>
      <c r="B733" s="602"/>
      <c r="C733" s="602"/>
      <c r="D733" s="602"/>
      <c r="E733" s="602"/>
      <c r="F733" s="60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thickBot="1" x14ac:dyDescent="0.2">
      <c r="A734" s="601"/>
      <c r="B734" s="602"/>
      <c r="C734" s="602"/>
      <c r="D734" s="602"/>
      <c r="E734" s="602"/>
      <c r="F734" s="60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01"/>
      <c r="B735" s="602"/>
      <c r="C735" s="602"/>
      <c r="D735" s="602"/>
      <c r="E735" s="602"/>
      <c r="F735" s="60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01"/>
      <c r="B736" s="602"/>
      <c r="C736" s="602"/>
      <c r="D736" s="602"/>
      <c r="E736" s="602"/>
      <c r="F736" s="60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01"/>
      <c r="B737" s="602"/>
      <c r="C737" s="602"/>
      <c r="D737" s="602"/>
      <c r="E737" s="602"/>
      <c r="F737" s="60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01"/>
      <c r="B738" s="602"/>
      <c r="C738" s="602"/>
      <c r="D738" s="602"/>
      <c r="E738" s="602"/>
      <c r="F738" s="60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01"/>
      <c r="B739" s="602"/>
      <c r="C739" s="602"/>
      <c r="D739" s="602"/>
      <c r="E739" s="602"/>
      <c r="F739" s="60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01"/>
      <c r="B740" s="602"/>
      <c r="C740" s="602"/>
      <c r="D740" s="602"/>
      <c r="E740" s="602"/>
      <c r="F740" s="60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01"/>
      <c r="B741" s="602"/>
      <c r="C741" s="602"/>
      <c r="D741" s="602"/>
      <c r="E741" s="602"/>
      <c r="F741" s="60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01"/>
      <c r="B742" s="602"/>
      <c r="C742" s="602"/>
      <c r="D742" s="602"/>
      <c r="E742" s="602"/>
      <c r="F742" s="60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01"/>
      <c r="B743" s="602"/>
      <c r="C743" s="602"/>
      <c r="D743" s="602"/>
      <c r="E743" s="602"/>
      <c r="F743" s="60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01"/>
      <c r="B744" s="602"/>
      <c r="C744" s="602"/>
      <c r="D744" s="602"/>
      <c r="E744" s="602"/>
      <c r="F744" s="60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1"/>
      <c r="B745" s="602"/>
      <c r="C745" s="602"/>
      <c r="D745" s="602"/>
      <c r="E745" s="602"/>
      <c r="F745" s="60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1"/>
      <c r="B746" s="602"/>
      <c r="C746" s="602"/>
      <c r="D746" s="602"/>
      <c r="E746" s="602"/>
      <c r="F746" s="60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1"/>
      <c r="B747" s="602"/>
      <c r="C747" s="602"/>
      <c r="D747" s="602"/>
      <c r="E747" s="602"/>
      <c r="F747" s="60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1"/>
      <c r="B748" s="602"/>
      <c r="C748" s="602"/>
      <c r="D748" s="602"/>
      <c r="E748" s="602"/>
      <c r="F748" s="60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1"/>
      <c r="B749" s="602"/>
      <c r="C749" s="602"/>
      <c r="D749" s="602"/>
      <c r="E749" s="602"/>
      <c r="F749" s="60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1"/>
      <c r="B750" s="602"/>
      <c r="C750" s="602"/>
      <c r="D750" s="602"/>
      <c r="E750" s="602"/>
      <c r="F750" s="60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1"/>
      <c r="B751" s="602"/>
      <c r="C751" s="602"/>
      <c r="D751" s="602"/>
      <c r="E751" s="602"/>
      <c r="F751" s="60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1"/>
      <c r="B752" s="602"/>
      <c r="C752" s="602"/>
      <c r="D752" s="602"/>
      <c r="E752" s="602"/>
      <c r="F752" s="60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1"/>
      <c r="B753" s="602"/>
      <c r="C753" s="602"/>
      <c r="D753" s="602"/>
      <c r="E753" s="602"/>
      <c r="F753" s="60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1"/>
      <c r="B754" s="602"/>
      <c r="C754" s="602"/>
      <c r="D754" s="602"/>
      <c r="E754" s="602"/>
      <c r="F754" s="60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1"/>
      <c r="B755" s="602"/>
      <c r="C755" s="602"/>
      <c r="D755" s="602"/>
      <c r="E755" s="602"/>
      <c r="F755" s="60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1"/>
      <c r="B756" s="602"/>
      <c r="C756" s="602"/>
      <c r="D756" s="602"/>
      <c r="E756" s="602"/>
      <c r="F756" s="60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04"/>
      <c r="B757" s="605"/>
      <c r="C757" s="605"/>
      <c r="D757" s="605"/>
      <c r="E757" s="605"/>
      <c r="F757" s="60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9" t="s">
        <v>32</v>
      </c>
      <c r="B758" s="490"/>
      <c r="C758" s="490"/>
      <c r="D758" s="490"/>
      <c r="E758" s="490"/>
      <c r="F758" s="491"/>
      <c r="G758" s="479" t="s">
        <v>547</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668" t="s">
        <v>494</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69"/>
    </row>
    <row r="759" spans="1:50" ht="24.75" customHeight="1" x14ac:dyDescent="0.15">
      <c r="A759" s="492"/>
      <c r="B759" s="493"/>
      <c r="C759" s="493"/>
      <c r="D759" s="493"/>
      <c r="E759" s="493"/>
      <c r="F759" s="494"/>
      <c r="G759" s="457" t="s">
        <v>19</v>
      </c>
      <c r="H759" s="526"/>
      <c r="I759" s="526"/>
      <c r="J759" s="526"/>
      <c r="K759" s="526"/>
      <c r="L759" s="525" t="s">
        <v>20</v>
      </c>
      <c r="M759" s="526"/>
      <c r="N759" s="526"/>
      <c r="O759" s="526"/>
      <c r="P759" s="526"/>
      <c r="Q759" s="526"/>
      <c r="R759" s="526"/>
      <c r="S759" s="526"/>
      <c r="T759" s="526"/>
      <c r="U759" s="526"/>
      <c r="V759" s="526"/>
      <c r="W759" s="526"/>
      <c r="X759" s="527"/>
      <c r="Y759" s="474" t="s">
        <v>21</v>
      </c>
      <c r="Z759" s="475"/>
      <c r="AA759" s="475"/>
      <c r="AB759" s="674"/>
      <c r="AC759" s="457" t="s">
        <v>19</v>
      </c>
      <c r="AD759" s="526"/>
      <c r="AE759" s="526"/>
      <c r="AF759" s="526"/>
      <c r="AG759" s="526"/>
      <c r="AH759" s="525" t="s">
        <v>20</v>
      </c>
      <c r="AI759" s="526"/>
      <c r="AJ759" s="526"/>
      <c r="AK759" s="526"/>
      <c r="AL759" s="526"/>
      <c r="AM759" s="526"/>
      <c r="AN759" s="526"/>
      <c r="AO759" s="526"/>
      <c r="AP759" s="526"/>
      <c r="AQ759" s="526"/>
      <c r="AR759" s="526"/>
      <c r="AS759" s="526"/>
      <c r="AT759" s="527"/>
      <c r="AU759" s="474" t="s">
        <v>21</v>
      </c>
      <c r="AV759" s="475"/>
      <c r="AW759" s="475"/>
      <c r="AX759" s="476"/>
    </row>
    <row r="760" spans="1:50" ht="24.75" customHeight="1" x14ac:dyDescent="0.15">
      <c r="A760" s="492"/>
      <c r="B760" s="493"/>
      <c r="C760" s="493"/>
      <c r="D760" s="493"/>
      <c r="E760" s="493"/>
      <c r="F760" s="494"/>
      <c r="G760" s="528" t="s">
        <v>542</v>
      </c>
      <c r="H760" s="529"/>
      <c r="I760" s="529"/>
      <c r="J760" s="529"/>
      <c r="K760" s="530"/>
      <c r="L760" s="522" t="s">
        <v>545</v>
      </c>
      <c r="M760" s="523"/>
      <c r="N760" s="523"/>
      <c r="O760" s="523"/>
      <c r="P760" s="523"/>
      <c r="Q760" s="523"/>
      <c r="R760" s="523"/>
      <c r="S760" s="523"/>
      <c r="T760" s="523"/>
      <c r="U760" s="523"/>
      <c r="V760" s="523"/>
      <c r="W760" s="523"/>
      <c r="X760" s="524"/>
      <c r="Y760" s="482">
        <v>3.9</v>
      </c>
      <c r="Z760" s="483"/>
      <c r="AA760" s="483"/>
      <c r="AB760" s="681"/>
      <c r="AC760" s="528"/>
      <c r="AD760" s="529"/>
      <c r="AE760" s="529"/>
      <c r="AF760" s="529"/>
      <c r="AG760" s="530"/>
      <c r="AH760" s="522"/>
      <c r="AI760" s="523"/>
      <c r="AJ760" s="523"/>
      <c r="AK760" s="523"/>
      <c r="AL760" s="523"/>
      <c r="AM760" s="523"/>
      <c r="AN760" s="523"/>
      <c r="AO760" s="523"/>
      <c r="AP760" s="523"/>
      <c r="AQ760" s="523"/>
      <c r="AR760" s="523"/>
      <c r="AS760" s="523"/>
      <c r="AT760" s="524"/>
      <c r="AU760" s="482"/>
      <c r="AV760" s="483"/>
      <c r="AW760" s="483"/>
      <c r="AX760" s="484"/>
    </row>
    <row r="761" spans="1:50" ht="24.75" customHeight="1" x14ac:dyDescent="0.15">
      <c r="A761" s="492"/>
      <c r="B761" s="493"/>
      <c r="C761" s="493"/>
      <c r="D761" s="493"/>
      <c r="E761" s="493"/>
      <c r="F761" s="494"/>
      <c r="G761" s="427" t="s">
        <v>543</v>
      </c>
      <c r="H761" s="428"/>
      <c r="I761" s="428"/>
      <c r="J761" s="428"/>
      <c r="K761" s="429"/>
      <c r="L761" s="421" t="s">
        <v>546</v>
      </c>
      <c r="M761" s="422"/>
      <c r="N761" s="422"/>
      <c r="O761" s="422"/>
      <c r="P761" s="422"/>
      <c r="Q761" s="422"/>
      <c r="R761" s="422"/>
      <c r="S761" s="422"/>
      <c r="T761" s="422"/>
      <c r="U761" s="422"/>
      <c r="V761" s="422"/>
      <c r="W761" s="422"/>
      <c r="X761" s="423"/>
      <c r="Y761" s="424">
        <v>0.5</v>
      </c>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customHeight="1" x14ac:dyDescent="0.15">
      <c r="A762" s="492"/>
      <c r="B762" s="493"/>
      <c r="C762" s="493"/>
      <c r="D762" s="493"/>
      <c r="E762" s="493"/>
      <c r="F762" s="494"/>
      <c r="G762" s="427" t="s">
        <v>544</v>
      </c>
      <c r="H762" s="428"/>
      <c r="I762" s="428"/>
      <c r="J762" s="428"/>
      <c r="K762" s="429"/>
      <c r="L762" s="421" t="s">
        <v>572</v>
      </c>
      <c r="M762" s="422"/>
      <c r="N762" s="422"/>
      <c r="O762" s="422"/>
      <c r="P762" s="422"/>
      <c r="Q762" s="422"/>
      <c r="R762" s="422"/>
      <c r="S762" s="422"/>
      <c r="T762" s="422"/>
      <c r="U762" s="422"/>
      <c r="V762" s="422"/>
      <c r="W762" s="422"/>
      <c r="X762" s="423"/>
      <c r="Y762" s="424">
        <v>0.1</v>
      </c>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40.5" customHeight="1" x14ac:dyDescent="0.15">
      <c r="A763" s="492"/>
      <c r="B763" s="493"/>
      <c r="C763" s="493"/>
      <c r="D763" s="493"/>
      <c r="E763" s="493"/>
      <c r="F763" s="494"/>
      <c r="G763" s="427"/>
      <c r="H763" s="428"/>
      <c r="I763" s="428"/>
      <c r="J763" s="428"/>
      <c r="K763" s="429"/>
      <c r="L763" s="421" t="s">
        <v>558</v>
      </c>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customHeight="1" x14ac:dyDescent="0.15">
      <c r="A764" s="492"/>
      <c r="B764" s="493"/>
      <c r="C764" s="493"/>
      <c r="D764" s="493"/>
      <c r="E764" s="493"/>
      <c r="F764" s="494"/>
      <c r="G764" s="427"/>
      <c r="H764" s="428"/>
      <c r="I764" s="428"/>
      <c r="J764" s="428"/>
      <c r="K764" s="429"/>
      <c r="L764" s="421"/>
      <c r="M764" s="495"/>
      <c r="N764" s="495"/>
      <c r="O764" s="495"/>
      <c r="P764" s="495"/>
      <c r="Q764" s="495"/>
      <c r="R764" s="495"/>
      <c r="S764" s="495"/>
      <c r="T764" s="495"/>
      <c r="U764" s="495"/>
      <c r="V764" s="495"/>
      <c r="W764" s="495"/>
      <c r="X764" s="496"/>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customHeight="1" x14ac:dyDescent="0.15">
      <c r="A765" s="492"/>
      <c r="B765" s="493"/>
      <c r="C765" s="493"/>
      <c r="D765" s="493"/>
      <c r="E765" s="493"/>
      <c r="F765" s="494"/>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customHeight="1" x14ac:dyDescent="0.15">
      <c r="A766" s="492"/>
      <c r="B766" s="493"/>
      <c r="C766" s="493"/>
      <c r="D766" s="493"/>
      <c r="E766" s="493"/>
      <c r="F766" s="494"/>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customHeight="1" x14ac:dyDescent="0.15">
      <c r="A767" s="492"/>
      <c r="B767" s="493"/>
      <c r="C767" s="493"/>
      <c r="D767" s="493"/>
      <c r="E767" s="493"/>
      <c r="F767" s="494"/>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customHeight="1" x14ac:dyDescent="0.15">
      <c r="A768" s="492"/>
      <c r="B768" s="493"/>
      <c r="C768" s="493"/>
      <c r="D768" s="493"/>
      <c r="E768" s="493"/>
      <c r="F768" s="494"/>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customHeight="1" x14ac:dyDescent="0.15">
      <c r="A769" s="492"/>
      <c r="B769" s="493"/>
      <c r="C769" s="493"/>
      <c r="D769" s="493"/>
      <c r="E769" s="493"/>
      <c r="F769" s="494"/>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9.25" customHeight="1" thickBot="1" x14ac:dyDescent="0.2">
      <c r="A770" s="492"/>
      <c r="B770" s="493"/>
      <c r="C770" s="493"/>
      <c r="D770" s="493"/>
      <c r="E770" s="493"/>
      <c r="F770" s="494"/>
      <c r="G770" s="699" t="s">
        <v>22</v>
      </c>
      <c r="H770" s="700"/>
      <c r="I770" s="700"/>
      <c r="J770" s="700"/>
      <c r="K770" s="700"/>
      <c r="L770" s="701"/>
      <c r="M770" s="702"/>
      <c r="N770" s="702"/>
      <c r="O770" s="702"/>
      <c r="P770" s="702"/>
      <c r="Q770" s="702"/>
      <c r="R770" s="702"/>
      <c r="S770" s="702"/>
      <c r="T770" s="702"/>
      <c r="U770" s="702"/>
      <c r="V770" s="702"/>
      <c r="W770" s="702"/>
      <c r="X770" s="703"/>
      <c r="Y770" s="704">
        <f>SUM(Y760:AB769)</f>
        <v>4.5</v>
      </c>
      <c r="Z770" s="705"/>
      <c r="AA770" s="705"/>
      <c r="AB770" s="706"/>
      <c r="AC770" s="699" t="s">
        <v>22</v>
      </c>
      <c r="AD770" s="700"/>
      <c r="AE770" s="700"/>
      <c r="AF770" s="700"/>
      <c r="AG770" s="700"/>
      <c r="AH770" s="701"/>
      <c r="AI770" s="702"/>
      <c r="AJ770" s="702"/>
      <c r="AK770" s="702"/>
      <c r="AL770" s="702"/>
      <c r="AM770" s="702"/>
      <c r="AN770" s="702"/>
      <c r="AO770" s="702"/>
      <c r="AP770" s="702"/>
      <c r="AQ770" s="702"/>
      <c r="AR770" s="702"/>
      <c r="AS770" s="702"/>
      <c r="AT770" s="703"/>
      <c r="AU770" s="704">
        <f>SUM(AU760:AX769)</f>
        <v>0</v>
      </c>
      <c r="AV770" s="705"/>
      <c r="AW770" s="705"/>
      <c r="AX770" s="707"/>
    </row>
    <row r="771" spans="1:50" ht="29.25" customHeight="1" x14ac:dyDescent="0.15">
      <c r="A771" s="492"/>
      <c r="B771" s="493"/>
      <c r="C771" s="493"/>
      <c r="D771" s="493"/>
      <c r="E771" s="493"/>
      <c r="F771" s="494"/>
      <c r="G771" s="668" t="s">
        <v>496</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668" t="s">
        <v>495</v>
      </c>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69"/>
    </row>
    <row r="772" spans="1:50" ht="29.25" customHeight="1" x14ac:dyDescent="0.15">
      <c r="A772" s="492"/>
      <c r="B772" s="493"/>
      <c r="C772" s="493"/>
      <c r="D772" s="493"/>
      <c r="E772" s="493"/>
      <c r="F772" s="494"/>
      <c r="G772" s="457" t="s">
        <v>19</v>
      </c>
      <c r="H772" s="526"/>
      <c r="I772" s="526"/>
      <c r="J772" s="526"/>
      <c r="K772" s="526"/>
      <c r="L772" s="525" t="s">
        <v>20</v>
      </c>
      <c r="M772" s="526"/>
      <c r="N772" s="526"/>
      <c r="O772" s="526"/>
      <c r="P772" s="526"/>
      <c r="Q772" s="526"/>
      <c r="R772" s="526"/>
      <c r="S772" s="526"/>
      <c r="T772" s="526"/>
      <c r="U772" s="526"/>
      <c r="V772" s="526"/>
      <c r="W772" s="526"/>
      <c r="X772" s="527"/>
      <c r="Y772" s="474" t="s">
        <v>21</v>
      </c>
      <c r="Z772" s="475"/>
      <c r="AA772" s="475"/>
      <c r="AB772" s="674"/>
      <c r="AC772" s="457" t="s">
        <v>19</v>
      </c>
      <c r="AD772" s="526"/>
      <c r="AE772" s="526"/>
      <c r="AF772" s="526"/>
      <c r="AG772" s="526"/>
      <c r="AH772" s="525" t="s">
        <v>20</v>
      </c>
      <c r="AI772" s="526"/>
      <c r="AJ772" s="526"/>
      <c r="AK772" s="526"/>
      <c r="AL772" s="526"/>
      <c r="AM772" s="526"/>
      <c r="AN772" s="526"/>
      <c r="AO772" s="526"/>
      <c r="AP772" s="526"/>
      <c r="AQ772" s="526"/>
      <c r="AR772" s="526"/>
      <c r="AS772" s="526"/>
      <c r="AT772" s="527"/>
      <c r="AU772" s="474" t="s">
        <v>21</v>
      </c>
      <c r="AV772" s="475"/>
      <c r="AW772" s="475"/>
      <c r="AX772" s="476"/>
    </row>
    <row r="773" spans="1:50" ht="29.25" customHeight="1" x14ac:dyDescent="0.15">
      <c r="A773" s="492"/>
      <c r="B773" s="493"/>
      <c r="C773" s="493"/>
      <c r="D773" s="493"/>
      <c r="E773" s="493"/>
      <c r="F773" s="494"/>
      <c r="G773" s="528"/>
      <c r="H773" s="529"/>
      <c r="I773" s="529"/>
      <c r="J773" s="529"/>
      <c r="K773" s="530"/>
      <c r="L773" s="522"/>
      <c r="M773" s="523"/>
      <c r="N773" s="523"/>
      <c r="O773" s="523"/>
      <c r="P773" s="523"/>
      <c r="Q773" s="523"/>
      <c r="R773" s="523"/>
      <c r="S773" s="523"/>
      <c r="T773" s="523"/>
      <c r="U773" s="523"/>
      <c r="V773" s="523"/>
      <c r="W773" s="523"/>
      <c r="X773" s="524"/>
      <c r="Y773" s="482"/>
      <c r="Z773" s="483"/>
      <c r="AA773" s="483"/>
      <c r="AB773" s="681"/>
      <c r="AC773" s="528"/>
      <c r="AD773" s="529"/>
      <c r="AE773" s="529"/>
      <c r="AF773" s="529"/>
      <c r="AG773" s="530"/>
      <c r="AH773" s="522"/>
      <c r="AI773" s="523"/>
      <c r="AJ773" s="523"/>
      <c r="AK773" s="523"/>
      <c r="AL773" s="523"/>
      <c r="AM773" s="523"/>
      <c r="AN773" s="523"/>
      <c r="AO773" s="523"/>
      <c r="AP773" s="523"/>
      <c r="AQ773" s="523"/>
      <c r="AR773" s="523"/>
      <c r="AS773" s="523"/>
      <c r="AT773" s="524"/>
      <c r="AU773" s="482"/>
      <c r="AV773" s="483"/>
      <c r="AW773" s="483"/>
      <c r="AX773" s="484"/>
    </row>
    <row r="774" spans="1:50" ht="29.25" customHeight="1" x14ac:dyDescent="0.15">
      <c r="A774" s="492"/>
      <c r="B774" s="493"/>
      <c r="C774" s="493"/>
      <c r="D774" s="493"/>
      <c r="E774" s="493"/>
      <c r="F774" s="494"/>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9.25" customHeight="1" x14ac:dyDescent="0.15">
      <c r="A775" s="492"/>
      <c r="B775" s="493"/>
      <c r="C775" s="493"/>
      <c r="D775" s="493"/>
      <c r="E775" s="493"/>
      <c r="F775" s="494"/>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9.25" customHeight="1" x14ac:dyDescent="0.15">
      <c r="A776" s="492"/>
      <c r="B776" s="493"/>
      <c r="C776" s="493"/>
      <c r="D776" s="493"/>
      <c r="E776" s="493"/>
      <c r="F776" s="494"/>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9.25" customHeight="1" x14ac:dyDescent="0.15">
      <c r="A777" s="492"/>
      <c r="B777" s="493"/>
      <c r="C777" s="493"/>
      <c r="D777" s="493"/>
      <c r="E777" s="493"/>
      <c r="F777" s="494"/>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9.25" customHeight="1" x14ac:dyDescent="0.15">
      <c r="A778" s="492"/>
      <c r="B778" s="493"/>
      <c r="C778" s="493"/>
      <c r="D778" s="493"/>
      <c r="E778" s="493"/>
      <c r="F778" s="494"/>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9.25" customHeight="1" x14ac:dyDescent="0.15">
      <c r="A779" s="492"/>
      <c r="B779" s="493"/>
      <c r="C779" s="493"/>
      <c r="D779" s="493"/>
      <c r="E779" s="493"/>
      <c r="F779" s="494"/>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9.25" customHeight="1" x14ac:dyDescent="0.15">
      <c r="A780" s="492"/>
      <c r="B780" s="493"/>
      <c r="C780" s="493"/>
      <c r="D780" s="493"/>
      <c r="E780" s="493"/>
      <c r="F780" s="494"/>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9.25" customHeight="1" x14ac:dyDescent="0.15">
      <c r="A781" s="492"/>
      <c r="B781" s="493"/>
      <c r="C781" s="493"/>
      <c r="D781" s="493"/>
      <c r="E781" s="493"/>
      <c r="F781" s="494"/>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9.25" customHeight="1" x14ac:dyDescent="0.15">
      <c r="A782" s="492"/>
      <c r="B782" s="493"/>
      <c r="C782" s="493"/>
      <c r="D782" s="493"/>
      <c r="E782" s="493"/>
      <c r="F782" s="494"/>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9.25" customHeight="1" thickBot="1" x14ac:dyDescent="0.2">
      <c r="A783" s="492"/>
      <c r="B783" s="493"/>
      <c r="C783" s="493"/>
      <c r="D783" s="493"/>
      <c r="E783" s="493"/>
      <c r="F783" s="494"/>
      <c r="G783" s="699" t="s">
        <v>22</v>
      </c>
      <c r="H783" s="700"/>
      <c r="I783" s="700"/>
      <c r="J783" s="700"/>
      <c r="K783" s="700"/>
      <c r="L783" s="701"/>
      <c r="M783" s="702"/>
      <c r="N783" s="702"/>
      <c r="O783" s="702"/>
      <c r="P783" s="702"/>
      <c r="Q783" s="702"/>
      <c r="R783" s="702"/>
      <c r="S783" s="702"/>
      <c r="T783" s="702"/>
      <c r="U783" s="702"/>
      <c r="V783" s="702"/>
      <c r="W783" s="702"/>
      <c r="X783" s="703"/>
      <c r="Y783" s="704">
        <f>SUM(Y773:AB782)</f>
        <v>0</v>
      </c>
      <c r="Z783" s="705"/>
      <c r="AA783" s="705"/>
      <c r="AB783" s="706"/>
      <c r="AC783" s="699" t="s">
        <v>22</v>
      </c>
      <c r="AD783" s="700"/>
      <c r="AE783" s="700"/>
      <c r="AF783" s="700"/>
      <c r="AG783" s="700"/>
      <c r="AH783" s="701"/>
      <c r="AI783" s="702"/>
      <c r="AJ783" s="702"/>
      <c r="AK783" s="702"/>
      <c r="AL783" s="702"/>
      <c r="AM783" s="702"/>
      <c r="AN783" s="702"/>
      <c r="AO783" s="702"/>
      <c r="AP783" s="702"/>
      <c r="AQ783" s="702"/>
      <c r="AR783" s="702"/>
      <c r="AS783" s="702"/>
      <c r="AT783" s="703"/>
      <c r="AU783" s="704">
        <f>SUM(AU773:AX782)</f>
        <v>0</v>
      </c>
      <c r="AV783" s="705"/>
      <c r="AW783" s="705"/>
      <c r="AX783" s="707"/>
    </row>
    <row r="784" spans="1:50" ht="29.25" customHeight="1" x14ac:dyDescent="0.15">
      <c r="A784" s="492"/>
      <c r="B784" s="493"/>
      <c r="C784" s="493"/>
      <c r="D784" s="493"/>
      <c r="E784" s="493"/>
      <c r="F784" s="494"/>
      <c r="G784" s="668" t="s">
        <v>497</v>
      </c>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668" t="s">
        <v>498</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69"/>
    </row>
    <row r="785" spans="1:50" ht="29.25" customHeight="1" x14ac:dyDescent="0.15">
      <c r="A785" s="492"/>
      <c r="B785" s="493"/>
      <c r="C785" s="493"/>
      <c r="D785" s="493"/>
      <c r="E785" s="493"/>
      <c r="F785" s="494"/>
      <c r="G785" s="457" t="s">
        <v>19</v>
      </c>
      <c r="H785" s="526"/>
      <c r="I785" s="526"/>
      <c r="J785" s="526"/>
      <c r="K785" s="526"/>
      <c r="L785" s="525" t="s">
        <v>20</v>
      </c>
      <c r="M785" s="526"/>
      <c r="N785" s="526"/>
      <c r="O785" s="526"/>
      <c r="P785" s="526"/>
      <c r="Q785" s="526"/>
      <c r="R785" s="526"/>
      <c r="S785" s="526"/>
      <c r="T785" s="526"/>
      <c r="U785" s="526"/>
      <c r="V785" s="526"/>
      <c r="W785" s="526"/>
      <c r="X785" s="527"/>
      <c r="Y785" s="474" t="s">
        <v>21</v>
      </c>
      <c r="Z785" s="475"/>
      <c r="AA785" s="475"/>
      <c r="AB785" s="674"/>
      <c r="AC785" s="457" t="s">
        <v>19</v>
      </c>
      <c r="AD785" s="526"/>
      <c r="AE785" s="526"/>
      <c r="AF785" s="526"/>
      <c r="AG785" s="526"/>
      <c r="AH785" s="525" t="s">
        <v>20</v>
      </c>
      <c r="AI785" s="526"/>
      <c r="AJ785" s="526"/>
      <c r="AK785" s="526"/>
      <c r="AL785" s="526"/>
      <c r="AM785" s="526"/>
      <c r="AN785" s="526"/>
      <c r="AO785" s="526"/>
      <c r="AP785" s="526"/>
      <c r="AQ785" s="526"/>
      <c r="AR785" s="526"/>
      <c r="AS785" s="526"/>
      <c r="AT785" s="527"/>
      <c r="AU785" s="474" t="s">
        <v>21</v>
      </c>
      <c r="AV785" s="475"/>
      <c r="AW785" s="475"/>
      <c r="AX785" s="476"/>
    </row>
    <row r="786" spans="1:50" ht="29.25" customHeight="1" x14ac:dyDescent="0.15">
      <c r="A786" s="492"/>
      <c r="B786" s="493"/>
      <c r="C786" s="493"/>
      <c r="D786" s="493"/>
      <c r="E786" s="493"/>
      <c r="F786" s="494"/>
      <c r="G786" s="528"/>
      <c r="H786" s="529"/>
      <c r="I786" s="529"/>
      <c r="J786" s="529"/>
      <c r="K786" s="530"/>
      <c r="L786" s="522"/>
      <c r="M786" s="523"/>
      <c r="N786" s="523"/>
      <c r="O786" s="523"/>
      <c r="P786" s="523"/>
      <c r="Q786" s="523"/>
      <c r="R786" s="523"/>
      <c r="S786" s="523"/>
      <c r="T786" s="523"/>
      <c r="U786" s="523"/>
      <c r="V786" s="523"/>
      <c r="W786" s="523"/>
      <c r="X786" s="524"/>
      <c r="Y786" s="482"/>
      <c r="Z786" s="483"/>
      <c r="AA786" s="483"/>
      <c r="AB786" s="681"/>
      <c r="AC786" s="528"/>
      <c r="AD786" s="529"/>
      <c r="AE786" s="529"/>
      <c r="AF786" s="529"/>
      <c r="AG786" s="530"/>
      <c r="AH786" s="522"/>
      <c r="AI786" s="523"/>
      <c r="AJ786" s="523"/>
      <c r="AK786" s="523"/>
      <c r="AL786" s="523"/>
      <c r="AM786" s="523"/>
      <c r="AN786" s="523"/>
      <c r="AO786" s="523"/>
      <c r="AP786" s="523"/>
      <c r="AQ786" s="523"/>
      <c r="AR786" s="523"/>
      <c r="AS786" s="523"/>
      <c r="AT786" s="524"/>
      <c r="AU786" s="482"/>
      <c r="AV786" s="483"/>
      <c r="AW786" s="483"/>
      <c r="AX786" s="484"/>
    </row>
    <row r="787" spans="1:50" ht="29.25" customHeight="1" x14ac:dyDescent="0.15">
      <c r="A787" s="492"/>
      <c r="B787" s="493"/>
      <c r="C787" s="493"/>
      <c r="D787" s="493"/>
      <c r="E787" s="493"/>
      <c r="F787" s="494"/>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9.25" customHeight="1" x14ac:dyDescent="0.15">
      <c r="A788" s="492"/>
      <c r="B788" s="493"/>
      <c r="C788" s="493"/>
      <c r="D788" s="493"/>
      <c r="E788" s="493"/>
      <c r="F788" s="494"/>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9.25" customHeight="1" x14ac:dyDescent="0.15">
      <c r="A789" s="492"/>
      <c r="B789" s="493"/>
      <c r="C789" s="493"/>
      <c r="D789" s="493"/>
      <c r="E789" s="493"/>
      <c r="F789" s="494"/>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9.25" customHeight="1" x14ac:dyDescent="0.15">
      <c r="A790" s="492"/>
      <c r="B790" s="493"/>
      <c r="C790" s="493"/>
      <c r="D790" s="493"/>
      <c r="E790" s="493"/>
      <c r="F790" s="494"/>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9.25" customHeight="1" x14ac:dyDescent="0.15">
      <c r="A791" s="492"/>
      <c r="B791" s="493"/>
      <c r="C791" s="493"/>
      <c r="D791" s="493"/>
      <c r="E791" s="493"/>
      <c r="F791" s="494"/>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9.25" customHeight="1" x14ac:dyDescent="0.15">
      <c r="A792" s="492"/>
      <c r="B792" s="493"/>
      <c r="C792" s="493"/>
      <c r="D792" s="493"/>
      <c r="E792" s="493"/>
      <c r="F792" s="494"/>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9.25" customHeight="1" x14ac:dyDescent="0.15">
      <c r="A793" s="492"/>
      <c r="B793" s="493"/>
      <c r="C793" s="493"/>
      <c r="D793" s="493"/>
      <c r="E793" s="493"/>
      <c r="F793" s="494"/>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9.25" customHeight="1" x14ac:dyDescent="0.15">
      <c r="A794" s="492"/>
      <c r="B794" s="493"/>
      <c r="C794" s="493"/>
      <c r="D794" s="493"/>
      <c r="E794" s="493"/>
      <c r="F794" s="494"/>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9.25" customHeight="1" x14ac:dyDescent="0.15">
      <c r="A795" s="492"/>
      <c r="B795" s="493"/>
      <c r="C795" s="493"/>
      <c r="D795" s="493"/>
      <c r="E795" s="493"/>
      <c r="F795" s="494"/>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9.25" customHeight="1" x14ac:dyDescent="0.15">
      <c r="A796" s="492"/>
      <c r="B796" s="493"/>
      <c r="C796" s="493"/>
      <c r="D796" s="493"/>
      <c r="E796" s="493"/>
      <c r="F796" s="494"/>
      <c r="G796" s="699" t="s">
        <v>22</v>
      </c>
      <c r="H796" s="700"/>
      <c r="I796" s="700"/>
      <c r="J796" s="700"/>
      <c r="K796" s="700"/>
      <c r="L796" s="701"/>
      <c r="M796" s="702"/>
      <c r="N796" s="702"/>
      <c r="O796" s="702"/>
      <c r="P796" s="702"/>
      <c r="Q796" s="702"/>
      <c r="R796" s="702"/>
      <c r="S796" s="702"/>
      <c r="T796" s="702"/>
      <c r="U796" s="702"/>
      <c r="V796" s="702"/>
      <c r="W796" s="702"/>
      <c r="X796" s="703"/>
      <c r="Y796" s="704">
        <f>SUM(Y786:AB795)</f>
        <v>0</v>
      </c>
      <c r="Z796" s="705"/>
      <c r="AA796" s="705"/>
      <c r="AB796" s="706"/>
      <c r="AC796" s="699" t="s">
        <v>22</v>
      </c>
      <c r="AD796" s="700"/>
      <c r="AE796" s="700"/>
      <c r="AF796" s="700"/>
      <c r="AG796" s="700"/>
      <c r="AH796" s="701"/>
      <c r="AI796" s="702"/>
      <c r="AJ796" s="702"/>
      <c r="AK796" s="702"/>
      <c r="AL796" s="702"/>
      <c r="AM796" s="702"/>
      <c r="AN796" s="702"/>
      <c r="AO796" s="702"/>
      <c r="AP796" s="702"/>
      <c r="AQ796" s="702"/>
      <c r="AR796" s="702"/>
      <c r="AS796" s="702"/>
      <c r="AT796" s="703"/>
      <c r="AU796" s="704">
        <f>SUM(AU786:AX795)</f>
        <v>0</v>
      </c>
      <c r="AV796" s="705"/>
      <c r="AW796" s="705"/>
      <c r="AX796" s="707"/>
    </row>
    <row r="797" spans="1:50" ht="29.25" hidden="1" customHeight="1" x14ac:dyDescent="0.15">
      <c r="A797" s="492"/>
      <c r="B797" s="493"/>
      <c r="C797" s="493"/>
      <c r="D797" s="493"/>
      <c r="E797" s="493"/>
      <c r="F797" s="494"/>
      <c r="G797" s="668" t="s">
        <v>430</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668" t="s">
        <v>316</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69"/>
    </row>
    <row r="798" spans="1:50" ht="29.25" hidden="1" customHeight="1" x14ac:dyDescent="0.15">
      <c r="A798" s="492"/>
      <c r="B798" s="493"/>
      <c r="C798" s="493"/>
      <c r="D798" s="493"/>
      <c r="E798" s="493"/>
      <c r="F798" s="494"/>
      <c r="G798" s="457" t="s">
        <v>19</v>
      </c>
      <c r="H798" s="526"/>
      <c r="I798" s="526"/>
      <c r="J798" s="526"/>
      <c r="K798" s="526"/>
      <c r="L798" s="525" t="s">
        <v>20</v>
      </c>
      <c r="M798" s="526"/>
      <c r="N798" s="526"/>
      <c r="O798" s="526"/>
      <c r="P798" s="526"/>
      <c r="Q798" s="526"/>
      <c r="R798" s="526"/>
      <c r="S798" s="526"/>
      <c r="T798" s="526"/>
      <c r="U798" s="526"/>
      <c r="V798" s="526"/>
      <c r="W798" s="526"/>
      <c r="X798" s="527"/>
      <c r="Y798" s="474" t="s">
        <v>21</v>
      </c>
      <c r="Z798" s="475"/>
      <c r="AA798" s="475"/>
      <c r="AB798" s="674"/>
      <c r="AC798" s="457" t="s">
        <v>19</v>
      </c>
      <c r="AD798" s="526"/>
      <c r="AE798" s="526"/>
      <c r="AF798" s="526"/>
      <c r="AG798" s="526"/>
      <c r="AH798" s="525" t="s">
        <v>20</v>
      </c>
      <c r="AI798" s="526"/>
      <c r="AJ798" s="526"/>
      <c r="AK798" s="526"/>
      <c r="AL798" s="526"/>
      <c r="AM798" s="526"/>
      <c r="AN798" s="526"/>
      <c r="AO798" s="526"/>
      <c r="AP798" s="526"/>
      <c r="AQ798" s="526"/>
      <c r="AR798" s="526"/>
      <c r="AS798" s="526"/>
      <c r="AT798" s="527"/>
      <c r="AU798" s="474" t="s">
        <v>21</v>
      </c>
      <c r="AV798" s="475"/>
      <c r="AW798" s="475"/>
      <c r="AX798" s="476"/>
    </row>
    <row r="799" spans="1:50" ht="29.25" hidden="1" customHeight="1" x14ac:dyDescent="0.15">
      <c r="A799" s="492"/>
      <c r="B799" s="493"/>
      <c r="C799" s="493"/>
      <c r="D799" s="493"/>
      <c r="E799" s="493"/>
      <c r="F799" s="494"/>
      <c r="G799" s="528"/>
      <c r="H799" s="529"/>
      <c r="I799" s="529"/>
      <c r="J799" s="529"/>
      <c r="K799" s="530"/>
      <c r="L799" s="522"/>
      <c r="M799" s="523"/>
      <c r="N799" s="523"/>
      <c r="O799" s="523"/>
      <c r="P799" s="523"/>
      <c r="Q799" s="523"/>
      <c r="R799" s="523"/>
      <c r="S799" s="523"/>
      <c r="T799" s="523"/>
      <c r="U799" s="523"/>
      <c r="V799" s="523"/>
      <c r="W799" s="523"/>
      <c r="X799" s="524"/>
      <c r="Y799" s="482"/>
      <c r="Z799" s="483"/>
      <c r="AA799" s="483"/>
      <c r="AB799" s="681"/>
      <c r="AC799" s="528"/>
      <c r="AD799" s="529"/>
      <c r="AE799" s="529"/>
      <c r="AF799" s="529"/>
      <c r="AG799" s="530"/>
      <c r="AH799" s="522"/>
      <c r="AI799" s="523"/>
      <c r="AJ799" s="523"/>
      <c r="AK799" s="523"/>
      <c r="AL799" s="523"/>
      <c r="AM799" s="523"/>
      <c r="AN799" s="523"/>
      <c r="AO799" s="523"/>
      <c r="AP799" s="523"/>
      <c r="AQ799" s="523"/>
      <c r="AR799" s="523"/>
      <c r="AS799" s="523"/>
      <c r="AT799" s="524"/>
      <c r="AU799" s="482"/>
      <c r="AV799" s="483"/>
      <c r="AW799" s="483"/>
      <c r="AX799" s="484"/>
    </row>
    <row r="800" spans="1:50" ht="29.25" hidden="1" customHeight="1" x14ac:dyDescent="0.15">
      <c r="A800" s="492"/>
      <c r="B800" s="493"/>
      <c r="C800" s="493"/>
      <c r="D800" s="493"/>
      <c r="E800" s="493"/>
      <c r="F800" s="494"/>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9.25" hidden="1" customHeight="1" x14ac:dyDescent="0.15">
      <c r="A801" s="492"/>
      <c r="B801" s="493"/>
      <c r="C801" s="493"/>
      <c r="D801" s="493"/>
      <c r="E801" s="493"/>
      <c r="F801" s="494"/>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9.25" hidden="1" customHeight="1" x14ac:dyDescent="0.15">
      <c r="A802" s="492"/>
      <c r="B802" s="493"/>
      <c r="C802" s="493"/>
      <c r="D802" s="493"/>
      <c r="E802" s="493"/>
      <c r="F802" s="494"/>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9.25" hidden="1" customHeight="1" x14ac:dyDescent="0.15">
      <c r="A803" s="492"/>
      <c r="B803" s="493"/>
      <c r="C803" s="493"/>
      <c r="D803" s="493"/>
      <c r="E803" s="493"/>
      <c r="F803" s="494"/>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9.25" hidden="1" customHeight="1" x14ac:dyDescent="0.15">
      <c r="A804" s="492"/>
      <c r="B804" s="493"/>
      <c r="C804" s="493"/>
      <c r="D804" s="493"/>
      <c r="E804" s="493"/>
      <c r="F804" s="494"/>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9.25" hidden="1" customHeight="1" x14ac:dyDescent="0.15">
      <c r="A805" s="492"/>
      <c r="B805" s="493"/>
      <c r="C805" s="493"/>
      <c r="D805" s="493"/>
      <c r="E805" s="493"/>
      <c r="F805" s="494"/>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9.25" hidden="1" customHeight="1" x14ac:dyDescent="0.15">
      <c r="A806" s="492"/>
      <c r="B806" s="493"/>
      <c r="C806" s="493"/>
      <c r="D806" s="493"/>
      <c r="E806" s="493"/>
      <c r="F806" s="494"/>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9.25" hidden="1" customHeight="1" x14ac:dyDescent="0.15">
      <c r="A807" s="492"/>
      <c r="B807" s="493"/>
      <c r="C807" s="493"/>
      <c r="D807" s="493"/>
      <c r="E807" s="493"/>
      <c r="F807" s="494"/>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9.25" hidden="1" customHeight="1" x14ac:dyDescent="0.15">
      <c r="A808" s="492"/>
      <c r="B808" s="493"/>
      <c r="C808" s="493"/>
      <c r="D808" s="493"/>
      <c r="E808" s="493"/>
      <c r="F808" s="494"/>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9.25" hidden="1" customHeight="1" x14ac:dyDescent="0.15">
      <c r="A809" s="492"/>
      <c r="B809" s="493"/>
      <c r="C809" s="493"/>
      <c r="D809" s="493"/>
      <c r="E809" s="493"/>
      <c r="F809" s="494"/>
      <c r="G809" s="699" t="s">
        <v>22</v>
      </c>
      <c r="H809" s="700"/>
      <c r="I809" s="700"/>
      <c r="J809" s="700"/>
      <c r="K809" s="700"/>
      <c r="L809" s="701"/>
      <c r="M809" s="702"/>
      <c r="N809" s="702"/>
      <c r="O809" s="702"/>
      <c r="P809" s="702"/>
      <c r="Q809" s="702"/>
      <c r="R809" s="702"/>
      <c r="S809" s="702"/>
      <c r="T809" s="702"/>
      <c r="U809" s="702"/>
      <c r="V809" s="702"/>
      <c r="W809" s="702"/>
      <c r="X809" s="703"/>
      <c r="Y809" s="704">
        <f>SUM(Y799:AB808)</f>
        <v>0</v>
      </c>
      <c r="Z809" s="705"/>
      <c r="AA809" s="705"/>
      <c r="AB809" s="706"/>
      <c r="AC809" s="699" t="s">
        <v>22</v>
      </c>
      <c r="AD809" s="700"/>
      <c r="AE809" s="700"/>
      <c r="AF809" s="700"/>
      <c r="AG809" s="700"/>
      <c r="AH809" s="701"/>
      <c r="AI809" s="702"/>
      <c r="AJ809" s="702"/>
      <c r="AK809" s="702"/>
      <c r="AL809" s="702"/>
      <c r="AM809" s="702"/>
      <c r="AN809" s="702"/>
      <c r="AO809" s="702"/>
      <c r="AP809" s="702"/>
      <c r="AQ809" s="702"/>
      <c r="AR809" s="702"/>
      <c r="AS809" s="702"/>
      <c r="AT809" s="703"/>
      <c r="AU809" s="704">
        <f>SUM(AU799:AX808)</f>
        <v>0</v>
      </c>
      <c r="AV809" s="705"/>
      <c r="AW809" s="705"/>
      <c r="AX809" s="707"/>
    </row>
    <row r="810" spans="1:50" ht="29.25" hidden="1" customHeight="1" thickBot="1" x14ac:dyDescent="0.2">
      <c r="A810" s="794" t="s">
        <v>278</v>
      </c>
      <c r="B810" s="795"/>
      <c r="C810" s="795"/>
      <c r="D810" s="795"/>
      <c r="E810" s="795"/>
      <c r="F810" s="795"/>
      <c r="G810" s="795"/>
      <c r="H810" s="795"/>
      <c r="I810" s="795"/>
      <c r="J810" s="795"/>
      <c r="K810" s="795"/>
      <c r="L810" s="795"/>
      <c r="M810" s="795"/>
      <c r="N810" s="795"/>
      <c r="O810" s="795"/>
      <c r="P810" s="795"/>
      <c r="Q810" s="795"/>
      <c r="R810" s="795"/>
      <c r="S810" s="795"/>
      <c r="T810" s="795"/>
      <c r="U810" s="795"/>
      <c r="V810" s="795"/>
      <c r="W810" s="795"/>
      <c r="X810" s="795"/>
      <c r="Y810" s="795"/>
      <c r="Z810" s="795"/>
      <c r="AA810" s="795"/>
      <c r="AB810" s="795"/>
      <c r="AC810" s="795"/>
      <c r="AD810" s="795"/>
      <c r="AE810" s="795"/>
      <c r="AF810" s="795"/>
      <c r="AG810" s="795"/>
      <c r="AH810" s="795"/>
      <c r="AI810" s="795"/>
      <c r="AJ810" s="795"/>
      <c r="AK810" s="79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7"/>
      <c r="B815" s="757"/>
      <c r="C815" s="757" t="s">
        <v>30</v>
      </c>
      <c r="D815" s="757"/>
      <c r="E815" s="757"/>
      <c r="F815" s="757"/>
      <c r="G815" s="757"/>
      <c r="H815" s="757"/>
      <c r="I815" s="757"/>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7"/>
      <c r="AJ815" s="757"/>
      <c r="AK815" s="757"/>
      <c r="AL815" s="757" t="s">
        <v>23</v>
      </c>
      <c r="AM815" s="757"/>
      <c r="AN815" s="757"/>
      <c r="AO815" s="839"/>
      <c r="AP815" s="234" t="s">
        <v>466</v>
      </c>
      <c r="AQ815" s="234"/>
      <c r="AR815" s="234"/>
      <c r="AS815" s="234"/>
      <c r="AT815" s="234"/>
      <c r="AU815" s="234"/>
      <c r="AV815" s="234"/>
      <c r="AW815" s="234"/>
      <c r="AX815" s="234"/>
    </row>
    <row r="816" spans="1:50" ht="60.75" customHeight="1" x14ac:dyDescent="0.15">
      <c r="A816" s="237">
        <v>1</v>
      </c>
      <c r="B816" s="237">
        <v>1</v>
      </c>
      <c r="C816" s="238" t="s">
        <v>548</v>
      </c>
      <c r="D816" s="217"/>
      <c r="E816" s="217"/>
      <c r="F816" s="217"/>
      <c r="G816" s="217"/>
      <c r="H816" s="217"/>
      <c r="I816" s="217"/>
      <c r="J816" s="218">
        <v>4010605000134</v>
      </c>
      <c r="K816" s="219"/>
      <c r="L816" s="219"/>
      <c r="M816" s="219"/>
      <c r="N816" s="219"/>
      <c r="O816" s="219"/>
      <c r="P816" s="864" t="s">
        <v>549</v>
      </c>
      <c r="Q816" s="220"/>
      <c r="R816" s="220"/>
      <c r="S816" s="220"/>
      <c r="T816" s="220"/>
      <c r="U816" s="220"/>
      <c r="V816" s="220"/>
      <c r="W816" s="220"/>
      <c r="X816" s="220"/>
      <c r="Y816" s="221">
        <v>4.4000000000000004</v>
      </c>
      <c r="Z816" s="222"/>
      <c r="AA816" s="222"/>
      <c r="AB816" s="223"/>
      <c r="AC816" s="224" t="s">
        <v>422</v>
      </c>
      <c r="AD816" s="224"/>
      <c r="AE816" s="224"/>
      <c r="AF816" s="224"/>
      <c r="AG816" s="224"/>
      <c r="AH816" s="225">
        <v>1</v>
      </c>
      <c r="AI816" s="226"/>
      <c r="AJ816" s="226"/>
      <c r="AK816" s="226"/>
      <c r="AL816" s="227"/>
      <c r="AM816" s="228"/>
      <c r="AN816" s="228"/>
      <c r="AO816" s="229"/>
      <c r="AP816" s="230"/>
      <c r="AQ816" s="230"/>
      <c r="AR816" s="230"/>
      <c r="AS816" s="230"/>
      <c r="AT816" s="230"/>
      <c r="AU816" s="230"/>
      <c r="AV816" s="230"/>
      <c r="AW816" s="230"/>
      <c r="AX816" s="230"/>
    </row>
    <row r="817" spans="1:50" ht="30"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5.25"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5.25"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5.25"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5.25"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5.25"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5.25"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5.25"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5.25"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5.25"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5.25"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5.25"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5.25"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5.25"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5.25"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5.25"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5.25"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5.25"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5.25"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5.25"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5.25"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5.25"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5.25"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5.25"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5.25"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5.25"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5.25"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35.25" customHeight="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t="35.25" hidden="1" customHeight="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35.2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514</v>
      </c>
      <c r="AQ848" s="234"/>
      <c r="AR848" s="234"/>
      <c r="AS848" s="234"/>
      <c r="AT848" s="234"/>
      <c r="AU848" s="234"/>
      <c r="AV848" s="234"/>
      <c r="AW848" s="234"/>
      <c r="AX848" s="234"/>
    </row>
    <row r="849" spans="1:50" ht="35.25"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5.25"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5.25"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5.25"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5.25"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5.25"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5.25"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5.25"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5.25"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5.25"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5.25"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5.25"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5.25"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5.25"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5.25"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5.25"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5.25"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5.25"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5.25"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5.25"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5.25"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5.25"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5.25"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5.25"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5.25"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5.25"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5.25"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5.25"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5.25"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5.25"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35.25" hidden="1" customHeight="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t="35.25" hidden="1" customHeight="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35.2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514</v>
      </c>
      <c r="AQ881" s="234"/>
      <c r="AR881" s="234"/>
      <c r="AS881" s="234"/>
      <c r="AT881" s="234"/>
      <c r="AU881" s="234"/>
      <c r="AV881" s="234"/>
      <c r="AW881" s="234"/>
      <c r="AX881" s="234"/>
    </row>
    <row r="882" spans="1:50" ht="35.25"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5.25"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5.25"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5.25"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5.25"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5.25"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5.25"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5.25"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5.25"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5.25"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5.25"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5.25"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5.25"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5.25"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5.25"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5.25"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5.25"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5.25"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5.25"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5.25"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5.25"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5.25"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5.25"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5.25"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5.25"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5.25"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5.25"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5.25"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5.25"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5.25"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35.25" hidden="1" customHeight="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t="35.25" hidden="1" customHeight="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35.2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514</v>
      </c>
      <c r="AQ914" s="234"/>
      <c r="AR914" s="234"/>
      <c r="AS914" s="234"/>
      <c r="AT914" s="234"/>
      <c r="AU914" s="234"/>
      <c r="AV914" s="234"/>
      <c r="AW914" s="234"/>
      <c r="AX914" s="234"/>
    </row>
    <row r="915" spans="1:50" ht="35.25"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5.25"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5.25"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5.25"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5.25"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5.25"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5.25"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5.25"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5.25"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5.25"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5.25"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5.25"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5.25"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5.25"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5.25"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5.25"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5.25"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5.25"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5.25"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5.25"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5.25"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5.25"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5.25"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5.25"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5.25"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5.25"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5.25"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5.25"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5.25"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5.25"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35.25" hidden="1" customHeight="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t="35.25" hidden="1" customHeight="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35.2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514</v>
      </c>
      <c r="AQ947" s="234"/>
      <c r="AR947" s="234"/>
      <c r="AS947" s="234"/>
      <c r="AT947" s="234"/>
      <c r="AU947" s="234"/>
      <c r="AV947" s="234"/>
      <c r="AW947" s="234"/>
      <c r="AX947" s="234"/>
    </row>
    <row r="948" spans="1:50" ht="35.25"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5.25"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5.25"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5.25"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5.25"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5.25"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5.25"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5.25"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5.25"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5.25"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5.25"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5.25"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5.25"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5.25"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5.25"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5.25"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5.25"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5.25"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5.25"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5.25"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5.25"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5.25"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5.25"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5.25"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5.25"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5.25"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5.25"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5.25"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5.25"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5.25"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35.25" hidden="1" customHeight="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t="35.25" hidden="1" customHeight="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35.2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514</v>
      </c>
      <c r="AQ980" s="234"/>
      <c r="AR980" s="234"/>
      <c r="AS980" s="234"/>
      <c r="AT980" s="234"/>
      <c r="AU980" s="234"/>
      <c r="AV980" s="234"/>
      <c r="AW980" s="234"/>
      <c r="AX980" s="234"/>
    </row>
    <row r="981" spans="1:50" ht="35.25"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5.25"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5.25"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5.25"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5.25"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5.25"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5.25"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5.25"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5.25"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5.25"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5.25"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5.25"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5.25"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5.25"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5.25"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5.25"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5.25"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5.25"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5.25"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5.25"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5.25"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5.25"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5.25"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5.25"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5.25"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5.25"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5.25"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5.25"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5.25"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5.25"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35.25" hidden="1" customHeight="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t="35.25" hidden="1" customHeight="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35.2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514</v>
      </c>
      <c r="AQ1013" s="234"/>
      <c r="AR1013" s="234"/>
      <c r="AS1013" s="234"/>
      <c r="AT1013" s="234"/>
      <c r="AU1013" s="234"/>
      <c r="AV1013" s="234"/>
      <c r="AW1013" s="234"/>
      <c r="AX1013" s="234"/>
    </row>
    <row r="1014" spans="1:50" ht="35.25"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5.25"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5.25"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5.25"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5.25"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5.25"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5.25"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5.25"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5.25"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5.25"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5.25"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5.25"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5.25"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5.25"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5.25"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5.25"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5.25"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5.25"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5.25"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5.25"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5.25"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5.25"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5.25"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5.25"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5.25"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5.25"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5.25"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5.25"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5.25"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5.25"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35.25" hidden="1" customHeight="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t="35.25" hidden="1" customHeight="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35.2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514</v>
      </c>
      <c r="AQ1046" s="234"/>
      <c r="AR1046" s="234"/>
      <c r="AS1046" s="234"/>
      <c r="AT1046" s="234"/>
      <c r="AU1046" s="234"/>
      <c r="AV1046" s="234"/>
      <c r="AW1046" s="234"/>
      <c r="AX1046" s="234"/>
    </row>
    <row r="1047" spans="1:50" ht="35.25"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5.25"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5.25"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5.25"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5.25"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5.25"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5.25"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5.25"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5.25"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5.25"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5.25"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5.25"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5.25"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5.25"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5.25"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5.25"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5.25"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5.25"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5.25"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5.25"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5.25"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5.25"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5.25"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5.25"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5.25"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5.25"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5.25"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5.25"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5.25"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5.25"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35.25" hidden="1" customHeight="1" x14ac:dyDescent="0.15">
      <c r="A1077" s="239" t="s">
        <v>513</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35.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35.25" customHeight="1"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35.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515</v>
      </c>
      <c r="AQ1080" s="234"/>
      <c r="AR1080" s="234"/>
      <c r="AS1080" s="234"/>
      <c r="AT1080" s="234"/>
      <c r="AU1080" s="234"/>
      <c r="AV1080" s="234"/>
      <c r="AW1080" s="234"/>
      <c r="AX1080" s="234"/>
    </row>
    <row r="1081" spans="1:50" ht="35.25" customHeight="1" x14ac:dyDescent="0.15">
      <c r="A1081" s="237">
        <v>1</v>
      </c>
      <c r="B1081" s="237">
        <v>1</v>
      </c>
      <c r="C1081" s="235"/>
      <c r="D1081" s="235"/>
      <c r="E1081" s="106" t="s">
        <v>583</v>
      </c>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5.2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5.2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5.2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5.2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5.2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5.2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5.2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5.2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5.2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5.25"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5.25"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5.25"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5.25"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5.25"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5.25"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5.25"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5.25"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5.25"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5.25"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5.25"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5.25"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5.25"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5.25"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5.25"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5.25"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5.25"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5.25"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5.25"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5.25"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35.25" customHeight="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7" right="0.7" top="0.75" bottom="0.75" header="0.3" footer="0.3"/>
  <pageSetup paperSize="9" scale="65" fitToHeight="0" orientation="portrait" r:id="rId1"/>
  <headerFooter differentFirst="1" alignWithMargins="0"/>
  <rowBreaks count="5" manualBreakCount="5">
    <brk id="110" max="49" man="1"/>
    <brk id="464" max="49" man="1"/>
    <brk id="707" max="49" man="1"/>
    <brk id="734" max="49" man="1"/>
    <brk id="796"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796</xdr:row>
                    <xdr:rowOff>0</xdr:rowOff>
                  </from>
                  <to>
                    <xdr:col>44</xdr:col>
                    <xdr:colOff>38100</xdr:colOff>
                    <xdr:row>811</xdr:row>
                    <xdr:rowOff>85725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8" sqref="A2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524</v>
      </c>
      <c r="M3" s="13" t="str">
        <f t="shared" ref="M3:M11" si="2">IF(L3="","",K3)</f>
        <v>文教及び科学振興</v>
      </c>
      <c r="N3" s="13" t="str">
        <f>IF(M3="",N2,IF(N2&lt;&gt;"",CONCATENATE(N2,"、",M3),M3))</f>
        <v>文教及び科学振興</v>
      </c>
      <c r="O3" s="13"/>
      <c r="P3" s="12" t="s">
        <v>200</v>
      </c>
      <c r="Q3" s="17" t="s">
        <v>524</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t="s">
        <v>524</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科学技術・イノベーション</v>
      </c>
      <c r="F10" s="18" t="s">
        <v>244</v>
      </c>
      <c r="G10" s="17"/>
      <c r="H10" s="13" t="str">
        <f t="shared" si="1"/>
        <v/>
      </c>
      <c r="I10" s="13" t="str">
        <f t="shared" si="5"/>
        <v>一般会計</v>
      </c>
      <c r="K10" s="14" t="s">
        <v>516</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72"/>
      <c r="Z2" s="702"/>
      <c r="AA2" s="703"/>
      <c r="AB2" s="876" t="s">
        <v>12</v>
      </c>
      <c r="AC2" s="877"/>
      <c r="AD2" s="878"/>
      <c r="AE2" s="617" t="s">
        <v>372</v>
      </c>
      <c r="AF2" s="617"/>
      <c r="AG2" s="617"/>
      <c r="AH2" s="617"/>
      <c r="AI2" s="617" t="s">
        <v>373</v>
      </c>
      <c r="AJ2" s="617"/>
      <c r="AK2" s="617"/>
      <c r="AL2" s="617"/>
      <c r="AM2" s="617" t="s">
        <v>374</v>
      </c>
      <c r="AN2" s="617"/>
      <c r="AO2" s="617"/>
      <c r="AP2" s="286"/>
      <c r="AQ2" s="146" t="s">
        <v>370</v>
      </c>
      <c r="AR2" s="149"/>
      <c r="AS2" s="149"/>
      <c r="AT2" s="150"/>
      <c r="AU2" s="803" t="s">
        <v>262</v>
      </c>
      <c r="AV2" s="803"/>
      <c r="AW2" s="803"/>
      <c r="AX2" s="804"/>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3"/>
      <c r="Z3" s="874"/>
      <c r="AA3" s="875"/>
      <c r="AB3" s="879"/>
      <c r="AC3" s="880"/>
      <c r="AD3" s="881"/>
      <c r="AE3" s="618"/>
      <c r="AF3" s="618"/>
      <c r="AG3" s="618"/>
      <c r="AH3" s="618"/>
      <c r="AI3" s="618"/>
      <c r="AJ3" s="618"/>
      <c r="AK3" s="618"/>
      <c r="AL3" s="618"/>
      <c r="AM3" s="618"/>
      <c r="AN3" s="618"/>
      <c r="AO3" s="618"/>
      <c r="AP3" s="289"/>
      <c r="AQ3" s="412"/>
      <c r="AR3" s="275"/>
      <c r="AS3" s="152" t="s">
        <v>371</v>
      </c>
      <c r="AT3" s="153"/>
      <c r="AU3" s="275"/>
      <c r="AV3" s="275"/>
      <c r="AW3" s="273" t="s">
        <v>313</v>
      </c>
      <c r="AX3" s="274"/>
    </row>
    <row r="4" spans="1:50" ht="22.5" customHeight="1" x14ac:dyDescent="0.15">
      <c r="A4" s="279"/>
      <c r="B4" s="277"/>
      <c r="C4" s="277"/>
      <c r="D4" s="277"/>
      <c r="E4" s="277"/>
      <c r="F4" s="278"/>
      <c r="G4" s="399"/>
      <c r="H4" s="882"/>
      <c r="I4" s="882"/>
      <c r="J4" s="882"/>
      <c r="K4" s="882"/>
      <c r="L4" s="882"/>
      <c r="M4" s="882"/>
      <c r="N4" s="882"/>
      <c r="O4" s="883"/>
      <c r="P4" s="111"/>
      <c r="Q4" s="890"/>
      <c r="R4" s="890"/>
      <c r="S4" s="890"/>
      <c r="T4" s="890"/>
      <c r="U4" s="890"/>
      <c r="V4" s="890"/>
      <c r="W4" s="890"/>
      <c r="X4" s="891"/>
      <c r="Y4" s="900" t="s">
        <v>14</v>
      </c>
      <c r="Z4" s="901"/>
      <c r="AA4" s="902"/>
      <c r="AB4" s="325"/>
      <c r="AC4" s="904"/>
      <c r="AD4" s="904"/>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84"/>
      <c r="H5" s="885"/>
      <c r="I5" s="885"/>
      <c r="J5" s="885"/>
      <c r="K5" s="885"/>
      <c r="L5" s="885"/>
      <c r="M5" s="885"/>
      <c r="N5" s="885"/>
      <c r="O5" s="886"/>
      <c r="P5" s="892"/>
      <c r="Q5" s="892"/>
      <c r="R5" s="892"/>
      <c r="S5" s="892"/>
      <c r="T5" s="892"/>
      <c r="U5" s="892"/>
      <c r="V5" s="892"/>
      <c r="W5" s="892"/>
      <c r="X5" s="893"/>
      <c r="Y5" s="262" t="s">
        <v>61</v>
      </c>
      <c r="Z5" s="897"/>
      <c r="AA5" s="898"/>
      <c r="AB5" s="370"/>
      <c r="AC5" s="903"/>
      <c r="AD5" s="903"/>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87"/>
      <c r="H6" s="888"/>
      <c r="I6" s="888"/>
      <c r="J6" s="888"/>
      <c r="K6" s="888"/>
      <c r="L6" s="888"/>
      <c r="M6" s="888"/>
      <c r="N6" s="888"/>
      <c r="O6" s="889"/>
      <c r="P6" s="894"/>
      <c r="Q6" s="894"/>
      <c r="R6" s="894"/>
      <c r="S6" s="894"/>
      <c r="T6" s="894"/>
      <c r="U6" s="894"/>
      <c r="V6" s="894"/>
      <c r="W6" s="894"/>
      <c r="X6" s="895"/>
      <c r="Y6" s="896" t="s">
        <v>15</v>
      </c>
      <c r="Z6" s="897"/>
      <c r="AA6" s="898"/>
      <c r="AB6" s="379" t="s">
        <v>315</v>
      </c>
      <c r="AC6" s="899"/>
      <c r="AD6" s="899"/>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72"/>
      <c r="Z7" s="702"/>
      <c r="AA7" s="703"/>
      <c r="AB7" s="876" t="s">
        <v>12</v>
      </c>
      <c r="AC7" s="877"/>
      <c r="AD7" s="878"/>
      <c r="AE7" s="617" t="s">
        <v>372</v>
      </c>
      <c r="AF7" s="617"/>
      <c r="AG7" s="617"/>
      <c r="AH7" s="617"/>
      <c r="AI7" s="617" t="s">
        <v>373</v>
      </c>
      <c r="AJ7" s="617"/>
      <c r="AK7" s="617"/>
      <c r="AL7" s="617"/>
      <c r="AM7" s="617" t="s">
        <v>374</v>
      </c>
      <c r="AN7" s="617"/>
      <c r="AO7" s="617"/>
      <c r="AP7" s="286"/>
      <c r="AQ7" s="146" t="s">
        <v>370</v>
      </c>
      <c r="AR7" s="149"/>
      <c r="AS7" s="149"/>
      <c r="AT7" s="150"/>
      <c r="AU7" s="803" t="s">
        <v>262</v>
      </c>
      <c r="AV7" s="803"/>
      <c r="AW7" s="803"/>
      <c r="AX7" s="804"/>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3"/>
      <c r="Z8" s="874"/>
      <c r="AA8" s="875"/>
      <c r="AB8" s="879"/>
      <c r="AC8" s="880"/>
      <c r="AD8" s="881"/>
      <c r="AE8" s="618"/>
      <c r="AF8" s="618"/>
      <c r="AG8" s="618"/>
      <c r="AH8" s="618"/>
      <c r="AI8" s="618"/>
      <c r="AJ8" s="618"/>
      <c r="AK8" s="618"/>
      <c r="AL8" s="618"/>
      <c r="AM8" s="618"/>
      <c r="AN8" s="618"/>
      <c r="AO8" s="618"/>
      <c r="AP8" s="289"/>
      <c r="AQ8" s="412"/>
      <c r="AR8" s="275"/>
      <c r="AS8" s="152" t="s">
        <v>371</v>
      </c>
      <c r="AT8" s="153"/>
      <c r="AU8" s="275"/>
      <c r="AV8" s="275"/>
      <c r="AW8" s="273" t="s">
        <v>313</v>
      </c>
      <c r="AX8" s="274"/>
    </row>
    <row r="9" spans="1:50" ht="22.5" customHeight="1" x14ac:dyDescent="0.15">
      <c r="A9" s="279"/>
      <c r="B9" s="277"/>
      <c r="C9" s="277"/>
      <c r="D9" s="277"/>
      <c r="E9" s="277"/>
      <c r="F9" s="278"/>
      <c r="G9" s="399"/>
      <c r="H9" s="882"/>
      <c r="I9" s="882"/>
      <c r="J9" s="882"/>
      <c r="K9" s="882"/>
      <c r="L9" s="882"/>
      <c r="M9" s="882"/>
      <c r="N9" s="882"/>
      <c r="O9" s="883"/>
      <c r="P9" s="111"/>
      <c r="Q9" s="890"/>
      <c r="R9" s="890"/>
      <c r="S9" s="890"/>
      <c r="T9" s="890"/>
      <c r="U9" s="890"/>
      <c r="V9" s="890"/>
      <c r="W9" s="890"/>
      <c r="X9" s="891"/>
      <c r="Y9" s="900" t="s">
        <v>14</v>
      </c>
      <c r="Z9" s="901"/>
      <c r="AA9" s="902"/>
      <c r="AB9" s="325"/>
      <c r="AC9" s="904"/>
      <c r="AD9" s="904"/>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84"/>
      <c r="H10" s="885"/>
      <c r="I10" s="885"/>
      <c r="J10" s="885"/>
      <c r="K10" s="885"/>
      <c r="L10" s="885"/>
      <c r="M10" s="885"/>
      <c r="N10" s="885"/>
      <c r="O10" s="886"/>
      <c r="P10" s="892"/>
      <c r="Q10" s="892"/>
      <c r="R10" s="892"/>
      <c r="S10" s="892"/>
      <c r="T10" s="892"/>
      <c r="U10" s="892"/>
      <c r="V10" s="892"/>
      <c r="W10" s="892"/>
      <c r="X10" s="893"/>
      <c r="Y10" s="262" t="s">
        <v>61</v>
      </c>
      <c r="Z10" s="897"/>
      <c r="AA10" s="898"/>
      <c r="AB10" s="370"/>
      <c r="AC10" s="903"/>
      <c r="AD10" s="903"/>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7"/>
      <c r="H11" s="888"/>
      <c r="I11" s="888"/>
      <c r="J11" s="888"/>
      <c r="K11" s="888"/>
      <c r="L11" s="888"/>
      <c r="M11" s="888"/>
      <c r="N11" s="888"/>
      <c r="O11" s="889"/>
      <c r="P11" s="894"/>
      <c r="Q11" s="894"/>
      <c r="R11" s="894"/>
      <c r="S11" s="894"/>
      <c r="T11" s="894"/>
      <c r="U11" s="894"/>
      <c r="V11" s="894"/>
      <c r="W11" s="894"/>
      <c r="X11" s="895"/>
      <c r="Y11" s="896" t="s">
        <v>15</v>
      </c>
      <c r="Z11" s="897"/>
      <c r="AA11" s="898"/>
      <c r="AB11" s="379" t="s">
        <v>315</v>
      </c>
      <c r="AC11" s="899"/>
      <c r="AD11" s="899"/>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72"/>
      <c r="Z12" s="702"/>
      <c r="AA12" s="703"/>
      <c r="AB12" s="876" t="s">
        <v>12</v>
      </c>
      <c r="AC12" s="877"/>
      <c r="AD12" s="878"/>
      <c r="AE12" s="617" t="s">
        <v>372</v>
      </c>
      <c r="AF12" s="617"/>
      <c r="AG12" s="617"/>
      <c r="AH12" s="617"/>
      <c r="AI12" s="617" t="s">
        <v>373</v>
      </c>
      <c r="AJ12" s="617"/>
      <c r="AK12" s="617"/>
      <c r="AL12" s="617"/>
      <c r="AM12" s="617" t="s">
        <v>374</v>
      </c>
      <c r="AN12" s="617"/>
      <c r="AO12" s="617"/>
      <c r="AP12" s="286"/>
      <c r="AQ12" s="146" t="s">
        <v>370</v>
      </c>
      <c r="AR12" s="149"/>
      <c r="AS12" s="149"/>
      <c r="AT12" s="150"/>
      <c r="AU12" s="803" t="s">
        <v>262</v>
      </c>
      <c r="AV12" s="803"/>
      <c r="AW12" s="803"/>
      <c r="AX12" s="804"/>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3"/>
      <c r="Z13" s="874"/>
      <c r="AA13" s="875"/>
      <c r="AB13" s="879"/>
      <c r="AC13" s="880"/>
      <c r="AD13" s="881"/>
      <c r="AE13" s="618"/>
      <c r="AF13" s="618"/>
      <c r="AG13" s="618"/>
      <c r="AH13" s="618"/>
      <c r="AI13" s="618"/>
      <c r="AJ13" s="618"/>
      <c r="AK13" s="618"/>
      <c r="AL13" s="618"/>
      <c r="AM13" s="618"/>
      <c r="AN13" s="618"/>
      <c r="AO13" s="618"/>
      <c r="AP13" s="289"/>
      <c r="AQ13" s="412"/>
      <c r="AR13" s="275"/>
      <c r="AS13" s="152" t="s">
        <v>371</v>
      </c>
      <c r="AT13" s="153"/>
      <c r="AU13" s="275"/>
      <c r="AV13" s="275"/>
      <c r="AW13" s="273" t="s">
        <v>313</v>
      </c>
      <c r="AX13" s="274"/>
    </row>
    <row r="14" spans="1:50" ht="22.5" customHeight="1" x14ac:dyDescent="0.15">
      <c r="A14" s="279"/>
      <c r="B14" s="277"/>
      <c r="C14" s="277"/>
      <c r="D14" s="277"/>
      <c r="E14" s="277"/>
      <c r="F14" s="278"/>
      <c r="G14" s="399"/>
      <c r="H14" s="882"/>
      <c r="I14" s="882"/>
      <c r="J14" s="882"/>
      <c r="K14" s="882"/>
      <c r="L14" s="882"/>
      <c r="M14" s="882"/>
      <c r="N14" s="882"/>
      <c r="O14" s="883"/>
      <c r="P14" s="111"/>
      <c r="Q14" s="890"/>
      <c r="R14" s="890"/>
      <c r="S14" s="890"/>
      <c r="T14" s="890"/>
      <c r="U14" s="890"/>
      <c r="V14" s="890"/>
      <c r="W14" s="890"/>
      <c r="X14" s="891"/>
      <c r="Y14" s="900" t="s">
        <v>14</v>
      </c>
      <c r="Z14" s="901"/>
      <c r="AA14" s="902"/>
      <c r="AB14" s="325"/>
      <c r="AC14" s="904"/>
      <c r="AD14" s="904"/>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4"/>
      <c r="H15" s="885"/>
      <c r="I15" s="885"/>
      <c r="J15" s="885"/>
      <c r="K15" s="885"/>
      <c r="L15" s="885"/>
      <c r="M15" s="885"/>
      <c r="N15" s="885"/>
      <c r="O15" s="886"/>
      <c r="P15" s="892"/>
      <c r="Q15" s="892"/>
      <c r="R15" s="892"/>
      <c r="S15" s="892"/>
      <c r="T15" s="892"/>
      <c r="U15" s="892"/>
      <c r="V15" s="892"/>
      <c r="W15" s="892"/>
      <c r="X15" s="893"/>
      <c r="Y15" s="262" t="s">
        <v>61</v>
      </c>
      <c r="Z15" s="897"/>
      <c r="AA15" s="898"/>
      <c r="AB15" s="370"/>
      <c r="AC15" s="903"/>
      <c r="AD15" s="903"/>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7"/>
      <c r="H16" s="888"/>
      <c r="I16" s="888"/>
      <c r="J16" s="888"/>
      <c r="K16" s="888"/>
      <c r="L16" s="888"/>
      <c r="M16" s="888"/>
      <c r="N16" s="888"/>
      <c r="O16" s="889"/>
      <c r="P16" s="894"/>
      <c r="Q16" s="894"/>
      <c r="R16" s="894"/>
      <c r="S16" s="894"/>
      <c r="T16" s="894"/>
      <c r="U16" s="894"/>
      <c r="V16" s="894"/>
      <c r="W16" s="894"/>
      <c r="X16" s="895"/>
      <c r="Y16" s="896" t="s">
        <v>15</v>
      </c>
      <c r="Z16" s="897"/>
      <c r="AA16" s="898"/>
      <c r="AB16" s="379" t="s">
        <v>315</v>
      </c>
      <c r="AC16" s="899"/>
      <c r="AD16" s="899"/>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72"/>
      <c r="Z17" s="702"/>
      <c r="AA17" s="703"/>
      <c r="AB17" s="876" t="s">
        <v>12</v>
      </c>
      <c r="AC17" s="877"/>
      <c r="AD17" s="878"/>
      <c r="AE17" s="617" t="s">
        <v>372</v>
      </c>
      <c r="AF17" s="617"/>
      <c r="AG17" s="617"/>
      <c r="AH17" s="617"/>
      <c r="AI17" s="617" t="s">
        <v>373</v>
      </c>
      <c r="AJ17" s="617"/>
      <c r="AK17" s="617"/>
      <c r="AL17" s="617"/>
      <c r="AM17" s="617" t="s">
        <v>374</v>
      </c>
      <c r="AN17" s="617"/>
      <c r="AO17" s="617"/>
      <c r="AP17" s="286"/>
      <c r="AQ17" s="146" t="s">
        <v>370</v>
      </c>
      <c r="AR17" s="149"/>
      <c r="AS17" s="149"/>
      <c r="AT17" s="150"/>
      <c r="AU17" s="803" t="s">
        <v>262</v>
      </c>
      <c r="AV17" s="803"/>
      <c r="AW17" s="803"/>
      <c r="AX17" s="804"/>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3"/>
      <c r="Z18" s="874"/>
      <c r="AA18" s="875"/>
      <c r="AB18" s="879"/>
      <c r="AC18" s="880"/>
      <c r="AD18" s="881"/>
      <c r="AE18" s="618"/>
      <c r="AF18" s="618"/>
      <c r="AG18" s="618"/>
      <c r="AH18" s="618"/>
      <c r="AI18" s="618"/>
      <c r="AJ18" s="618"/>
      <c r="AK18" s="618"/>
      <c r="AL18" s="618"/>
      <c r="AM18" s="618"/>
      <c r="AN18" s="618"/>
      <c r="AO18" s="618"/>
      <c r="AP18" s="289"/>
      <c r="AQ18" s="412"/>
      <c r="AR18" s="275"/>
      <c r="AS18" s="152" t="s">
        <v>371</v>
      </c>
      <c r="AT18" s="153"/>
      <c r="AU18" s="275"/>
      <c r="AV18" s="275"/>
      <c r="AW18" s="273" t="s">
        <v>313</v>
      </c>
      <c r="AX18" s="274"/>
    </row>
    <row r="19" spans="1:50" ht="22.5" customHeight="1" x14ac:dyDescent="0.15">
      <c r="A19" s="279"/>
      <c r="B19" s="277"/>
      <c r="C19" s="277"/>
      <c r="D19" s="277"/>
      <c r="E19" s="277"/>
      <c r="F19" s="278"/>
      <c r="G19" s="399"/>
      <c r="H19" s="882"/>
      <c r="I19" s="882"/>
      <c r="J19" s="882"/>
      <c r="K19" s="882"/>
      <c r="L19" s="882"/>
      <c r="M19" s="882"/>
      <c r="N19" s="882"/>
      <c r="O19" s="883"/>
      <c r="P19" s="111"/>
      <c r="Q19" s="890"/>
      <c r="R19" s="890"/>
      <c r="S19" s="890"/>
      <c r="T19" s="890"/>
      <c r="U19" s="890"/>
      <c r="V19" s="890"/>
      <c r="W19" s="890"/>
      <c r="X19" s="891"/>
      <c r="Y19" s="900" t="s">
        <v>14</v>
      </c>
      <c r="Z19" s="901"/>
      <c r="AA19" s="902"/>
      <c r="AB19" s="325"/>
      <c r="AC19" s="904"/>
      <c r="AD19" s="904"/>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4"/>
      <c r="H20" s="885"/>
      <c r="I20" s="885"/>
      <c r="J20" s="885"/>
      <c r="K20" s="885"/>
      <c r="L20" s="885"/>
      <c r="M20" s="885"/>
      <c r="N20" s="885"/>
      <c r="O20" s="886"/>
      <c r="P20" s="892"/>
      <c r="Q20" s="892"/>
      <c r="R20" s="892"/>
      <c r="S20" s="892"/>
      <c r="T20" s="892"/>
      <c r="U20" s="892"/>
      <c r="V20" s="892"/>
      <c r="W20" s="892"/>
      <c r="X20" s="893"/>
      <c r="Y20" s="262" t="s">
        <v>61</v>
      </c>
      <c r="Z20" s="897"/>
      <c r="AA20" s="898"/>
      <c r="AB20" s="370"/>
      <c r="AC20" s="903"/>
      <c r="AD20" s="903"/>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7"/>
      <c r="H21" s="888"/>
      <c r="I21" s="888"/>
      <c r="J21" s="888"/>
      <c r="K21" s="888"/>
      <c r="L21" s="888"/>
      <c r="M21" s="888"/>
      <c r="N21" s="888"/>
      <c r="O21" s="889"/>
      <c r="P21" s="894"/>
      <c r="Q21" s="894"/>
      <c r="R21" s="894"/>
      <c r="S21" s="894"/>
      <c r="T21" s="894"/>
      <c r="U21" s="894"/>
      <c r="V21" s="894"/>
      <c r="W21" s="894"/>
      <c r="X21" s="895"/>
      <c r="Y21" s="896" t="s">
        <v>15</v>
      </c>
      <c r="Z21" s="897"/>
      <c r="AA21" s="898"/>
      <c r="AB21" s="379" t="s">
        <v>315</v>
      </c>
      <c r="AC21" s="899"/>
      <c r="AD21" s="899"/>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72"/>
      <c r="Z22" s="702"/>
      <c r="AA22" s="703"/>
      <c r="AB22" s="876" t="s">
        <v>12</v>
      </c>
      <c r="AC22" s="877"/>
      <c r="AD22" s="878"/>
      <c r="AE22" s="617" t="s">
        <v>372</v>
      </c>
      <c r="AF22" s="617"/>
      <c r="AG22" s="617"/>
      <c r="AH22" s="617"/>
      <c r="AI22" s="617" t="s">
        <v>373</v>
      </c>
      <c r="AJ22" s="617"/>
      <c r="AK22" s="617"/>
      <c r="AL22" s="617"/>
      <c r="AM22" s="617" t="s">
        <v>374</v>
      </c>
      <c r="AN22" s="617"/>
      <c r="AO22" s="617"/>
      <c r="AP22" s="286"/>
      <c r="AQ22" s="146" t="s">
        <v>370</v>
      </c>
      <c r="AR22" s="149"/>
      <c r="AS22" s="149"/>
      <c r="AT22" s="150"/>
      <c r="AU22" s="803" t="s">
        <v>262</v>
      </c>
      <c r="AV22" s="803"/>
      <c r="AW22" s="803"/>
      <c r="AX22" s="804"/>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3"/>
      <c r="Z23" s="874"/>
      <c r="AA23" s="875"/>
      <c r="AB23" s="879"/>
      <c r="AC23" s="880"/>
      <c r="AD23" s="881"/>
      <c r="AE23" s="618"/>
      <c r="AF23" s="618"/>
      <c r="AG23" s="618"/>
      <c r="AH23" s="618"/>
      <c r="AI23" s="618"/>
      <c r="AJ23" s="618"/>
      <c r="AK23" s="618"/>
      <c r="AL23" s="618"/>
      <c r="AM23" s="618"/>
      <c r="AN23" s="618"/>
      <c r="AO23" s="618"/>
      <c r="AP23" s="289"/>
      <c r="AQ23" s="412"/>
      <c r="AR23" s="275"/>
      <c r="AS23" s="152" t="s">
        <v>371</v>
      </c>
      <c r="AT23" s="153"/>
      <c r="AU23" s="275"/>
      <c r="AV23" s="275"/>
      <c r="AW23" s="273" t="s">
        <v>313</v>
      </c>
      <c r="AX23" s="274"/>
    </row>
    <row r="24" spans="1:50" ht="22.5" customHeight="1" x14ac:dyDescent="0.15">
      <c r="A24" s="279"/>
      <c r="B24" s="277"/>
      <c r="C24" s="277"/>
      <c r="D24" s="277"/>
      <c r="E24" s="277"/>
      <c r="F24" s="278"/>
      <c r="G24" s="399"/>
      <c r="H24" s="882"/>
      <c r="I24" s="882"/>
      <c r="J24" s="882"/>
      <c r="K24" s="882"/>
      <c r="L24" s="882"/>
      <c r="M24" s="882"/>
      <c r="N24" s="882"/>
      <c r="O24" s="883"/>
      <c r="P24" s="111"/>
      <c r="Q24" s="890"/>
      <c r="R24" s="890"/>
      <c r="S24" s="890"/>
      <c r="T24" s="890"/>
      <c r="U24" s="890"/>
      <c r="V24" s="890"/>
      <c r="W24" s="890"/>
      <c r="X24" s="891"/>
      <c r="Y24" s="900" t="s">
        <v>14</v>
      </c>
      <c r="Z24" s="901"/>
      <c r="AA24" s="902"/>
      <c r="AB24" s="325"/>
      <c r="AC24" s="904"/>
      <c r="AD24" s="904"/>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4"/>
      <c r="H25" s="885"/>
      <c r="I25" s="885"/>
      <c r="J25" s="885"/>
      <c r="K25" s="885"/>
      <c r="L25" s="885"/>
      <c r="M25" s="885"/>
      <c r="N25" s="885"/>
      <c r="O25" s="886"/>
      <c r="P25" s="892"/>
      <c r="Q25" s="892"/>
      <c r="R25" s="892"/>
      <c r="S25" s="892"/>
      <c r="T25" s="892"/>
      <c r="U25" s="892"/>
      <c r="V25" s="892"/>
      <c r="W25" s="892"/>
      <c r="X25" s="893"/>
      <c r="Y25" s="262" t="s">
        <v>61</v>
      </c>
      <c r="Z25" s="897"/>
      <c r="AA25" s="898"/>
      <c r="AB25" s="370"/>
      <c r="AC25" s="903"/>
      <c r="AD25" s="903"/>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7"/>
      <c r="H26" s="888"/>
      <c r="I26" s="888"/>
      <c r="J26" s="888"/>
      <c r="K26" s="888"/>
      <c r="L26" s="888"/>
      <c r="M26" s="888"/>
      <c r="N26" s="888"/>
      <c r="O26" s="889"/>
      <c r="P26" s="894"/>
      <c r="Q26" s="894"/>
      <c r="R26" s="894"/>
      <c r="S26" s="894"/>
      <c r="T26" s="894"/>
      <c r="U26" s="894"/>
      <c r="V26" s="894"/>
      <c r="W26" s="894"/>
      <c r="X26" s="895"/>
      <c r="Y26" s="896" t="s">
        <v>15</v>
      </c>
      <c r="Z26" s="897"/>
      <c r="AA26" s="898"/>
      <c r="AB26" s="379" t="s">
        <v>315</v>
      </c>
      <c r="AC26" s="899"/>
      <c r="AD26" s="899"/>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72"/>
      <c r="Z27" s="702"/>
      <c r="AA27" s="703"/>
      <c r="AB27" s="876" t="s">
        <v>12</v>
      </c>
      <c r="AC27" s="877"/>
      <c r="AD27" s="878"/>
      <c r="AE27" s="617" t="s">
        <v>372</v>
      </c>
      <c r="AF27" s="617"/>
      <c r="AG27" s="617"/>
      <c r="AH27" s="617"/>
      <c r="AI27" s="617" t="s">
        <v>373</v>
      </c>
      <c r="AJ27" s="617"/>
      <c r="AK27" s="617"/>
      <c r="AL27" s="617"/>
      <c r="AM27" s="617" t="s">
        <v>374</v>
      </c>
      <c r="AN27" s="617"/>
      <c r="AO27" s="617"/>
      <c r="AP27" s="286"/>
      <c r="AQ27" s="146" t="s">
        <v>370</v>
      </c>
      <c r="AR27" s="149"/>
      <c r="AS27" s="149"/>
      <c r="AT27" s="150"/>
      <c r="AU27" s="803" t="s">
        <v>262</v>
      </c>
      <c r="AV27" s="803"/>
      <c r="AW27" s="803"/>
      <c r="AX27" s="804"/>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3"/>
      <c r="Z28" s="874"/>
      <c r="AA28" s="875"/>
      <c r="AB28" s="879"/>
      <c r="AC28" s="880"/>
      <c r="AD28" s="881"/>
      <c r="AE28" s="618"/>
      <c r="AF28" s="618"/>
      <c r="AG28" s="618"/>
      <c r="AH28" s="618"/>
      <c r="AI28" s="618"/>
      <c r="AJ28" s="618"/>
      <c r="AK28" s="618"/>
      <c r="AL28" s="618"/>
      <c r="AM28" s="618"/>
      <c r="AN28" s="618"/>
      <c r="AO28" s="618"/>
      <c r="AP28" s="289"/>
      <c r="AQ28" s="412"/>
      <c r="AR28" s="275"/>
      <c r="AS28" s="152" t="s">
        <v>371</v>
      </c>
      <c r="AT28" s="153"/>
      <c r="AU28" s="275"/>
      <c r="AV28" s="275"/>
      <c r="AW28" s="273" t="s">
        <v>313</v>
      </c>
      <c r="AX28" s="274"/>
    </row>
    <row r="29" spans="1:50" ht="22.5" customHeight="1" x14ac:dyDescent="0.15">
      <c r="A29" s="279"/>
      <c r="B29" s="277"/>
      <c r="C29" s="277"/>
      <c r="D29" s="277"/>
      <c r="E29" s="277"/>
      <c r="F29" s="278"/>
      <c r="G29" s="399"/>
      <c r="H29" s="882"/>
      <c r="I29" s="882"/>
      <c r="J29" s="882"/>
      <c r="K29" s="882"/>
      <c r="L29" s="882"/>
      <c r="M29" s="882"/>
      <c r="N29" s="882"/>
      <c r="O29" s="883"/>
      <c r="P29" s="111"/>
      <c r="Q29" s="890"/>
      <c r="R29" s="890"/>
      <c r="S29" s="890"/>
      <c r="T29" s="890"/>
      <c r="U29" s="890"/>
      <c r="V29" s="890"/>
      <c r="W29" s="890"/>
      <c r="X29" s="891"/>
      <c r="Y29" s="900" t="s">
        <v>14</v>
      </c>
      <c r="Z29" s="901"/>
      <c r="AA29" s="902"/>
      <c r="AB29" s="325"/>
      <c r="AC29" s="904"/>
      <c r="AD29" s="904"/>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4"/>
      <c r="H30" s="885"/>
      <c r="I30" s="885"/>
      <c r="J30" s="885"/>
      <c r="K30" s="885"/>
      <c r="L30" s="885"/>
      <c r="M30" s="885"/>
      <c r="N30" s="885"/>
      <c r="O30" s="886"/>
      <c r="P30" s="892"/>
      <c r="Q30" s="892"/>
      <c r="R30" s="892"/>
      <c r="S30" s="892"/>
      <c r="T30" s="892"/>
      <c r="U30" s="892"/>
      <c r="V30" s="892"/>
      <c r="W30" s="892"/>
      <c r="X30" s="893"/>
      <c r="Y30" s="262" t="s">
        <v>61</v>
      </c>
      <c r="Z30" s="897"/>
      <c r="AA30" s="898"/>
      <c r="AB30" s="370"/>
      <c r="AC30" s="903"/>
      <c r="AD30" s="903"/>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7"/>
      <c r="H31" s="888"/>
      <c r="I31" s="888"/>
      <c r="J31" s="888"/>
      <c r="K31" s="888"/>
      <c r="L31" s="888"/>
      <c r="M31" s="888"/>
      <c r="N31" s="888"/>
      <c r="O31" s="889"/>
      <c r="P31" s="894"/>
      <c r="Q31" s="894"/>
      <c r="R31" s="894"/>
      <c r="S31" s="894"/>
      <c r="T31" s="894"/>
      <c r="U31" s="894"/>
      <c r="V31" s="894"/>
      <c r="W31" s="894"/>
      <c r="X31" s="895"/>
      <c r="Y31" s="896" t="s">
        <v>15</v>
      </c>
      <c r="Z31" s="897"/>
      <c r="AA31" s="898"/>
      <c r="AB31" s="379" t="s">
        <v>315</v>
      </c>
      <c r="AC31" s="899"/>
      <c r="AD31" s="899"/>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72"/>
      <c r="Z32" s="702"/>
      <c r="AA32" s="703"/>
      <c r="AB32" s="876" t="s">
        <v>12</v>
      </c>
      <c r="AC32" s="877"/>
      <c r="AD32" s="878"/>
      <c r="AE32" s="617" t="s">
        <v>372</v>
      </c>
      <c r="AF32" s="617"/>
      <c r="AG32" s="617"/>
      <c r="AH32" s="617"/>
      <c r="AI32" s="617" t="s">
        <v>373</v>
      </c>
      <c r="AJ32" s="617"/>
      <c r="AK32" s="617"/>
      <c r="AL32" s="617"/>
      <c r="AM32" s="617" t="s">
        <v>374</v>
      </c>
      <c r="AN32" s="617"/>
      <c r="AO32" s="617"/>
      <c r="AP32" s="286"/>
      <c r="AQ32" s="146" t="s">
        <v>370</v>
      </c>
      <c r="AR32" s="149"/>
      <c r="AS32" s="149"/>
      <c r="AT32" s="150"/>
      <c r="AU32" s="803" t="s">
        <v>262</v>
      </c>
      <c r="AV32" s="803"/>
      <c r="AW32" s="803"/>
      <c r="AX32" s="804"/>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3"/>
      <c r="Z33" s="874"/>
      <c r="AA33" s="875"/>
      <c r="AB33" s="879"/>
      <c r="AC33" s="880"/>
      <c r="AD33" s="881"/>
      <c r="AE33" s="618"/>
      <c r="AF33" s="618"/>
      <c r="AG33" s="618"/>
      <c r="AH33" s="618"/>
      <c r="AI33" s="618"/>
      <c r="AJ33" s="618"/>
      <c r="AK33" s="618"/>
      <c r="AL33" s="618"/>
      <c r="AM33" s="618"/>
      <c r="AN33" s="618"/>
      <c r="AO33" s="618"/>
      <c r="AP33" s="289"/>
      <c r="AQ33" s="412"/>
      <c r="AR33" s="275"/>
      <c r="AS33" s="152" t="s">
        <v>371</v>
      </c>
      <c r="AT33" s="153"/>
      <c r="AU33" s="275"/>
      <c r="AV33" s="275"/>
      <c r="AW33" s="273" t="s">
        <v>313</v>
      </c>
      <c r="AX33" s="274"/>
    </row>
    <row r="34" spans="1:50" ht="22.5" customHeight="1" x14ac:dyDescent="0.15">
      <c r="A34" s="279"/>
      <c r="B34" s="277"/>
      <c r="C34" s="277"/>
      <c r="D34" s="277"/>
      <c r="E34" s="277"/>
      <c r="F34" s="278"/>
      <c r="G34" s="399"/>
      <c r="H34" s="882"/>
      <c r="I34" s="882"/>
      <c r="J34" s="882"/>
      <c r="K34" s="882"/>
      <c r="L34" s="882"/>
      <c r="M34" s="882"/>
      <c r="N34" s="882"/>
      <c r="O34" s="883"/>
      <c r="P34" s="111"/>
      <c r="Q34" s="890"/>
      <c r="R34" s="890"/>
      <c r="S34" s="890"/>
      <c r="T34" s="890"/>
      <c r="U34" s="890"/>
      <c r="V34" s="890"/>
      <c r="W34" s="890"/>
      <c r="X34" s="891"/>
      <c r="Y34" s="900" t="s">
        <v>14</v>
      </c>
      <c r="Z34" s="901"/>
      <c r="AA34" s="902"/>
      <c r="AB34" s="325"/>
      <c r="AC34" s="904"/>
      <c r="AD34" s="904"/>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4"/>
      <c r="H35" s="885"/>
      <c r="I35" s="885"/>
      <c r="J35" s="885"/>
      <c r="K35" s="885"/>
      <c r="L35" s="885"/>
      <c r="M35" s="885"/>
      <c r="N35" s="885"/>
      <c r="O35" s="886"/>
      <c r="P35" s="892"/>
      <c r="Q35" s="892"/>
      <c r="R35" s="892"/>
      <c r="S35" s="892"/>
      <c r="T35" s="892"/>
      <c r="U35" s="892"/>
      <c r="V35" s="892"/>
      <c r="W35" s="892"/>
      <c r="X35" s="893"/>
      <c r="Y35" s="262" t="s">
        <v>61</v>
      </c>
      <c r="Z35" s="897"/>
      <c r="AA35" s="898"/>
      <c r="AB35" s="370"/>
      <c r="AC35" s="903"/>
      <c r="AD35" s="903"/>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7"/>
      <c r="H36" s="888"/>
      <c r="I36" s="888"/>
      <c r="J36" s="888"/>
      <c r="K36" s="888"/>
      <c r="L36" s="888"/>
      <c r="M36" s="888"/>
      <c r="N36" s="888"/>
      <c r="O36" s="889"/>
      <c r="P36" s="894"/>
      <c r="Q36" s="894"/>
      <c r="R36" s="894"/>
      <c r="S36" s="894"/>
      <c r="T36" s="894"/>
      <c r="U36" s="894"/>
      <c r="V36" s="894"/>
      <c r="W36" s="894"/>
      <c r="X36" s="895"/>
      <c r="Y36" s="896" t="s">
        <v>15</v>
      </c>
      <c r="Z36" s="897"/>
      <c r="AA36" s="898"/>
      <c r="AB36" s="379" t="s">
        <v>315</v>
      </c>
      <c r="AC36" s="899"/>
      <c r="AD36" s="899"/>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72"/>
      <c r="Z37" s="702"/>
      <c r="AA37" s="703"/>
      <c r="AB37" s="876" t="s">
        <v>12</v>
      </c>
      <c r="AC37" s="877"/>
      <c r="AD37" s="878"/>
      <c r="AE37" s="617" t="s">
        <v>372</v>
      </c>
      <c r="AF37" s="617"/>
      <c r="AG37" s="617"/>
      <c r="AH37" s="617"/>
      <c r="AI37" s="617" t="s">
        <v>373</v>
      </c>
      <c r="AJ37" s="617"/>
      <c r="AK37" s="617"/>
      <c r="AL37" s="617"/>
      <c r="AM37" s="617" t="s">
        <v>374</v>
      </c>
      <c r="AN37" s="617"/>
      <c r="AO37" s="617"/>
      <c r="AP37" s="286"/>
      <c r="AQ37" s="146" t="s">
        <v>370</v>
      </c>
      <c r="AR37" s="149"/>
      <c r="AS37" s="149"/>
      <c r="AT37" s="150"/>
      <c r="AU37" s="803" t="s">
        <v>262</v>
      </c>
      <c r="AV37" s="803"/>
      <c r="AW37" s="803"/>
      <c r="AX37" s="804"/>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3"/>
      <c r="Z38" s="874"/>
      <c r="AA38" s="875"/>
      <c r="AB38" s="879"/>
      <c r="AC38" s="880"/>
      <c r="AD38" s="881"/>
      <c r="AE38" s="618"/>
      <c r="AF38" s="618"/>
      <c r="AG38" s="618"/>
      <c r="AH38" s="618"/>
      <c r="AI38" s="618"/>
      <c r="AJ38" s="618"/>
      <c r="AK38" s="618"/>
      <c r="AL38" s="618"/>
      <c r="AM38" s="618"/>
      <c r="AN38" s="618"/>
      <c r="AO38" s="618"/>
      <c r="AP38" s="289"/>
      <c r="AQ38" s="412"/>
      <c r="AR38" s="275"/>
      <c r="AS38" s="152" t="s">
        <v>371</v>
      </c>
      <c r="AT38" s="153"/>
      <c r="AU38" s="275"/>
      <c r="AV38" s="275"/>
      <c r="AW38" s="273" t="s">
        <v>313</v>
      </c>
      <c r="AX38" s="274"/>
    </row>
    <row r="39" spans="1:50" ht="22.5" customHeight="1" x14ac:dyDescent="0.15">
      <c r="A39" s="279"/>
      <c r="B39" s="277"/>
      <c r="C39" s="277"/>
      <c r="D39" s="277"/>
      <c r="E39" s="277"/>
      <c r="F39" s="278"/>
      <c r="G39" s="399"/>
      <c r="H39" s="882"/>
      <c r="I39" s="882"/>
      <c r="J39" s="882"/>
      <c r="K39" s="882"/>
      <c r="L39" s="882"/>
      <c r="M39" s="882"/>
      <c r="N39" s="882"/>
      <c r="O39" s="883"/>
      <c r="P39" s="111"/>
      <c r="Q39" s="890"/>
      <c r="R39" s="890"/>
      <c r="S39" s="890"/>
      <c r="T39" s="890"/>
      <c r="U39" s="890"/>
      <c r="V39" s="890"/>
      <c r="W39" s="890"/>
      <c r="X39" s="891"/>
      <c r="Y39" s="900" t="s">
        <v>14</v>
      </c>
      <c r="Z39" s="901"/>
      <c r="AA39" s="902"/>
      <c r="AB39" s="325"/>
      <c r="AC39" s="904"/>
      <c r="AD39" s="904"/>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4"/>
      <c r="H40" s="885"/>
      <c r="I40" s="885"/>
      <c r="J40" s="885"/>
      <c r="K40" s="885"/>
      <c r="L40" s="885"/>
      <c r="M40" s="885"/>
      <c r="N40" s="885"/>
      <c r="O40" s="886"/>
      <c r="P40" s="892"/>
      <c r="Q40" s="892"/>
      <c r="R40" s="892"/>
      <c r="S40" s="892"/>
      <c r="T40" s="892"/>
      <c r="U40" s="892"/>
      <c r="V40" s="892"/>
      <c r="W40" s="892"/>
      <c r="X40" s="893"/>
      <c r="Y40" s="262" t="s">
        <v>61</v>
      </c>
      <c r="Z40" s="897"/>
      <c r="AA40" s="898"/>
      <c r="AB40" s="370"/>
      <c r="AC40" s="903"/>
      <c r="AD40" s="903"/>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7"/>
      <c r="H41" s="888"/>
      <c r="I41" s="888"/>
      <c r="J41" s="888"/>
      <c r="K41" s="888"/>
      <c r="L41" s="888"/>
      <c r="M41" s="888"/>
      <c r="N41" s="888"/>
      <c r="O41" s="889"/>
      <c r="P41" s="894"/>
      <c r="Q41" s="894"/>
      <c r="R41" s="894"/>
      <c r="S41" s="894"/>
      <c r="T41" s="894"/>
      <c r="U41" s="894"/>
      <c r="V41" s="894"/>
      <c r="W41" s="894"/>
      <c r="X41" s="895"/>
      <c r="Y41" s="896" t="s">
        <v>15</v>
      </c>
      <c r="Z41" s="897"/>
      <c r="AA41" s="898"/>
      <c r="AB41" s="379" t="s">
        <v>315</v>
      </c>
      <c r="AC41" s="899"/>
      <c r="AD41" s="899"/>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72"/>
      <c r="Z42" s="702"/>
      <c r="AA42" s="703"/>
      <c r="AB42" s="876" t="s">
        <v>12</v>
      </c>
      <c r="AC42" s="877"/>
      <c r="AD42" s="878"/>
      <c r="AE42" s="617" t="s">
        <v>372</v>
      </c>
      <c r="AF42" s="617"/>
      <c r="AG42" s="617"/>
      <c r="AH42" s="617"/>
      <c r="AI42" s="617" t="s">
        <v>373</v>
      </c>
      <c r="AJ42" s="617"/>
      <c r="AK42" s="617"/>
      <c r="AL42" s="617"/>
      <c r="AM42" s="617" t="s">
        <v>374</v>
      </c>
      <c r="AN42" s="617"/>
      <c r="AO42" s="617"/>
      <c r="AP42" s="286"/>
      <c r="AQ42" s="146" t="s">
        <v>370</v>
      </c>
      <c r="AR42" s="149"/>
      <c r="AS42" s="149"/>
      <c r="AT42" s="150"/>
      <c r="AU42" s="803" t="s">
        <v>262</v>
      </c>
      <c r="AV42" s="803"/>
      <c r="AW42" s="803"/>
      <c r="AX42" s="804"/>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3"/>
      <c r="Z43" s="874"/>
      <c r="AA43" s="875"/>
      <c r="AB43" s="879"/>
      <c r="AC43" s="880"/>
      <c r="AD43" s="881"/>
      <c r="AE43" s="618"/>
      <c r="AF43" s="618"/>
      <c r="AG43" s="618"/>
      <c r="AH43" s="618"/>
      <c r="AI43" s="618"/>
      <c r="AJ43" s="618"/>
      <c r="AK43" s="618"/>
      <c r="AL43" s="618"/>
      <c r="AM43" s="618"/>
      <c r="AN43" s="618"/>
      <c r="AO43" s="618"/>
      <c r="AP43" s="289"/>
      <c r="AQ43" s="412"/>
      <c r="AR43" s="275"/>
      <c r="AS43" s="152" t="s">
        <v>371</v>
      </c>
      <c r="AT43" s="153"/>
      <c r="AU43" s="275"/>
      <c r="AV43" s="275"/>
      <c r="AW43" s="273" t="s">
        <v>313</v>
      </c>
      <c r="AX43" s="274"/>
    </row>
    <row r="44" spans="1:50" ht="22.5" customHeight="1" x14ac:dyDescent="0.15">
      <c r="A44" s="279"/>
      <c r="B44" s="277"/>
      <c r="C44" s="277"/>
      <c r="D44" s="277"/>
      <c r="E44" s="277"/>
      <c r="F44" s="278"/>
      <c r="G44" s="399"/>
      <c r="H44" s="882"/>
      <c r="I44" s="882"/>
      <c r="J44" s="882"/>
      <c r="K44" s="882"/>
      <c r="L44" s="882"/>
      <c r="M44" s="882"/>
      <c r="N44" s="882"/>
      <c r="O44" s="883"/>
      <c r="P44" s="111"/>
      <c r="Q44" s="890"/>
      <c r="R44" s="890"/>
      <c r="S44" s="890"/>
      <c r="T44" s="890"/>
      <c r="U44" s="890"/>
      <c r="V44" s="890"/>
      <c r="W44" s="890"/>
      <c r="X44" s="891"/>
      <c r="Y44" s="900" t="s">
        <v>14</v>
      </c>
      <c r="Z44" s="901"/>
      <c r="AA44" s="902"/>
      <c r="AB44" s="325"/>
      <c r="AC44" s="904"/>
      <c r="AD44" s="904"/>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4"/>
      <c r="H45" s="885"/>
      <c r="I45" s="885"/>
      <c r="J45" s="885"/>
      <c r="K45" s="885"/>
      <c r="L45" s="885"/>
      <c r="M45" s="885"/>
      <c r="N45" s="885"/>
      <c r="O45" s="886"/>
      <c r="P45" s="892"/>
      <c r="Q45" s="892"/>
      <c r="R45" s="892"/>
      <c r="S45" s="892"/>
      <c r="T45" s="892"/>
      <c r="U45" s="892"/>
      <c r="V45" s="892"/>
      <c r="W45" s="892"/>
      <c r="X45" s="893"/>
      <c r="Y45" s="262" t="s">
        <v>61</v>
      </c>
      <c r="Z45" s="897"/>
      <c r="AA45" s="898"/>
      <c r="AB45" s="370"/>
      <c r="AC45" s="903"/>
      <c r="AD45" s="903"/>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7"/>
      <c r="H46" s="888"/>
      <c r="I46" s="888"/>
      <c r="J46" s="888"/>
      <c r="K46" s="888"/>
      <c r="L46" s="888"/>
      <c r="M46" s="888"/>
      <c r="N46" s="888"/>
      <c r="O46" s="889"/>
      <c r="P46" s="894"/>
      <c r="Q46" s="894"/>
      <c r="R46" s="894"/>
      <c r="S46" s="894"/>
      <c r="T46" s="894"/>
      <c r="U46" s="894"/>
      <c r="V46" s="894"/>
      <c r="W46" s="894"/>
      <c r="X46" s="895"/>
      <c r="Y46" s="896" t="s">
        <v>15</v>
      </c>
      <c r="Z46" s="897"/>
      <c r="AA46" s="898"/>
      <c r="AB46" s="379" t="s">
        <v>315</v>
      </c>
      <c r="AC46" s="899"/>
      <c r="AD46" s="899"/>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72"/>
      <c r="Z47" s="702"/>
      <c r="AA47" s="703"/>
      <c r="AB47" s="876" t="s">
        <v>12</v>
      </c>
      <c r="AC47" s="877"/>
      <c r="AD47" s="878"/>
      <c r="AE47" s="617" t="s">
        <v>372</v>
      </c>
      <c r="AF47" s="617"/>
      <c r="AG47" s="617"/>
      <c r="AH47" s="617"/>
      <c r="AI47" s="617" t="s">
        <v>373</v>
      </c>
      <c r="AJ47" s="617"/>
      <c r="AK47" s="617"/>
      <c r="AL47" s="617"/>
      <c r="AM47" s="617" t="s">
        <v>374</v>
      </c>
      <c r="AN47" s="617"/>
      <c r="AO47" s="617"/>
      <c r="AP47" s="286"/>
      <c r="AQ47" s="146" t="s">
        <v>370</v>
      </c>
      <c r="AR47" s="149"/>
      <c r="AS47" s="149"/>
      <c r="AT47" s="150"/>
      <c r="AU47" s="803" t="s">
        <v>262</v>
      </c>
      <c r="AV47" s="803"/>
      <c r="AW47" s="803"/>
      <c r="AX47" s="804"/>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3"/>
      <c r="Z48" s="874"/>
      <c r="AA48" s="875"/>
      <c r="AB48" s="879"/>
      <c r="AC48" s="880"/>
      <c r="AD48" s="881"/>
      <c r="AE48" s="618"/>
      <c r="AF48" s="618"/>
      <c r="AG48" s="618"/>
      <c r="AH48" s="618"/>
      <c r="AI48" s="618"/>
      <c r="AJ48" s="618"/>
      <c r="AK48" s="618"/>
      <c r="AL48" s="618"/>
      <c r="AM48" s="618"/>
      <c r="AN48" s="618"/>
      <c r="AO48" s="618"/>
      <c r="AP48" s="289"/>
      <c r="AQ48" s="412"/>
      <c r="AR48" s="275"/>
      <c r="AS48" s="152" t="s">
        <v>371</v>
      </c>
      <c r="AT48" s="153"/>
      <c r="AU48" s="275"/>
      <c r="AV48" s="275"/>
      <c r="AW48" s="273" t="s">
        <v>313</v>
      </c>
      <c r="AX48" s="274"/>
    </row>
    <row r="49" spans="1:50" ht="22.5" customHeight="1" x14ac:dyDescent="0.15">
      <c r="A49" s="279"/>
      <c r="B49" s="277"/>
      <c r="C49" s="277"/>
      <c r="D49" s="277"/>
      <c r="E49" s="277"/>
      <c r="F49" s="278"/>
      <c r="G49" s="399"/>
      <c r="H49" s="882"/>
      <c r="I49" s="882"/>
      <c r="J49" s="882"/>
      <c r="K49" s="882"/>
      <c r="L49" s="882"/>
      <c r="M49" s="882"/>
      <c r="N49" s="882"/>
      <c r="O49" s="883"/>
      <c r="P49" s="111"/>
      <c r="Q49" s="890"/>
      <c r="R49" s="890"/>
      <c r="S49" s="890"/>
      <c r="T49" s="890"/>
      <c r="U49" s="890"/>
      <c r="V49" s="890"/>
      <c r="W49" s="890"/>
      <c r="X49" s="891"/>
      <c r="Y49" s="900" t="s">
        <v>14</v>
      </c>
      <c r="Z49" s="901"/>
      <c r="AA49" s="902"/>
      <c r="AB49" s="325"/>
      <c r="AC49" s="904"/>
      <c r="AD49" s="904"/>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4"/>
      <c r="H50" s="885"/>
      <c r="I50" s="885"/>
      <c r="J50" s="885"/>
      <c r="K50" s="885"/>
      <c r="L50" s="885"/>
      <c r="M50" s="885"/>
      <c r="N50" s="885"/>
      <c r="O50" s="886"/>
      <c r="P50" s="892"/>
      <c r="Q50" s="892"/>
      <c r="R50" s="892"/>
      <c r="S50" s="892"/>
      <c r="T50" s="892"/>
      <c r="U50" s="892"/>
      <c r="V50" s="892"/>
      <c r="W50" s="892"/>
      <c r="X50" s="893"/>
      <c r="Y50" s="262" t="s">
        <v>61</v>
      </c>
      <c r="Z50" s="897"/>
      <c r="AA50" s="898"/>
      <c r="AB50" s="370"/>
      <c r="AC50" s="903"/>
      <c r="AD50" s="903"/>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7"/>
      <c r="H51" s="888"/>
      <c r="I51" s="888"/>
      <c r="J51" s="888"/>
      <c r="K51" s="888"/>
      <c r="L51" s="888"/>
      <c r="M51" s="888"/>
      <c r="N51" s="888"/>
      <c r="O51" s="889"/>
      <c r="P51" s="894"/>
      <c r="Q51" s="894"/>
      <c r="R51" s="894"/>
      <c r="S51" s="894"/>
      <c r="T51" s="894"/>
      <c r="U51" s="894"/>
      <c r="V51" s="894"/>
      <c r="W51" s="894"/>
      <c r="X51" s="895"/>
      <c r="Y51" s="896" t="s">
        <v>15</v>
      </c>
      <c r="Z51" s="897"/>
      <c r="AA51" s="898"/>
      <c r="AB51" s="741" t="s">
        <v>315</v>
      </c>
      <c r="AC51" s="839"/>
      <c r="AD51" s="839"/>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3" t="s">
        <v>32</v>
      </c>
      <c r="B2" s="924"/>
      <c r="C2" s="924"/>
      <c r="D2" s="924"/>
      <c r="E2" s="924"/>
      <c r="F2" s="925"/>
      <c r="G2" s="668" t="s">
        <v>502</v>
      </c>
      <c r="H2" s="480"/>
      <c r="I2" s="480"/>
      <c r="J2" s="480"/>
      <c r="K2" s="480"/>
      <c r="L2" s="480"/>
      <c r="M2" s="480"/>
      <c r="N2" s="480"/>
      <c r="O2" s="480"/>
      <c r="P2" s="480"/>
      <c r="Q2" s="480"/>
      <c r="R2" s="480"/>
      <c r="S2" s="480"/>
      <c r="T2" s="480"/>
      <c r="U2" s="480"/>
      <c r="V2" s="480"/>
      <c r="W2" s="480"/>
      <c r="X2" s="480"/>
      <c r="Y2" s="480"/>
      <c r="Z2" s="480"/>
      <c r="AA2" s="480"/>
      <c r="AB2" s="481"/>
      <c r="AC2" s="668" t="s">
        <v>432</v>
      </c>
      <c r="AD2" s="926"/>
      <c r="AE2" s="926"/>
      <c r="AF2" s="926"/>
      <c r="AG2" s="926"/>
      <c r="AH2" s="926"/>
      <c r="AI2" s="926"/>
      <c r="AJ2" s="926"/>
      <c r="AK2" s="926"/>
      <c r="AL2" s="926"/>
      <c r="AM2" s="926"/>
      <c r="AN2" s="926"/>
      <c r="AO2" s="926"/>
      <c r="AP2" s="926"/>
      <c r="AQ2" s="926"/>
      <c r="AR2" s="926"/>
      <c r="AS2" s="926"/>
      <c r="AT2" s="926"/>
      <c r="AU2" s="926"/>
      <c r="AV2" s="926"/>
      <c r="AW2" s="926"/>
      <c r="AX2" s="927"/>
    </row>
    <row r="3" spans="1:50" ht="24.75" customHeight="1" x14ac:dyDescent="0.15">
      <c r="A3" s="917"/>
      <c r="B3" s="918"/>
      <c r="C3" s="918"/>
      <c r="D3" s="918"/>
      <c r="E3" s="918"/>
      <c r="F3" s="919"/>
      <c r="G3" s="457" t="s">
        <v>19</v>
      </c>
      <c r="H3" s="526"/>
      <c r="I3" s="526"/>
      <c r="J3" s="526"/>
      <c r="K3" s="526"/>
      <c r="L3" s="525" t="s">
        <v>20</v>
      </c>
      <c r="M3" s="526"/>
      <c r="N3" s="526"/>
      <c r="O3" s="526"/>
      <c r="P3" s="526"/>
      <c r="Q3" s="526"/>
      <c r="R3" s="526"/>
      <c r="S3" s="526"/>
      <c r="T3" s="526"/>
      <c r="U3" s="526"/>
      <c r="V3" s="526"/>
      <c r="W3" s="526"/>
      <c r="X3" s="527"/>
      <c r="Y3" s="474" t="s">
        <v>21</v>
      </c>
      <c r="Z3" s="475"/>
      <c r="AA3" s="475"/>
      <c r="AB3" s="674"/>
      <c r="AC3" s="457" t="s">
        <v>19</v>
      </c>
      <c r="AD3" s="526"/>
      <c r="AE3" s="526"/>
      <c r="AF3" s="526"/>
      <c r="AG3" s="526"/>
      <c r="AH3" s="525" t="s">
        <v>20</v>
      </c>
      <c r="AI3" s="526"/>
      <c r="AJ3" s="526"/>
      <c r="AK3" s="526"/>
      <c r="AL3" s="526"/>
      <c r="AM3" s="526"/>
      <c r="AN3" s="526"/>
      <c r="AO3" s="526"/>
      <c r="AP3" s="526"/>
      <c r="AQ3" s="526"/>
      <c r="AR3" s="526"/>
      <c r="AS3" s="526"/>
      <c r="AT3" s="527"/>
      <c r="AU3" s="474" t="s">
        <v>21</v>
      </c>
      <c r="AV3" s="475"/>
      <c r="AW3" s="475"/>
      <c r="AX3" s="476"/>
    </row>
    <row r="4" spans="1:50" ht="24.75" customHeight="1" x14ac:dyDescent="0.15">
      <c r="A4" s="917"/>
      <c r="B4" s="918"/>
      <c r="C4" s="918"/>
      <c r="D4" s="918"/>
      <c r="E4" s="918"/>
      <c r="F4" s="919"/>
      <c r="G4" s="528"/>
      <c r="H4" s="529"/>
      <c r="I4" s="529"/>
      <c r="J4" s="529"/>
      <c r="K4" s="530"/>
      <c r="L4" s="522"/>
      <c r="M4" s="523"/>
      <c r="N4" s="523"/>
      <c r="O4" s="523"/>
      <c r="P4" s="523"/>
      <c r="Q4" s="523"/>
      <c r="R4" s="523"/>
      <c r="S4" s="523"/>
      <c r="T4" s="523"/>
      <c r="U4" s="523"/>
      <c r="V4" s="523"/>
      <c r="W4" s="523"/>
      <c r="X4" s="524"/>
      <c r="Y4" s="482"/>
      <c r="Z4" s="483"/>
      <c r="AA4" s="483"/>
      <c r="AB4" s="681"/>
      <c r="AC4" s="528"/>
      <c r="AD4" s="529"/>
      <c r="AE4" s="529"/>
      <c r="AF4" s="529"/>
      <c r="AG4" s="530"/>
      <c r="AH4" s="522"/>
      <c r="AI4" s="523"/>
      <c r="AJ4" s="523"/>
      <c r="AK4" s="523"/>
      <c r="AL4" s="523"/>
      <c r="AM4" s="523"/>
      <c r="AN4" s="523"/>
      <c r="AO4" s="523"/>
      <c r="AP4" s="523"/>
      <c r="AQ4" s="523"/>
      <c r="AR4" s="523"/>
      <c r="AS4" s="523"/>
      <c r="AT4" s="524"/>
      <c r="AU4" s="482"/>
      <c r="AV4" s="483"/>
      <c r="AW4" s="483"/>
      <c r="AX4" s="484"/>
    </row>
    <row r="5" spans="1:50" ht="24.75" customHeight="1" x14ac:dyDescent="0.15">
      <c r="A5" s="917"/>
      <c r="B5" s="918"/>
      <c r="C5" s="918"/>
      <c r="D5" s="918"/>
      <c r="E5" s="918"/>
      <c r="F5" s="919"/>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7"/>
      <c r="B6" s="918"/>
      <c r="C6" s="918"/>
      <c r="D6" s="918"/>
      <c r="E6" s="918"/>
      <c r="F6" s="919"/>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7"/>
      <c r="B7" s="918"/>
      <c r="C7" s="918"/>
      <c r="D7" s="918"/>
      <c r="E7" s="918"/>
      <c r="F7" s="919"/>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7"/>
      <c r="B8" s="918"/>
      <c r="C8" s="918"/>
      <c r="D8" s="918"/>
      <c r="E8" s="918"/>
      <c r="F8" s="919"/>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7"/>
      <c r="B9" s="918"/>
      <c r="C9" s="918"/>
      <c r="D9" s="918"/>
      <c r="E9" s="918"/>
      <c r="F9" s="919"/>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7"/>
      <c r="B10" s="918"/>
      <c r="C10" s="918"/>
      <c r="D10" s="918"/>
      <c r="E10" s="918"/>
      <c r="F10" s="919"/>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7"/>
      <c r="B11" s="918"/>
      <c r="C11" s="918"/>
      <c r="D11" s="918"/>
      <c r="E11" s="918"/>
      <c r="F11" s="919"/>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7"/>
      <c r="B12" s="918"/>
      <c r="C12" s="918"/>
      <c r="D12" s="918"/>
      <c r="E12" s="918"/>
      <c r="F12" s="919"/>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7"/>
      <c r="B13" s="918"/>
      <c r="C13" s="918"/>
      <c r="D13" s="918"/>
      <c r="E13" s="918"/>
      <c r="F13" s="919"/>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7"/>
      <c r="B14" s="918"/>
      <c r="C14" s="918"/>
      <c r="D14" s="918"/>
      <c r="E14" s="918"/>
      <c r="F14" s="919"/>
      <c r="G14" s="699" t="s">
        <v>22</v>
      </c>
      <c r="H14" s="700"/>
      <c r="I14" s="700"/>
      <c r="J14" s="700"/>
      <c r="K14" s="700"/>
      <c r="L14" s="701"/>
      <c r="M14" s="702"/>
      <c r="N14" s="702"/>
      <c r="O14" s="702"/>
      <c r="P14" s="702"/>
      <c r="Q14" s="702"/>
      <c r="R14" s="702"/>
      <c r="S14" s="702"/>
      <c r="T14" s="702"/>
      <c r="U14" s="702"/>
      <c r="V14" s="702"/>
      <c r="W14" s="702"/>
      <c r="X14" s="703"/>
      <c r="Y14" s="704">
        <f>SUM(Y4:AB13)</f>
        <v>0</v>
      </c>
      <c r="Z14" s="705"/>
      <c r="AA14" s="705"/>
      <c r="AB14" s="706"/>
      <c r="AC14" s="699" t="s">
        <v>22</v>
      </c>
      <c r="AD14" s="700"/>
      <c r="AE14" s="700"/>
      <c r="AF14" s="700"/>
      <c r="AG14" s="700"/>
      <c r="AH14" s="701"/>
      <c r="AI14" s="702"/>
      <c r="AJ14" s="702"/>
      <c r="AK14" s="702"/>
      <c r="AL14" s="702"/>
      <c r="AM14" s="702"/>
      <c r="AN14" s="702"/>
      <c r="AO14" s="702"/>
      <c r="AP14" s="702"/>
      <c r="AQ14" s="702"/>
      <c r="AR14" s="702"/>
      <c r="AS14" s="702"/>
      <c r="AT14" s="703"/>
      <c r="AU14" s="704">
        <f>SUM(AU4:AX13)</f>
        <v>0</v>
      </c>
      <c r="AV14" s="705"/>
      <c r="AW14" s="705"/>
      <c r="AX14" s="707"/>
    </row>
    <row r="15" spans="1:50" ht="30" customHeight="1" x14ac:dyDescent="0.15">
      <c r="A15" s="917"/>
      <c r="B15" s="918"/>
      <c r="C15" s="918"/>
      <c r="D15" s="918"/>
      <c r="E15" s="918"/>
      <c r="F15" s="919"/>
      <c r="G15" s="668" t="s">
        <v>433</v>
      </c>
      <c r="H15" s="480"/>
      <c r="I15" s="480"/>
      <c r="J15" s="480"/>
      <c r="K15" s="480"/>
      <c r="L15" s="480"/>
      <c r="M15" s="480"/>
      <c r="N15" s="480"/>
      <c r="O15" s="480"/>
      <c r="P15" s="480"/>
      <c r="Q15" s="480"/>
      <c r="R15" s="480"/>
      <c r="S15" s="480"/>
      <c r="T15" s="480"/>
      <c r="U15" s="480"/>
      <c r="V15" s="480"/>
      <c r="W15" s="480"/>
      <c r="X15" s="480"/>
      <c r="Y15" s="480"/>
      <c r="Z15" s="480"/>
      <c r="AA15" s="480"/>
      <c r="AB15" s="481"/>
      <c r="AC15" s="668" t="s">
        <v>434</v>
      </c>
      <c r="AD15" s="480"/>
      <c r="AE15" s="480"/>
      <c r="AF15" s="480"/>
      <c r="AG15" s="480"/>
      <c r="AH15" s="480"/>
      <c r="AI15" s="480"/>
      <c r="AJ15" s="480"/>
      <c r="AK15" s="480"/>
      <c r="AL15" s="480"/>
      <c r="AM15" s="480"/>
      <c r="AN15" s="480"/>
      <c r="AO15" s="480"/>
      <c r="AP15" s="480"/>
      <c r="AQ15" s="480"/>
      <c r="AR15" s="480"/>
      <c r="AS15" s="480"/>
      <c r="AT15" s="480"/>
      <c r="AU15" s="480"/>
      <c r="AV15" s="480"/>
      <c r="AW15" s="480"/>
      <c r="AX15" s="669"/>
    </row>
    <row r="16" spans="1:50" ht="25.5" customHeight="1" x14ac:dyDescent="0.15">
      <c r="A16" s="917"/>
      <c r="B16" s="918"/>
      <c r="C16" s="918"/>
      <c r="D16" s="918"/>
      <c r="E16" s="918"/>
      <c r="F16" s="919"/>
      <c r="G16" s="457" t="s">
        <v>19</v>
      </c>
      <c r="H16" s="526"/>
      <c r="I16" s="526"/>
      <c r="J16" s="526"/>
      <c r="K16" s="526"/>
      <c r="L16" s="525" t="s">
        <v>20</v>
      </c>
      <c r="M16" s="526"/>
      <c r="N16" s="526"/>
      <c r="O16" s="526"/>
      <c r="P16" s="526"/>
      <c r="Q16" s="526"/>
      <c r="R16" s="526"/>
      <c r="S16" s="526"/>
      <c r="T16" s="526"/>
      <c r="U16" s="526"/>
      <c r="V16" s="526"/>
      <c r="W16" s="526"/>
      <c r="X16" s="527"/>
      <c r="Y16" s="474" t="s">
        <v>21</v>
      </c>
      <c r="Z16" s="475"/>
      <c r="AA16" s="475"/>
      <c r="AB16" s="674"/>
      <c r="AC16" s="457" t="s">
        <v>19</v>
      </c>
      <c r="AD16" s="526"/>
      <c r="AE16" s="526"/>
      <c r="AF16" s="526"/>
      <c r="AG16" s="526"/>
      <c r="AH16" s="525" t="s">
        <v>20</v>
      </c>
      <c r="AI16" s="526"/>
      <c r="AJ16" s="526"/>
      <c r="AK16" s="526"/>
      <c r="AL16" s="526"/>
      <c r="AM16" s="526"/>
      <c r="AN16" s="526"/>
      <c r="AO16" s="526"/>
      <c r="AP16" s="526"/>
      <c r="AQ16" s="526"/>
      <c r="AR16" s="526"/>
      <c r="AS16" s="526"/>
      <c r="AT16" s="527"/>
      <c r="AU16" s="474" t="s">
        <v>21</v>
      </c>
      <c r="AV16" s="475"/>
      <c r="AW16" s="475"/>
      <c r="AX16" s="476"/>
    </row>
    <row r="17" spans="1:50" ht="24.75" customHeight="1" x14ac:dyDescent="0.15">
      <c r="A17" s="917"/>
      <c r="B17" s="918"/>
      <c r="C17" s="918"/>
      <c r="D17" s="918"/>
      <c r="E17" s="918"/>
      <c r="F17" s="919"/>
      <c r="G17" s="528"/>
      <c r="H17" s="529"/>
      <c r="I17" s="529"/>
      <c r="J17" s="529"/>
      <c r="K17" s="530"/>
      <c r="L17" s="522"/>
      <c r="M17" s="523"/>
      <c r="N17" s="523"/>
      <c r="O17" s="523"/>
      <c r="P17" s="523"/>
      <c r="Q17" s="523"/>
      <c r="R17" s="523"/>
      <c r="S17" s="523"/>
      <c r="T17" s="523"/>
      <c r="U17" s="523"/>
      <c r="V17" s="523"/>
      <c r="W17" s="523"/>
      <c r="X17" s="524"/>
      <c r="Y17" s="482"/>
      <c r="Z17" s="483"/>
      <c r="AA17" s="483"/>
      <c r="AB17" s="681"/>
      <c r="AC17" s="528"/>
      <c r="AD17" s="529"/>
      <c r="AE17" s="529"/>
      <c r="AF17" s="529"/>
      <c r="AG17" s="530"/>
      <c r="AH17" s="522"/>
      <c r="AI17" s="523"/>
      <c r="AJ17" s="523"/>
      <c r="AK17" s="523"/>
      <c r="AL17" s="523"/>
      <c r="AM17" s="523"/>
      <c r="AN17" s="523"/>
      <c r="AO17" s="523"/>
      <c r="AP17" s="523"/>
      <c r="AQ17" s="523"/>
      <c r="AR17" s="523"/>
      <c r="AS17" s="523"/>
      <c r="AT17" s="524"/>
      <c r="AU17" s="482"/>
      <c r="AV17" s="483"/>
      <c r="AW17" s="483"/>
      <c r="AX17" s="484"/>
    </row>
    <row r="18" spans="1:50" ht="24.75" customHeight="1" x14ac:dyDescent="0.15">
      <c r="A18" s="917"/>
      <c r="B18" s="918"/>
      <c r="C18" s="918"/>
      <c r="D18" s="918"/>
      <c r="E18" s="918"/>
      <c r="F18" s="919"/>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7"/>
      <c r="B19" s="918"/>
      <c r="C19" s="918"/>
      <c r="D19" s="918"/>
      <c r="E19" s="918"/>
      <c r="F19" s="919"/>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7"/>
      <c r="B20" s="918"/>
      <c r="C20" s="918"/>
      <c r="D20" s="918"/>
      <c r="E20" s="918"/>
      <c r="F20" s="919"/>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7"/>
      <c r="B21" s="918"/>
      <c r="C21" s="918"/>
      <c r="D21" s="918"/>
      <c r="E21" s="918"/>
      <c r="F21" s="919"/>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7"/>
      <c r="B22" s="918"/>
      <c r="C22" s="918"/>
      <c r="D22" s="918"/>
      <c r="E22" s="918"/>
      <c r="F22" s="919"/>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7"/>
      <c r="B23" s="918"/>
      <c r="C23" s="918"/>
      <c r="D23" s="918"/>
      <c r="E23" s="918"/>
      <c r="F23" s="919"/>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7"/>
      <c r="B24" s="918"/>
      <c r="C24" s="918"/>
      <c r="D24" s="918"/>
      <c r="E24" s="918"/>
      <c r="F24" s="919"/>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7"/>
      <c r="B25" s="918"/>
      <c r="C25" s="918"/>
      <c r="D25" s="918"/>
      <c r="E25" s="918"/>
      <c r="F25" s="919"/>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7"/>
      <c r="B26" s="918"/>
      <c r="C26" s="918"/>
      <c r="D26" s="918"/>
      <c r="E26" s="918"/>
      <c r="F26" s="919"/>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7"/>
      <c r="B27" s="918"/>
      <c r="C27" s="918"/>
      <c r="D27" s="918"/>
      <c r="E27" s="918"/>
      <c r="F27" s="919"/>
      <c r="G27" s="699" t="s">
        <v>22</v>
      </c>
      <c r="H27" s="700"/>
      <c r="I27" s="700"/>
      <c r="J27" s="700"/>
      <c r="K27" s="700"/>
      <c r="L27" s="701"/>
      <c r="M27" s="702"/>
      <c r="N27" s="702"/>
      <c r="O27" s="702"/>
      <c r="P27" s="702"/>
      <c r="Q27" s="702"/>
      <c r="R27" s="702"/>
      <c r="S27" s="702"/>
      <c r="T27" s="702"/>
      <c r="U27" s="702"/>
      <c r="V27" s="702"/>
      <c r="W27" s="702"/>
      <c r="X27" s="703"/>
      <c r="Y27" s="704">
        <f>SUM(Y17:AB26)</f>
        <v>0</v>
      </c>
      <c r="Z27" s="705"/>
      <c r="AA27" s="705"/>
      <c r="AB27" s="706"/>
      <c r="AC27" s="699" t="s">
        <v>22</v>
      </c>
      <c r="AD27" s="700"/>
      <c r="AE27" s="700"/>
      <c r="AF27" s="700"/>
      <c r="AG27" s="700"/>
      <c r="AH27" s="701"/>
      <c r="AI27" s="702"/>
      <c r="AJ27" s="702"/>
      <c r="AK27" s="702"/>
      <c r="AL27" s="702"/>
      <c r="AM27" s="702"/>
      <c r="AN27" s="702"/>
      <c r="AO27" s="702"/>
      <c r="AP27" s="702"/>
      <c r="AQ27" s="702"/>
      <c r="AR27" s="702"/>
      <c r="AS27" s="702"/>
      <c r="AT27" s="703"/>
      <c r="AU27" s="704">
        <f>SUM(AU17:AX26)</f>
        <v>0</v>
      </c>
      <c r="AV27" s="705"/>
      <c r="AW27" s="705"/>
      <c r="AX27" s="707"/>
    </row>
    <row r="28" spans="1:50" ht="30" customHeight="1" x14ac:dyDescent="0.15">
      <c r="A28" s="917"/>
      <c r="B28" s="918"/>
      <c r="C28" s="918"/>
      <c r="D28" s="918"/>
      <c r="E28" s="918"/>
      <c r="F28" s="919"/>
      <c r="G28" s="668" t="s">
        <v>431</v>
      </c>
      <c r="H28" s="480"/>
      <c r="I28" s="480"/>
      <c r="J28" s="480"/>
      <c r="K28" s="480"/>
      <c r="L28" s="480"/>
      <c r="M28" s="480"/>
      <c r="N28" s="480"/>
      <c r="O28" s="480"/>
      <c r="P28" s="480"/>
      <c r="Q28" s="480"/>
      <c r="R28" s="480"/>
      <c r="S28" s="480"/>
      <c r="T28" s="480"/>
      <c r="U28" s="480"/>
      <c r="V28" s="480"/>
      <c r="W28" s="480"/>
      <c r="X28" s="480"/>
      <c r="Y28" s="480"/>
      <c r="Z28" s="480"/>
      <c r="AA28" s="480"/>
      <c r="AB28" s="481"/>
      <c r="AC28" s="668" t="s">
        <v>435</v>
      </c>
      <c r="AD28" s="480"/>
      <c r="AE28" s="480"/>
      <c r="AF28" s="480"/>
      <c r="AG28" s="480"/>
      <c r="AH28" s="480"/>
      <c r="AI28" s="480"/>
      <c r="AJ28" s="480"/>
      <c r="AK28" s="480"/>
      <c r="AL28" s="480"/>
      <c r="AM28" s="480"/>
      <c r="AN28" s="480"/>
      <c r="AO28" s="480"/>
      <c r="AP28" s="480"/>
      <c r="AQ28" s="480"/>
      <c r="AR28" s="480"/>
      <c r="AS28" s="480"/>
      <c r="AT28" s="480"/>
      <c r="AU28" s="480"/>
      <c r="AV28" s="480"/>
      <c r="AW28" s="480"/>
      <c r="AX28" s="669"/>
    </row>
    <row r="29" spans="1:50" ht="24.75" customHeight="1" x14ac:dyDescent="0.15">
      <c r="A29" s="917"/>
      <c r="B29" s="918"/>
      <c r="C29" s="918"/>
      <c r="D29" s="918"/>
      <c r="E29" s="918"/>
      <c r="F29" s="919"/>
      <c r="G29" s="457" t="s">
        <v>19</v>
      </c>
      <c r="H29" s="526"/>
      <c r="I29" s="526"/>
      <c r="J29" s="526"/>
      <c r="K29" s="526"/>
      <c r="L29" s="525" t="s">
        <v>20</v>
      </c>
      <c r="M29" s="526"/>
      <c r="N29" s="526"/>
      <c r="O29" s="526"/>
      <c r="P29" s="526"/>
      <c r="Q29" s="526"/>
      <c r="R29" s="526"/>
      <c r="S29" s="526"/>
      <c r="T29" s="526"/>
      <c r="U29" s="526"/>
      <c r="V29" s="526"/>
      <c r="W29" s="526"/>
      <c r="X29" s="527"/>
      <c r="Y29" s="474" t="s">
        <v>21</v>
      </c>
      <c r="Z29" s="475"/>
      <c r="AA29" s="475"/>
      <c r="AB29" s="674"/>
      <c r="AC29" s="457" t="s">
        <v>19</v>
      </c>
      <c r="AD29" s="526"/>
      <c r="AE29" s="526"/>
      <c r="AF29" s="526"/>
      <c r="AG29" s="526"/>
      <c r="AH29" s="525" t="s">
        <v>20</v>
      </c>
      <c r="AI29" s="526"/>
      <c r="AJ29" s="526"/>
      <c r="AK29" s="526"/>
      <c r="AL29" s="526"/>
      <c r="AM29" s="526"/>
      <c r="AN29" s="526"/>
      <c r="AO29" s="526"/>
      <c r="AP29" s="526"/>
      <c r="AQ29" s="526"/>
      <c r="AR29" s="526"/>
      <c r="AS29" s="526"/>
      <c r="AT29" s="527"/>
      <c r="AU29" s="474" t="s">
        <v>21</v>
      </c>
      <c r="AV29" s="475"/>
      <c r="AW29" s="475"/>
      <c r="AX29" s="476"/>
    </row>
    <row r="30" spans="1:50" ht="24.75" customHeight="1" x14ac:dyDescent="0.15">
      <c r="A30" s="917"/>
      <c r="B30" s="918"/>
      <c r="C30" s="918"/>
      <c r="D30" s="918"/>
      <c r="E30" s="918"/>
      <c r="F30" s="919"/>
      <c r="G30" s="528"/>
      <c r="H30" s="529"/>
      <c r="I30" s="529"/>
      <c r="J30" s="529"/>
      <c r="K30" s="530"/>
      <c r="L30" s="522"/>
      <c r="M30" s="523"/>
      <c r="N30" s="523"/>
      <c r="O30" s="523"/>
      <c r="P30" s="523"/>
      <c r="Q30" s="523"/>
      <c r="R30" s="523"/>
      <c r="S30" s="523"/>
      <c r="T30" s="523"/>
      <c r="U30" s="523"/>
      <c r="V30" s="523"/>
      <c r="W30" s="523"/>
      <c r="X30" s="524"/>
      <c r="Y30" s="482"/>
      <c r="Z30" s="483"/>
      <c r="AA30" s="483"/>
      <c r="AB30" s="681"/>
      <c r="AC30" s="528"/>
      <c r="AD30" s="529"/>
      <c r="AE30" s="529"/>
      <c r="AF30" s="529"/>
      <c r="AG30" s="530"/>
      <c r="AH30" s="522"/>
      <c r="AI30" s="523"/>
      <c r="AJ30" s="523"/>
      <c r="AK30" s="523"/>
      <c r="AL30" s="523"/>
      <c r="AM30" s="523"/>
      <c r="AN30" s="523"/>
      <c r="AO30" s="523"/>
      <c r="AP30" s="523"/>
      <c r="AQ30" s="523"/>
      <c r="AR30" s="523"/>
      <c r="AS30" s="523"/>
      <c r="AT30" s="524"/>
      <c r="AU30" s="482"/>
      <c r="AV30" s="483"/>
      <c r="AW30" s="483"/>
      <c r="AX30" s="484"/>
    </row>
    <row r="31" spans="1:50" ht="24.75" customHeight="1" x14ac:dyDescent="0.15">
      <c r="A31" s="917"/>
      <c r="B31" s="918"/>
      <c r="C31" s="918"/>
      <c r="D31" s="918"/>
      <c r="E31" s="918"/>
      <c r="F31" s="919"/>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7"/>
      <c r="B32" s="918"/>
      <c r="C32" s="918"/>
      <c r="D32" s="918"/>
      <c r="E32" s="918"/>
      <c r="F32" s="919"/>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7"/>
      <c r="B33" s="918"/>
      <c r="C33" s="918"/>
      <c r="D33" s="918"/>
      <c r="E33" s="918"/>
      <c r="F33" s="919"/>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7"/>
      <c r="B34" s="918"/>
      <c r="C34" s="918"/>
      <c r="D34" s="918"/>
      <c r="E34" s="918"/>
      <c r="F34" s="919"/>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7"/>
      <c r="B35" s="918"/>
      <c r="C35" s="918"/>
      <c r="D35" s="918"/>
      <c r="E35" s="918"/>
      <c r="F35" s="919"/>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7"/>
      <c r="B36" s="918"/>
      <c r="C36" s="918"/>
      <c r="D36" s="918"/>
      <c r="E36" s="918"/>
      <c r="F36" s="919"/>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7"/>
      <c r="B37" s="918"/>
      <c r="C37" s="918"/>
      <c r="D37" s="918"/>
      <c r="E37" s="918"/>
      <c r="F37" s="919"/>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7"/>
      <c r="B38" s="918"/>
      <c r="C38" s="918"/>
      <c r="D38" s="918"/>
      <c r="E38" s="918"/>
      <c r="F38" s="919"/>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7"/>
      <c r="B39" s="918"/>
      <c r="C39" s="918"/>
      <c r="D39" s="918"/>
      <c r="E39" s="918"/>
      <c r="F39" s="919"/>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7"/>
      <c r="B40" s="918"/>
      <c r="C40" s="918"/>
      <c r="D40" s="918"/>
      <c r="E40" s="918"/>
      <c r="F40" s="919"/>
      <c r="G40" s="699" t="s">
        <v>22</v>
      </c>
      <c r="H40" s="700"/>
      <c r="I40" s="700"/>
      <c r="J40" s="700"/>
      <c r="K40" s="700"/>
      <c r="L40" s="701"/>
      <c r="M40" s="702"/>
      <c r="N40" s="702"/>
      <c r="O40" s="702"/>
      <c r="P40" s="702"/>
      <c r="Q40" s="702"/>
      <c r="R40" s="702"/>
      <c r="S40" s="702"/>
      <c r="T40" s="702"/>
      <c r="U40" s="702"/>
      <c r="V40" s="702"/>
      <c r="W40" s="702"/>
      <c r="X40" s="703"/>
      <c r="Y40" s="704">
        <f>SUM(Y30:AB39)</f>
        <v>0</v>
      </c>
      <c r="Z40" s="705"/>
      <c r="AA40" s="705"/>
      <c r="AB40" s="706"/>
      <c r="AC40" s="699" t="s">
        <v>22</v>
      </c>
      <c r="AD40" s="700"/>
      <c r="AE40" s="700"/>
      <c r="AF40" s="700"/>
      <c r="AG40" s="700"/>
      <c r="AH40" s="701"/>
      <c r="AI40" s="702"/>
      <c r="AJ40" s="702"/>
      <c r="AK40" s="702"/>
      <c r="AL40" s="702"/>
      <c r="AM40" s="702"/>
      <c r="AN40" s="702"/>
      <c r="AO40" s="702"/>
      <c r="AP40" s="702"/>
      <c r="AQ40" s="702"/>
      <c r="AR40" s="702"/>
      <c r="AS40" s="702"/>
      <c r="AT40" s="703"/>
      <c r="AU40" s="704">
        <f>SUM(AU30:AX39)</f>
        <v>0</v>
      </c>
      <c r="AV40" s="705"/>
      <c r="AW40" s="705"/>
      <c r="AX40" s="707"/>
    </row>
    <row r="41" spans="1:50" ht="30" customHeight="1" x14ac:dyDescent="0.15">
      <c r="A41" s="917"/>
      <c r="B41" s="918"/>
      <c r="C41" s="918"/>
      <c r="D41" s="918"/>
      <c r="E41" s="918"/>
      <c r="F41" s="919"/>
      <c r="G41" s="668" t="s">
        <v>486</v>
      </c>
      <c r="H41" s="480"/>
      <c r="I41" s="480"/>
      <c r="J41" s="480"/>
      <c r="K41" s="480"/>
      <c r="L41" s="480"/>
      <c r="M41" s="480"/>
      <c r="N41" s="480"/>
      <c r="O41" s="480"/>
      <c r="P41" s="480"/>
      <c r="Q41" s="480"/>
      <c r="R41" s="480"/>
      <c r="S41" s="480"/>
      <c r="T41" s="480"/>
      <c r="U41" s="480"/>
      <c r="V41" s="480"/>
      <c r="W41" s="480"/>
      <c r="X41" s="480"/>
      <c r="Y41" s="480"/>
      <c r="Z41" s="480"/>
      <c r="AA41" s="480"/>
      <c r="AB41" s="481"/>
      <c r="AC41" s="668" t="s">
        <v>317</v>
      </c>
      <c r="AD41" s="480"/>
      <c r="AE41" s="480"/>
      <c r="AF41" s="480"/>
      <c r="AG41" s="480"/>
      <c r="AH41" s="480"/>
      <c r="AI41" s="480"/>
      <c r="AJ41" s="480"/>
      <c r="AK41" s="480"/>
      <c r="AL41" s="480"/>
      <c r="AM41" s="480"/>
      <c r="AN41" s="480"/>
      <c r="AO41" s="480"/>
      <c r="AP41" s="480"/>
      <c r="AQ41" s="480"/>
      <c r="AR41" s="480"/>
      <c r="AS41" s="480"/>
      <c r="AT41" s="480"/>
      <c r="AU41" s="480"/>
      <c r="AV41" s="480"/>
      <c r="AW41" s="480"/>
      <c r="AX41" s="669"/>
    </row>
    <row r="42" spans="1:50" ht="24.75" customHeight="1" x14ac:dyDescent="0.15">
      <c r="A42" s="917"/>
      <c r="B42" s="918"/>
      <c r="C42" s="918"/>
      <c r="D42" s="918"/>
      <c r="E42" s="918"/>
      <c r="F42" s="919"/>
      <c r="G42" s="457" t="s">
        <v>19</v>
      </c>
      <c r="H42" s="526"/>
      <c r="I42" s="526"/>
      <c r="J42" s="526"/>
      <c r="K42" s="526"/>
      <c r="L42" s="525" t="s">
        <v>20</v>
      </c>
      <c r="M42" s="526"/>
      <c r="N42" s="526"/>
      <c r="O42" s="526"/>
      <c r="P42" s="526"/>
      <c r="Q42" s="526"/>
      <c r="R42" s="526"/>
      <c r="S42" s="526"/>
      <c r="T42" s="526"/>
      <c r="U42" s="526"/>
      <c r="V42" s="526"/>
      <c r="W42" s="526"/>
      <c r="X42" s="527"/>
      <c r="Y42" s="474" t="s">
        <v>21</v>
      </c>
      <c r="Z42" s="475"/>
      <c r="AA42" s="475"/>
      <c r="AB42" s="674"/>
      <c r="AC42" s="457" t="s">
        <v>19</v>
      </c>
      <c r="AD42" s="526"/>
      <c r="AE42" s="526"/>
      <c r="AF42" s="526"/>
      <c r="AG42" s="526"/>
      <c r="AH42" s="525" t="s">
        <v>20</v>
      </c>
      <c r="AI42" s="526"/>
      <c r="AJ42" s="526"/>
      <c r="AK42" s="526"/>
      <c r="AL42" s="526"/>
      <c r="AM42" s="526"/>
      <c r="AN42" s="526"/>
      <c r="AO42" s="526"/>
      <c r="AP42" s="526"/>
      <c r="AQ42" s="526"/>
      <c r="AR42" s="526"/>
      <c r="AS42" s="526"/>
      <c r="AT42" s="527"/>
      <c r="AU42" s="474" t="s">
        <v>21</v>
      </c>
      <c r="AV42" s="475"/>
      <c r="AW42" s="475"/>
      <c r="AX42" s="476"/>
    </row>
    <row r="43" spans="1:50" ht="24.75" customHeight="1" x14ac:dyDescent="0.15">
      <c r="A43" s="917"/>
      <c r="B43" s="918"/>
      <c r="C43" s="918"/>
      <c r="D43" s="918"/>
      <c r="E43" s="918"/>
      <c r="F43" s="919"/>
      <c r="G43" s="528"/>
      <c r="H43" s="529"/>
      <c r="I43" s="529"/>
      <c r="J43" s="529"/>
      <c r="K43" s="530"/>
      <c r="L43" s="522"/>
      <c r="M43" s="523"/>
      <c r="N43" s="523"/>
      <c r="O43" s="523"/>
      <c r="P43" s="523"/>
      <c r="Q43" s="523"/>
      <c r="R43" s="523"/>
      <c r="S43" s="523"/>
      <c r="T43" s="523"/>
      <c r="U43" s="523"/>
      <c r="V43" s="523"/>
      <c r="W43" s="523"/>
      <c r="X43" s="524"/>
      <c r="Y43" s="482"/>
      <c r="Z43" s="483"/>
      <c r="AA43" s="483"/>
      <c r="AB43" s="681"/>
      <c r="AC43" s="528"/>
      <c r="AD43" s="529"/>
      <c r="AE43" s="529"/>
      <c r="AF43" s="529"/>
      <c r="AG43" s="530"/>
      <c r="AH43" s="522"/>
      <c r="AI43" s="523"/>
      <c r="AJ43" s="523"/>
      <c r="AK43" s="523"/>
      <c r="AL43" s="523"/>
      <c r="AM43" s="523"/>
      <c r="AN43" s="523"/>
      <c r="AO43" s="523"/>
      <c r="AP43" s="523"/>
      <c r="AQ43" s="523"/>
      <c r="AR43" s="523"/>
      <c r="AS43" s="523"/>
      <c r="AT43" s="524"/>
      <c r="AU43" s="482"/>
      <c r="AV43" s="483"/>
      <c r="AW43" s="483"/>
      <c r="AX43" s="484"/>
    </row>
    <row r="44" spans="1:50" ht="24.75" customHeight="1" x14ac:dyDescent="0.15">
      <c r="A44" s="917"/>
      <c r="B44" s="918"/>
      <c r="C44" s="918"/>
      <c r="D44" s="918"/>
      <c r="E44" s="918"/>
      <c r="F44" s="919"/>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7"/>
      <c r="B45" s="918"/>
      <c r="C45" s="918"/>
      <c r="D45" s="918"/>
      <c r="E45" s="918"/>
      <c r="F45" s="919"/>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7"/>
      <c r="B46" s="918"/>
      <c r="C46" s="918"/>
      <c r="D46" s="918"/>
      <c r="E46" s="918"/>
      <c r="F46" s="919"/>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7"/>
      <c r="B47" s="918"/>
      <c r="C47" s="918"/>
      <c r="D47" s="918"/>
      <c r="E47" s="918"/>
      <c r="F47" s="919"/>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7"/>
      <c r="B48" s="918"/>
      <c r="C48" s="918"/>
      <c r="D48" s="918"/>
      <c r="E48" s="918"/>
      <c r="F48" s="919"/>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7"/>
      <c r="B49" s="918"/>
      <c r="C49" s="918"/>
      <c r="D49" s="918"/>
      <c r="E49" s="918"/>
      <c r="F49" s="919"/>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7"/>
      <c r="B50" s="918"/>
      <c r="C50" s="918"/>
      <c r="D50" s="918"/>
      <c r="E50" s="918"/>
      <c r="F50" s="919"/>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7"/>
      <c r="B51" s="918"/>
      <c r="C51" s="918"/>
      <c r="D51" s="918"/>
      <c r="E51" s="918"/>
      <c r="F51" s="919"/>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7"/>
      <c r="B52" s="918"/>
      <c r="C52" s="918"/>
      <c r="D52" s="918"/>
      <c r="E52" s="918"/>
      <c r="F52" s="919"/>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20"/>
      <c r="B53" s="921"/>
      <c r="C53" s="921"/>
      <c r="D53" s="921"/>
      <c r="E53" s="921"/>
      <c r="F53" s="922"/>
      <c r="G53" s="905" t="s">
        <v>22</v>
      </c>
      <c r="H53" s="906"/>
      <c r="I53" s="906"/>
      <c r="J53" s="906"/>
      <c r="K53" s="906"/>
      <c r="L53" s="907"/>
      <c r="M53" s="908"/>
      <c r="N53" s="908"/>
      <c r="O53" s="908"/>
      <c r="P53" s="908"/>
      <c r="Q53" s="908"/>
      <c r="R53" s="908"/>
      <c r="S53" s="908"/>
      <c r="T53" s="908"/>
      <c r="U53" s="908"/>
      <c r="V53" s="908"/>
      <c r="W53" s="908"/>
      <c r="X53" s="909"/>
      <c r="Y53" s="910">
        <f>SUM(Y43:AB52)</f>
        <v>0</v>
      </c>
      <c r="Z53" s="911"/>
      <c r="AA53" s="911"/>
      <c r="AB53" s="912"/>
      <c r="AC53" s="905" t="s">
        <v>22</v>
      </c>
      <c r="AD53" s="906"/>
      <c r="AE53" s="906"/>
      <c r="AF53" s="906"/>
      <c r="AG53" s="906"/>
      <c r="AH53" s="907"/>
      <c r="AI53" s="908"/>
      <c r="AJ53" s="908"/>
      <c r="AK53" s="908"/>
      <c r="AL53" s="908"/>
      <c r="AM53" s="908"/>
      <c r="AN53" s="908"/>
      <c r="AO53" s="908"/>
      <c r="AP53" s="908"/>
      <c r="AQ53" s="908"/>
      <c r="AR53" s="908"/>
      <c r="AS53" s="908"/>
      <c r="AT53" s="909"/>
      <c r="AU53" s="910">
        <f>SUM(AU43:AX52)</f>
        <v>0</v>
      </c>
      <c r="AV53" s="911"/>
      <c r="AW53" s="911"/>
      <c r="AX53" s="913"/>
    </row>
    <row r="54" spans="1:50" s="39" customFormat="1" ht="24.75" customHeight="1" thickBot="1" x14ac:dyDescent="0.2"/>
    <row r="55" spans="1:50" ht="30" customHeight="1" x14ac:dyDescent="0.15">
      <c r="A55" s="923" t="s">
        <v>32</v>
      </c>
      <c r="B55" s="924"/>
      <c r="C55" s="924"/>
      <c r="D55" s="924"/>
      <c r="E55" s="924"/>
      <c r="F55" s="925"/>
      <c r="G55" s="668" t="s">
        <v>318</v>
      </c>
      <c r="H55" s="480"/>
      <c r="I55" s="480"/>
      <c r="J55" s="480"/>
      <c r="K55" s="480"/>
      <c r="L55" s="480"/>
      <c r="M55" s="480"/>
      <c r="N55" s="480"/>
      <c r="O55" s="480"/>
      <c r="P55" s="480"/>
      <c r="Q55" s="480"/>
      <c r="R55" s="480"/>
      <c r="S55" s="480"/>
      <c r="T55" s="480"/>
      <c r="U55" s="480"/>
      <c r="V55" s="480"/>
      <c r="W55" s="480"/>
      <c r="X55" s="480"/>
      <c r="Y55" s="480"/>
      <c r="Z55" s="480"/>
      <c r="AA55" s="480"/>
      <c r="AB55" s="481"/>
      <c r="AC55" s="668" t="s">
        <v>436</v>
      </c>
      <c r="AD55" s="480"/>
      <c r="AE55" s="480"/>
      <c r="AF55" s="480"/>
      <c r="AG55" s="480"/>
      <c r="AH55" s="480"/>
      <c r="AI55" s="480"/>
      <c r="AJ55" s="480"/>
      <c r="AK55" s="480"/>
      <c r="AL55" s="480"/>
      <c r="AM55" s="480"/>
      <c r="AN55" s="480"/>
      <c r="AO55" s="480"/>
      <c r="AP55" s="480"/>
      <c r="AQ55" s="480"/>
      <c r="AR55" s="480"/>
      <c r="AS55" s="480"/>
      <c r="AT55" s="480"/>
      <c r="AU55" s="480"/>
      <c r="AV55" s="480"/>
      <c r="AW55" s="480"/>
      <c r="AX55" s="669"/>
    </row>
    <row r="56" spans="1:50" ht="24.75" customHeight="1" x14ac:dyDescent="0.15">
      <c r="A56" s="917"/>
      <c r="B56" s="918"/>
      <c r="C56" s="918"/>
      <c r="D56" s="918"/>
      <c r="E56" s="918"/>
      <c r="F56" s="919"/>
      <c r="G56" s="457" t="s">
        <v>19</v>
      </c>
      <c r="H56" s="526"/>
      <c r="I56" s="526"/>
      <c r="J56" s="526"/>
      <c r="K56" s="526"/>
      <c r="L56" s="525" t="s">
        <v>20</v>
      </c>
      <c r="M56" s="526"/>
      <c r="N56" s="526"/>
      <c r="O56" s="526"/>
      <c r="P56" s="526"/>
      <c r="Q56" s="526"/>
      <c r="R56" s="526"/>
      <c r="S56" s="526"/>
      <c r="T56" s="526"/>
      <c r="U56" s="526"/>
      <c r="V56" s="526"/>
      <c r="W56" s="526"/>
      <c r="X56" s="527"/>
      <c r="Y56" s="474" t="s">
        <v>21</v>
      </c>
      <c r="Z56" s="475"/>
      <c r="AA56" s="475"/>
      <c r="AB56" s="674"/>
      <c r="AC56" s="457" t="s">
        <v>19</v>
      </c>
      <c r="AD56" s="526"/>
      <c r="AE56" s="526"/>
      <c r="AF56" s="526"/>
      <c r="AG56" s="526"/>
      <c r="AH56" s="525" t="s">
        <v>20</v>
      </c>
      <c r="AI56" s="526"/>
      <c r="AJ56" s="526"/>
      <c r="AK56" s="526"/>
      <c r="AL56" s="526"/>
      <c r="AM56" s="526"/>
      <c r="AN56" s="526"/>
      <c r="AO56" s="526"/>
      <c r="AP56" s="526"/>
      <c r="AQ56" s="526"/>
      <c r="AR56" s="526"/>
      <c r="AS56" s="526"/>
      <c r="AT56" s="527"/>
      <c r="AU56" s="474" t="s">
        <v>21</v>
      </c>
      <c r="AV56" s="475"/>
      <c r="AW56" s="475"/>
      <c r="AX56" s="476"/>
    </row>
    <row r="57" spans="1:50" ht="24.75" customHeight="1" x14ac:dyDescent="0.15">
      <c r="A57" s="917"/>
      <c r="B57" s="918"/>
      <c r="C57" s="918"/>
      <c r="D57" s="918"/>
      <c r="E57" s="918"/>
      <c r="F57" s="919"/>
      <c r="G57" s="528"/>
      <c r="H57" s="529"/>
      <c r="I57" s="529"/>
      <c r="J57" s="529"/>
      <c r="K57" s="530"/>
      <c r="L57" s="522"/>
      <c r="M57" s="523"/>
      <c r="N57" s="523"/>
      <c r="O57" s="523"/>
      <c r="P57" s="523"/>
      <c r="Q57" s="523"/>
      <c r="R57" s="523"/>
      <c r="S57" s="523"/>
      <c r="T57" s="523"/>
      <c r="U57" s="523"/>
      <c r="V57" s="523"/>
      <c r="W57" s="523"/>
      <c r="X57" s="524"/>
      <c r="Y57" s="482"/>
      <c r="Z57" s="483"/>
      <c r="AA57" s="483"/>
      <c r="AB57" s="681"/>
      <c r="AC57" s="528"/>
      <c r="AD57" s="529"/>
      <c r="AE57" s="529"/>
      <c r="AF57" s="529"/>
      <c r="AG57" s="530"/>
      <c r="AH57" s="522"/>
      <c r="AI57" s="523"/>
      <c r="AJ57" s="523"/>
      <c r="AK57" s="523"/>
      <c r="AL57" s="523"/>
      <c r="AM57" s="523"/>
      <c r="AN57" s="523"/>
      <c r="AO57" s="523"/>
      <c r="AP57" s="523"/>
      <c r="AQ57" s="523"/>
      <c r="AR57" s="523"/>
      <c r="AS57" s="523"/>
      <c r="AT57" s="524"/>
      <c r="AU57" s="482"/>
      <c r="AV57" s="483"/>
      <c r="AW57" s="483"/>
      <c r="AX57" s="484"/>
    </row>
    <row r="58" spans="1:50" ht="24.75" customHeight="1" x14ac:dyDescent="0.15">
      <c r="A58" s="917"/>
      <c r="B58" s="918"/>
      <c r="C58" s="918"/>
      <c r="D58" s="918"/>
      <c r="E58" s="918"/>
      <c r="F58" s="919"/>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7"/>
      <c r="B59" s="918"/>
      <c r="C59" s="918"/>
      <c r="D59" s="918"/>
      <c r="E59" s="918"/>
      <c r="F59" s="919"/>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7"/>
      <c r="B60" s="918"/>
      <c r="C60" s="918"/>
      <c r="D60" s="918"/>
      <c r="E60" s="918"/>
      <c r="F60" s="919"/>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7"/>
      <c r="B61" s="918"/>
      <c r="C61" s="918"/>
      <c r="D61" s="918"/>
      <c r="E61" s="918"/>
      <c r="F61" s="919"/>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7"/>
      <c r="B62" s="918"/>
      <c r="C62" s="918"/>
      <c r="D62" s="918"/>
      <c r="E62" s="918"/>
      <c r="F62" s="919"/>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7"/>
      <c r="B63" s="918"/>
      <c r="C63" s="918"/>
      <c r="D63" s="918"/>
      <c r="E63" s="918"/>
      <c r="F63" s="919"/>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7"/>
      <c r="B64" s="918"/>
      <c r="C64" s="918"/>
      <c r="D64" s="918"/>
      <c r="E64" s="918"/>
      <c r="F64" s="919"/>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7"/>
      <c r="B65" s="918"/>
      <c r="C65" s="918"/>
      <c r="D65" s="918"/>
      <c r="E65" s="918"/>
      <c r="F65" s="919"/>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7"/>
      <c r="B66" s="918"/>
      <c r="C66" s="918"/>
      <c r="D66" s="918"/>
      <c r="E66" s="918"/>
      <c r="F66" s="919"/>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7"/>
      <c r="B67" s="918"/>
      <c r="C67" s="918"/>
      <c r="D67" s="918"/>
      <c r="E67" s="918"/>
      <c r="F67" s="919"/>
      <c r="G67" s="699" t="s">
        <v>22</v>
      </c>
      <c r="H67" s="700"/>
      <c r="I67" s="700"/>
      <c r="J67" s="700"/>
      <c r="K67" s="700"/>
      <c r="L67" s="701"/>
      <c r="M67" s="702"/>
      <c r="N67" s="702"/>
      <c r="O67" s="702"/>
      <c r="P67" s="702"/>
      <c r="Q67" s="702"/>
      <c r="R67" s="702"/>
      <c r="S67" s="702"/>
      <c r="T67" s="702"/>
      <c r="U67" s="702"/>
      <c r="V67" s="702"/>
      <c r="W67" s="702"/>
      <c r="X67" s="703"/>
      <c r="Y67" s="704">
        <f>SUM(Y57:AB66)</f>
        <v>0</v>
      </c>
      <c r="Z67" s="705"/>
      <c r="AA67" s="705"/>
      <c r="AB67" s="706"/>
      <c r="AC67" s="699" t="s">
        <v>22</v>
      </c>
      <c r="AD67" s="700"/>
      <c r="AE67" s="700"/>
      <c r="AF67" s="700"/>
      <c r="AG67" s="700"/>
      <c r="AH67" s="701"/>
      <c r="AI67" s="702"/>
      <c r="AJ67" s="702"/>
      <c r="AK67" s="702"/>
      <c r="AL67" s="702"/>
      <c r="AM67" s="702"/>
      <c r="AN67" s="702"/>
      <c r="AO67" s="702"/>
      <c r="AP67" s="702"/>
      <c r="AQ67" s="702"/>
      <c r="AR67" s="702"/>
      <c r="AS67" s="702"/>
      <c r="AT67" s="703"/>
      <c r="AU67" s="704">
        <f>SUM(AU57:AX66)</f>
        <v>0</v>
      </c>
      <c r="AV67" s="705"/>
      <c r="AW67" s="705"/>
      <c r="AX67" s="707"/>
    </row>
    <row r="68" spans="1:50" ht="30" customHeight="1" x14ac:dyDescent="0.15">
      <c r="A68" s="917"/>
      <c r="B68" s="918"/>
      <c r="C68" s="918"/>
      <c r="D68" s="918"/>
      <c r="E68" s="918"/>
      <c r="F68" s="919"/>
      <c r="G68" s="668" t="s">
        <v>437</v>
      </c>
      <c r="H68" s="480"/>
      <c r="I68" s="480"/>
      <c r="J68" s="480"/>
      <c r="K68" s="480"/>
      <c r="L68" s="480"/>
      <c r="M68" s="480"/>
      <c r="N68" s="480"/>
      <c r="O68" s="480"/>
      <c r="P68" s="480"/>
      <c r="Q68" s="480"/>
      <c r="R68" s="480"/>
      <c r="S68" s="480"/>
      <c r="T68" s="480"/>
      <c r="U68" s="480"/>
      <c r="V68" s="480"/>
      <c r="W68" s="480"/>
      <c r="X68" s="480"/>
      <c r="Y68" s="480"/>
      <c r="Z68" s="480"/>
      <c r="AA68" s="480"/>
      <c r="AB68" s="481"/>
      <c r="AC68" s="668" t="s">
        <v>438</v>
      </c>
      <c r="AD68" s="480"/>
      <c r="AE68" s="480"/>
      <c r="AF68" s="480"/>
      <c r="AG68" s="480"/>
      <c r="AH68" s="480"/>
      <c r="AI68" s="480"/>
      <c r="AJ68" s="480"/>
      <c r="AK68" s="480"/>
      <c r="AL68" s="480"/>
      <c r="AM68" s="480"/>
      <c r="AN68" s="480"/>
      <c r="AO68" s="480"/>
      <c r="AP68" s="480"/>
      <c r="AQ68" s="480"/>
      <c r="AR68" s="480"/>
      <c r="AS68" s="480"/>
      <c r="AT68" s="480"/>
      <c r="AU68" s="480"/>
      <c r="AV68" s="480"/>
      <c r="AW68" s="480"/>
      <c r="AX68" s="669"/>
    </row>
    <row r="69" spans="1:50" ht="25.5" customHeight="1" x14ac:dyDescent="0.15">
      <c r="A69" s="917"/>
      <c r="B69" s="918"/>
      <c r="C69" s="918"/>
      <c r="D69" s="918"/>
      <c r="E69" s="918"/>
      <c r="F69" s="919"/>
      <c r="G69" s="457" t="s">
        <v>19</v>
      </c>
      <c r="H69" s="526"/>
      <c r="I69" s="526"/>
      <c r="J69" s="526"/>
      <c r="K69" s="526"/>
      <c r="L69" s="525" t="s">
        <v>20</v>
      </c>
      <c r="M69" s="526"/>
      <c r="N69" s="526"/>
      <c r="O69" s="526"/>
      <c r="P69" s="526"/>
      <c r="Q69" s="526"/>
      <c r="R69" s="526"/>
      <c r="S69" s="526"/>
      <c r="T69" s="526"/>
      <c r="U69" s="526"/>
      <c r="V69" s="526"/>
      <c r="W69" s="526"/>
      <c r="X69" s="527"/>
      <c r="Y69" s="474" t="s">
        <v>21</v>
      </c>
      <c r="Z69" s="475"/>
      <c r="AA69" s="475"/>
      <c r="AB69" s="674"/>
      <c r="AC69" s="457" t="s">
        <v>19</v>
      </c>
      <c r="AD69" s="526"/>
      <c r="AE69" s="526"/>
      <c r="AF69" s="526"/>
      <c r="AG69" s="526"/>
      <c r="AH69" s="525" t="s">
        <v>20</v>
      </c>
      <c r="AI69" s="526"/>
      <c r="AJ69" s="526"/>
      <c r="AK69" s="526"/>
      <c r="AL69" s="526"/>
      <c r="AM69" s="526"/>
      <c r="AN69" s="526"/>
      <c r="AO69" s="526"/>
      <c r="AP69" s="526"/>
      <c r="AQ69" s="526"/>
      <c r="AR69" s="526"/>
      <c r="AS69" s="526"/>
      <c r="AT69" s="527"/>
      <c r="AU69" s="474" t="s">
        <v>21</v>
      </c>
      <c r="AV69" s="475"/>
      <c r="AW69" s="475"/>
      <c r="AX69" s="476"/>
    </row>
    <row r="70" spans="1:50" ht="24.75" customHeight="1" x14ac:dyDescent="0.15">
      <c r="A70" s="917"/>
      <c r="B70" s="918"/>
      <c r="C70" s="918"/>
      <c r="D70" s="918"/>
      <c r="E70" s="918"/>
      <c r="F70" s="919"/>
      <c r="G70" s="528"/>
      <c r="H70" s="529"/>
      <c r="I70" s="529"/>
      <c r="J70" s="529"/>
      <c r="K70" s="530"/>
      <c r="L70" s="522"/>
      <c r="M70" s="523"/>
      <c r="N70" s="523"/>
      <c r="O70" s="523"/>
      <c r="P70" s="523"/>
      <c r="Q70" s="523"/>
      <c r="R70" s="523"/>
      <c r="S70" s="523"/>
      <c r="T70" s="523"/>
      <c r="U70" s="523"/>
      <c r="V70" s="523"/>
      <c r="W70" s="523"/>
      <c r="X70" s="524"/>
      <c r="Y70" s="482"/>
      <c r="Z70" s="483"/>
      <c r="AA70" s="483"/>
      <c r="AB70" s="681"/>
      <c r="AC70" s="528"/>
      <c r="AD70" s="529"/>
      <c r="AE70" s="529"/>
      <c r="AF70" s="529"/>
      <c r="AG70" s="530"/>
      <c r="AH70" s="522"/>
      <c r="AI70" s="523"/>
      <c r="AJ70" s="523"/>
      <c r="AK70" s="523"/>
      <c r="AL70" s="523"/>
      <c r="AM70" s="523"/>
      <c r="AN70" s="523"/>
      <c r="AO70" s="523"/>
      <c r="AP70" s="523"/>
      <c r="AQ70" s="523"/>
      <c r="AR70" s="523"/>
      <c r="AS70" s="523"/>
      <c r="AT70" s="524"/>
      <c r="AU70" s="482"/>
      <c r="AV70" s="483"/>
      <c r="AW70" s="483"/>
      <c r="AX70" s="484"/>
    </row>
    <row r="71" spans="1:50" ht="24.75" customHeight="1" x14ac:dyDescent="0.15">
      <c r="A71" s="917"/>
      <c r="B71" s="918"/>
      <c r="C71" s="918"/>
      <c r="D71" s="918"/>
      <c r="E71" s="918"/>
      <c r="F71" s="919"/>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7"/>
      <c r="B72" s="918"/>
      <c r="C72" s="918"/>
      <c r="D72" s="918"/>
      <c r="E72" s="918"/>
      <c r="F72" s="919"/>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7"/>
      <c r="B73" s="918"/>
      <c r="C73" s="918"/>
      <c r="D73" s="918"/>
      <c r="E73" s="918"/>
      <c r="F73" s="919"/>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7"/>
      <c r="B74" s="918"/>
      <c r="C74" s="918"/>
      <c r="D74" s="918"/>
      <c r="E74" s="918"/>
      <c r="F74" s="919"/>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7"/>
      <c r="B75" s="918"/>
      <c r="C75" s="918"/>
      <c r="D75" s="918"/>
      <c r="E75" s="918"/>
      <c r="F75" s="919"/>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7"/>
      <c r="B76" s="918"/>
      <c r="C76" s="918"/>
      <c r="D76" s="918"/>
      <c r="E76" s="918"/>
      <c r="F76" s="919"/>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7"/>
      <c r="B77" s="918"/>
      <c r="C77" s="918"/>
      <c r="D77" s="918"/>
      <c r="E77" s="918"/>
      <c r="F77" s="919"/>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7"/>
      <c r="B78" s="918"/>
      <c r="C78" s="918"/>
      <c r="D78" s="918"/>
      <c r="E78" s="918"/>
      <c r="F78" s="919"/>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7"/>
      <c r="B79" s="918"/>
      <c r="C79" s="918"/>
      <c r="D79" s="918"/>
      <c r="E79" s="918"/>
      <c r="F79" s="919"/>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7"/>
      <c r="B80" s="918"/>
      <c r="C80" s="918"/>
      <c r="D80" s="918"/>
      <c r="E80" s="918"/>
      <c r="F80" s="919"/>
      <c r="G80" s="699" t="s">
        <v>22</v>
      </c>
      <c r="H80" s="700"/>
      <c r="I80" s="700"/>
      <c r="J80" s="700"/>
      <c r="K80" s="700"/>
      <c r="L80" s="701"/>
      <c r="M80" s="702"/>
      <c r="N80" s="702"/>
      <c r="O80" s="702"/>
      <c r="P80" s="702"/>
      <c r="Q80" s="702"/>
      <c r="R80" s="702"/>
      <c r="S80" s="702"/>
      <c r="T80" s="702"/>
      <c r="U80" s="702"/>
      <c r="V80" s="702"/>
      <c r="W80" s="702"/>
      <c r="X80" s="703"/>
      <c r="Y80" s="704">
        <f>SUM(Y70:AB79)</f>
        <v>0</v>
      </c>
      <c r="Z80" s="705"/>
      <c r="AA80" s="705"/>
      <c r="AB80" s="706"/>
      <c r="AC80" s="699" t="s">
        <v>22</v>
      </c>
      <c r="AD80" s="700"/>
      <c r="AE80" s="700"/>
      <c r="AF80" s="700"/>
      <c r="AG80" s="700"/>
      <c r="AH80" s="701"/>
      <c r="AI80" s="702"/>
      <c r="AJ80" s="702"/>
      <c r="AK80" s="702"/>
      <c r="AL80" s="702"/>
      <c r="AM80" s="702"/>
      <c r="AN80" s="702"/>
      <c r="AO80" s="702"/>
      <c r="AP80" s="702"/>
      <c r="AQ80" s="702"/>
      <c r="AR80" s="702"/>
      <c r="AS80" s="702"/>
      <c r="AT80" s="703"/>
      <c r="AU80" s="704">
        <f>SUM(AU70:AX79)</f>
        <v>0</v>
      </c>
      <c r="AV80" s="705"/>
      <c r="AW80" s="705"/>
      <c r="AX80" s="707"/>
    </row>
    <row r="81" spans="1:50" ht="30" customHeight="1" x14ac:dyDescent="0.15">
      <c r="A81" s="917"/>
      <c r="B81" s="918"/>
      <c r="C81" s="918"/>
      <c r="D81" s="918"/>
      <c r="E81" s="918"/>
      <c r="F81" s="919"/>
      <c r="G81" s="668" t="s">
        <v>439</v>
      </c>
      <c r="H81" s="480"/>
      <c r="I81" s="480"/>
      <c r="J81" s="480"/>
      <c r="K81" s="480"/>
      <c r="L81" s="480"/>
      <c r="M81" s="480"/>
      <c r="N81" s="480"/>
      <c r="O81" s="480"/>
      <c r="P81" s="480"/>
      <c r="Q81" s="480"/>
      <c r="R81" s="480"/>
      <c r="S81" s="480"/>
      <c r="T81" s="480"/>
      <c r="U81" s="480"/>
      <c r="V81" s="480"/>
      <c r="W81" s="480"/>
      <c r="X81" s="480"/>
      <c r="Y81" s="480"/>
      <c r="Z81" s="480"/>
      <c r="AA81" s="480"/>
      <c r="AB81" s="481"/>
      <c r="AC81" s="668" t="s">
        <v>440</v>
      </c>
      <c r="AD81" s="480"/>
      <c r="AE81" s="480"/>
      <c r="AF81" s="480"/>
      <c r="AG81" s="480"/>
      <c r="AH81" s="480"/>
      <c r="AI81" s="480"/>
      <c r="AJ81" s="480"/>
      <c r="AK81" s="480"/>
      <c r="AL81" s="480"/>
      <c r="AM81" s="480"/>
      <c r="AN81" s="480"/>
      <c r="AO81" s="480"/>
      <c r="AP81" s="480"/>
      <c r="AQ81" s="480"/>
      <c r="AR81" s="480"/>
      <c r="AS81" s="480"/>
      <c r="AT81" s="480"/>
      <c r="AU81" s="480"/>
      <c r="AV81" s="480"/>
      <c r="AW81" s="480"/>
      <c r="AX81" s="669"/>
    </row>
    <row r="82" spans="1:50" ht="24.75" customHeight="1" x14ac:dyDescent="0.15">
      <c r="A82" s="917"/>
      <c r="B82" s="918"/>
      <c r="C82" s="918"/>
      <c r="D82" s="918"/>
      <c r="E82" s="918"/>
      <c r="F82" s="919"/>
      <c r="G82" s="457" t="s">
        <v>19</v>
      </c>
      <c r="H82" s="526"/>
      <c r="I82" s="526"/>
      <c r="J82" s="526"/>
      <c r="K82" s="526"/>
      <c r="L82" s="525" t="s">
        <v>20</v>
      </c>
      <c r="M82" s="526"/>
      <c r="N82" s="526"/>
      <c r="O82" s="526"/>
      <c r="P82" s="526"/>
      <c r="Q82" s="526"/>
      <c r="R82" s="526"/>
      <c r="S82" s="526"/>
      <c r="T82" s="526"/>
      <c r="U82" s="526"/>
      <c r="V82" s="526"/>
      <c r="W82" s="526"/>
      <c r="X82" s="527"/>
      <c r="Y82" s="474" t="s">
        <v>21</v>
      </c>
      <c r="Z82" s="475"/>
      <c r="AA82" s="475"/>
      <c r="AB82" s="674"/>
      <c r="AC82" s="457" t="s">
        <v>19</v>
      </c>
      <c r="AD82" s="526"/>
      <c r="AE82" s="526"/>
      <c r="AF82" s="526"/>
      <c r="AG82" s="526"/>
      <c r="AH82" s="525" t="s">
        <v>20</v>
      </c>
      <c r="AI82" s="526"/>
      <c r="AJ82" s="526"/>
      <c r="AK82" s="526"/>
      <c r="AL82" s="526"/>
      <c r="AM82" s="526"/>
      <c r="AN82" s="526"/>
      <c r="AO82" s="526"/>
      <c r="AP82" s="526"/>
      <c r="AQ82" s="526"/>
      <c r="AR82" s="526"/>
      <c r="AS82" s="526"/>
      <c r="AT82" s="527"/>
      <c r="AU82" s="474" t="s">
        <v>21</v>
      </c>
      <c r="AV82" s="475"/>
      <c r="AW82" s="475"/>
      <c r="AX82" s="476"/>
    </row>
    <row r="83" spans="1:50" ht="24.75" customHeight="1" x14ac:dyDescent="0.15">
      <c r="A83" s="917"/>
      <c r="B83" s="918"/>
      <c r="C83" s="918"/>
      <c r="D83" s="918"/>
      <c r="E83" s="918"/>
      <c r="F83" s="919"/>
      <c r="G83" s="528"/>
      <c r="H83" s="529"/>
      <c r="I83" s="529"/>
      <c r="J83" s="529"/>
      <c r="K83" s="530"/>
      <c r="L83" s="522"/>
      <c r="M83" s="523"/>
      <c r="N83" s="523"/>
      <c r="O83" s="523"/>
      <c r="P83" s="523"/>
      <c r="Q83" s="523"/>
      <c r="R83" s="523"/>
      <c r="S83" s="523"/>
      <c r="T83" s="523"/>
      <c r="U83" s="523"/>
      <c r="V83" s="523"/>
      <c r="W83" s="523"/>
      <c r="X83" s="524"/>
      <c r="Y83" s="482"/>
      <c r="Z83" s="483"/>
      <c r="AA83" s="483"/>
      <c r="AB83" s="681"/>
      <c r="AC83" s="528"/>
      <c r="AD83" s="529"/>
      <c r="AE83" s="529"/>
      <c r="AF83" s="529"/>
      <c r="AG83" s="530"/>
      <c r="AH83" s="522"/>
      <c r="AI83" s="523"/>
      <c r="AJ83" s="523"/>
      <c r="AK83" s="523"/>
      <c r="AL83" s="523"/>
      <c r="AM83" s="523"/>
      <c r="AN83" s="523"/>
      <c r="AO83" s="523"/>
      <c r="AP83" s="523"/>
      <c r="AQ83" s="523"/>
      <c r="AR83" s="523"/>
      <c r="AS83" s="523"/>
      <c r="AT83" s="524"/>
      <c r="AU83" s="482"/>
      <c r="AV83" s="483"/>
      <c r="AW83" s="483"/>
      <c r="AX83" s="484"/>
    </row>
    <row r="84" spans="1:50" ht="24.75" customHeight="1" x14ac:dyDescent="0.15">
      <c r="A84" s="917"/>
      <c r="B84" s="918"/>
      <c r="C84" s="918"/>
      <c r="D84" s="918"/>
      <c r="E84" s="918"/>
      <c r="F84" s="919"/>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7"/>
      <c r="B85" s="918"/>
      <c r="C85" s="918"/>
      <c r="D85" s="918"/>
      <c r="E85" s="918"/>
      <c r="F85" s="919"/>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7"/>
      <c r="B86" s="918"/>
      <c r="C86" s="918"/>
      <c r="D86" s="918"/>
      <c r="E86" s="918"/>
      <c r="F86" s="919"/>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7"/>
      <c r="B87" s="918"/>
      <c r="C87" s="918"/>
      <c r="D87" s="918"/>
      <c r="E87" s="918"/>
      <c r="F87" s="919"/>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7"/>
      <c r="B88" s="918"/>
      <c r="C88" s="918"/>
      <c r="D88" s="918"/>
      <c r="E88" s="918"/>
      <c r="F88" s="919"/>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7"/>
      <c r="B89" s="918"/>
      <c r="C89" s="918"/>
      <c r="D89" s="918"/>
      <c r="E89" s="918"/>
      <c r="F89" s="919"/>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7"/>
      <c r="B90" s="918"/>
      <c r="C90" s="918"/>
      <c r="D90" s="918"/>
      <c r="E90" s="918"/>
      <c r="F90" s="919"/>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7"/>
      <c r="B91" s="918"/>
      <c r="C91" s="918"/>
      <c r="D91" s="918"/>
      <c r="E91" s="918"/>
      <c r="F91" s="919"/>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7"/>
      <c r="B92" s="918"/>
      <c r="C92" s="918"/>
      <c r="D92" s="918"/>
      <c r="E92" s="918"/>
      <c r="F92" s="919"/>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7"/>
      <c r="B93" s="918"/>
      <c r="C93" s="918"/>
      <c r="D93" s="918"/>
      <c r="E93" s="918"/>
      <c r="F93" s="919"/>
      <c r="G93" s="699" t="s">
        <v>22</v>
      </c>
      <c r="H93" s="700"/>
      <c r="I93" s="700"/>
      <c r="J93" s="700"/>
      <c r="K93" s="700"/>
      <c r="L93" s="701"/>
      <c r="M93" s="702"/>
      <c r="N93" s="702"/>
      <c r="O93" s="702"/>
      <c r="P93" s="702"/>
      <c r="Q93" s="702"/>
      <c r="R93" s="702"/>
      <c r="S93" s="702"/>
      <c r="T93" s="702"/>
      <c r="U93" s="702"/>
      <c r="V93" s="702"/>
      <c r="W93" s="702"/>
      <c r="X93" s="703"/>
      <c r="Y93" s="704">
        <f>SUM(Y83:AB92)</f>
        <v>0</v>
      </c>
      <c r="Z93" s="705"/>
      <c r="AA93" s="705"/>
      <c r="AB93" s="706"/>
      <c r="AC93" s="699" t="s">
        <v>22</v>
      </c>
      <c r="AD93" s="700"/>
      <c r="AE93" s="700"/>
      <c r="AF93" s="700"/>
      <c r="AG93" s="700"/>
      <c r="AH93" s="701"/>
      <c r="AI93" s="702"/>
      <c r="AJ93" s="702"/>
      <c r="AK93" s="702"/>
      <c r="AL93" s="702"/>
      <c r="AM93" s="702"/>
      <c r="AN93" s="702"/>
      <c r="AO93" s="702"/>
      <c r="AP93" s="702"/>
      <c r="AQ93" s="702"/>
      <c r="AR93" s="702"/>
      <c r="AS93" s="702"/>
      <c r="AT93" s="703"/>
      <c r="AU93" s="704">
        <f>SUM(AU83:AX92)</f>
        <v>0</v>
      </c>
      <c r="AV93" s="705"/>
      <c r="AW93" s="705"/>
      <c r="AX93" s="707"/>
    </row>
    <row r="94" spans="1:50" ht="30" customHeight="1" x14ac:dyDescent="0.15">
      <c r="A94" s="917"/>
      <c r="B94" s="918"/>
      <c r="C94" s="918"/>
      <c r="D94" s="918"/>
      <c r="E94" s="918"/>
      <c r="F94" s="919"/>
      <c r="G94" s="668" t="s">
        <v>441</v>
      </c>
      <c r="H94" s="480"/>
      <c r="I94" s="480"/>
      <c r="J94" s="480"/>
      <c r="K94" s="480"/>
      <c r="L94" s="480"/>
      <c r="M94" s="480"/>
      <c r="N94" s="480"/>
      <c r="O94" s="480"/>
      <c r="P94" s="480"/>
      <c r="Q94" s="480"/>
      <c r="R94" s="480"/>
      <c r="S94" s="480"/>
      <c r="T94" s="480"/>
      <c r="U94" s="480"/>
      <c r="V94" s="480"/>
      <c r="W94" s="480"/>
      <c r="X94" s="480"/>
      <c r="Y94" s="480"/>
      <c r="Z94" s="480"/>
      <c r="AA94" s="480"/>
      <c r="AB94" s="481"/>
      <c r="AC94" s="668" t="s">
        <v>319</v>
      </c>
      <c r="AD94" s="480"/>
      <c r="AE94" s="480"/>
      <c r="AF94" s="480"/>
      <c r="AG94" s="480"/>
      <c r="AH94" s="480"/>
      <c r="AI94" s="480"/>
      <c r="AJ94" s="480"/>
      <c r="AK94" s="480"/>
      <c r="AL94" s="480"/>
      <c r="AM94" s="480"/>
      <c r="AN94" s="480"/>
      <c r="AO94" s="480"/>
      <c r="AP94" s="480"/>
      <c r="AQ94" s="480"/>
      <c r="AR94" s="480"/>
      <c r="AS94" s="480"/>
      <c r="AT94" s="480"/>
      <c r="AU94" s="480"/>
      <c r="AV94" s="480"/>
      <c r="AW94" s="480"/>
      <c r="AX94" s="669"/>
    </row>
    <row r="95" spans="1:50" ht="24.75" customHeight="1" x14ac:dyDescent="0.15">
      <c r="A95" s="917"/>
      <c r="B95" s="918"/>
      <c r="C95" s="918"/>
      <c r="D95" s="918"/>
      <c r="E95" s="918"/>
      <c r="F95" s="919"/>
      <c r="G95" s="457" t="s">
        <v>19</v>
      </c>
      <c r="H95" s="526"/>
      <c r="I95" s="526"/>
      <c r="J95" s="526"/>
      <c r="K95" s="526"/>
      <c r="L95" s="525" t="s">
        <v>20</v>
      </c>
      <c r="M95" s="526"/>
      <c r="N95" s="526"/>
      <c r="O95" s="526"/>
      <c r="P95" s="526"/>
      <c r="Q95" s="526"/>
      <c r="R95" s="526"/>
      <c r="S95" s="526"/>
      <c r="T95" s="526"/>
      <c r="U95" s="526"/>
      <c r="V95" s="526"/>
      <c r="W95" s="526"/>
      <c r="X95" s="527"/>
      <c r="Y95" s="474" t="s">
        <v>21</v>
      </c>
      <c r="Z95" s="475"/>
      <c r="AA95" s="475"/>
      <c r="AB95" s="674"/>
      <c r="AC95" s="457" t="s">
        <v>19</v>
      </c>
      <c r="AD95" s="526"/>
      <c r="AE95" s="526"/>
      <c r="AF95" s="526"/>
      <c r="AG95" s="526"/>
      <c r="AH95" s="525" t="s">
        <v>20</v>
      </c>
      <c r="AI95" s="526"/>
      <c r="AJ95" s="526"/>
      <c r="AK95" s="526"/>
      <c r="AL95" s="526"/>
      <c r="AM95" s="526"/>
      <c r="AN95" s="526"/>
      <c r="AO95" s="526"/>
      <c r="AP95" s="526"/>
      <c r="AQ95" s="526"/>
      <c r="AR95" s="526"/>
      <c r="AS95" s="526"/>
      <c r="AT95" s="527"/>
      <c r="AU95" s="474" t="s">
        <v>21</v>
      </c>
      <c r="AV95" s="475"/>
      <c r="AW95" s="475"/>
      <c r="AX95" s="476"/>
    </row>
    <row r="96" spans="1:50" ht="24.75" customHeight="1" x14ac:dyDescent="0.15">
      <c r="A96" s="917"/>
      <c r="B96" s="918"/>
      <c r="C96" s="918"/>
      <c r="D96" s="918"/>
      <c r="E96" s="918"/>
      <c r="F96" s="919"/>
      <c r="G96" s="528"/>
      <c r="H96" s="529"/>
      <c r="I96" s="529"/>
      <c r="J96" s="529"/>
      <c r="K96" s="530"/>
      <c r="L96" s="522"/>
      <c r="M96" s="523"/>
      <c r="N96" s="523"/>
      <c r="O96" s="523"/>
      <c r="P96" s="523"/>
      <c r="Q96" s="523"/>
      <c r="R96" s="523"/>
      <c r="S96" s="523"/>
      <c r="T96" s="523"/>
      <c r="U96" s="523"/>
      <c r="V96" s="523"/>
      <c r="W96" s="523"/>
      <c r="X96" s="524"/>
      <c r="Y96" s="482"/>
      <c r="Z96" s="483"/>
      <c r="AA96" s="483"/>
      <c r="AB96" s="681"/>
      <c r="AC96" s="528"/>
      <c r="AD96" s="529"/>
      <c r="AE96" s="529"/>
      <c r="AF96" s="529"/>
      <c r="AG96" s="530"/>
      <c r="AH96" s="522"/>
      <c r="AI96" s="523"/>
      <c r="AJ96" s="523"/>
      <c r="AK96" s="523"/>
      <c r="AL96" s="523"/>
      <c r="AM96" s="523"/>
      <c r="AN96" s="523"/>
      <c r="AO96" s="523"/>
      <c r="AP96" s="523"/>
      <c r="AQ96" s="523"/>
      <c r="AR96" s="523"/>
      <c r="AS96" s="523"/>
      <c r="AT96" s="524"/>
      <c r="AU96" s="482"/>
      <c r="AV96" s="483"/>
      <c r="AW96" s="483"/>
      <c r="AX96" s="484"/>
    </row>
    <row r="97" spans="1:50" ht="24.75" customHeight="1" x14ac:dyDescent="0.15">
      <c r="A97" s="917"/>
      <c r="B97" s="918"/>
      <c r="C97" s="918"/>
      <c r="D97" s="918"/>
      <c r="E97" s="918"/>
      <c r="F97" s="919"/>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7"/>
      <c r="B98" s="918"/>
      <c r="C98" s="918"/>
      <c r="D98" s="918"/>
      <c r="E98" s="918"/>
      <c r="F98" s="919"/>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7"/>
      <c r="B99" s="918"/>
      <c r="C99" s="918"/>
      <c r="D99" s="918"/>
      <c r="E99" s="918"/>
      <c r="F99" s="919"/>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7"/>
      <c r="B100" s="918"/>
      <c r="C100" s="918"/>
      <c r="D100" s="918"/>
      <c r="E100" s="918"/>
      <c r="F100" s="919"/>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7"/>
      <c r="B101" s="918"/>
      <c r="C101" s="918"/>
      <c r="D101" s="918"/>
      <c r="E101" s="918"/>
      <c r="F101" s="919"/>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7"/>
      <c r="B102" s="918"/>
      <c r="C102" s="918"/>
      <c r="D102" s="918"/>
      <c r="E102" s="918"/>
      <c r="F102" s="919"/>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7"/>
      <c r="B103" s="918"/>
      <c r="C103" s="918"/>
      <c r="D103" s="918"/>
      <c r="E103" s="918"/>
      <c r="F103" s="919"/>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7"/>
      <c r="B104" s="918"/>
      <c r="C104" s="918"/>
      <c r="D104" s="918"/>
      <c r="E104" s="918"/>
      <c r="F104" s="919"/>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7"/>
      <c r="B105" s="918"/>
      <c r="C105" s="918"/>
      <c r="D105" s="918"/>
      <c r="E105" s="918"/>
      <c r="F105" s="919"/>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20"/>
      <c r="B106" s="921"/>
      <c r="C106" s="921"/>
      <c r="D106" s="921"/>
      <c r="E106" s="921"/>
      <c r="F106" s="922"/>
      <c r="G106" s="905" t="s">
        <v>22</v>
      </c>
      <c r="H106" s="906"/>
      <c r="I106" s="906"/>
      <c r="J106" s="906"/>
      <c r="K106" s="906"/>
      <c r="L106" s="907"/>
      <c r="M106" s="908"/>
      <c r="N106" s="908"/>
      <c r="O106" s="908"/>
      <c r="P106" s="908"/>
      <c r="Q106" s="908"/>
      <c r="R106" s="908"/>
      <c r="S106" s="908"/>
      <c r="T106" s="908"/>
      <c r="U106" s="908"/>
      <c r="V106" s="908"/>
      <c r="W106" s="908"/>
      <c r="X106" s="909"/>
      <c r="Y106" s="910">
        <f>SUM(Y96:AB105)</f>
        <v>0</v>
      </c>
      <c r="Z106" s="911"/>
      <c r="AA106" s="911"/>
      <c r="AB106" s="912"/>
      <c r="AC106" s="905" t="s">
        <v>22</v>
      </c>
      <c r="AD106" s="906"/>
      <c r="AE106" s="906"/>
      <c r="AF106" s="906"/>
      <c r="AG106" s="906"/>
      <c r="AH106" s="907"/>
      <c r="AI106" s="908"/>
      <c r="AJ106" s="908"/>
      <c r="AK106" s="908"/>
      <c r="AL106" s="908"/>
      <c r="AM106" s="908"/>
      <c r="AN106" s="908"/>
      <c r="AO106" s="908"/>
      <c r="AP106" s="908"/>
      <c r="AQ106" s="908"/>
      <c r="AR106" s="908"/>
      <c r="AS106" s="908"/>
      <c r="AT106" s="909"/>
      <c r="AU106" s="910">
        <f>SUM(AU96:AX105)</f>
        <v>0</v>
      </c>
      <c r="AV106" s="911"/>
      <c r="AW106" s="911"/>
      <c r="AX106" s="913"/>
    </row>
    <row r="107" spans="1:50" s="39" customFormat="1" ht="24.75" customHeight="1" thickBot="1" x14ac:dyDescent="0.2"/>
    <row r="108" spans="1:50" ht="30" customHeight="1" x14ac:dyDescent="0.15">
      <c r="A108" s="923" t="s">
        <v>32</v>
      </c>
      <c r="B108" s="924"/>
      <c r="C108" s="924"/>
      <c r="D108" s="924"/>
      <c r="E108" s="924"/>
      <c r="F108" s="925"/>
      <c r="G108" s="668" t="s">
        <v>320</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668" t="s">
        <v>442</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69"/>
    </row>
    <row r="109" spans="1:50" ht="24.75" customHeight="1" x14ac:dyDescent="0.15">
      <c r="A109" s="917"/>
      <c r="B109" s="918"/>
      <c r="C109" s="918"/>
      <c r="D109" s="918"/>
      <c r="E109" s="918"/>
      <c r="F109" s="919"/>
      <c r="G109" s="457" t="s">
        <v>19</v>
      </c>
      <c r="H109" s="526"/>
      <c r="I109" s="526"/>
      <c r="J109" s="526"/>
      <c r="K109" s="526"/>
      <c r="L109" s="525" t="s">
        <v>20</v>
      </c>
      <c r="M109" s="526"/>
      <c r="N109" s="526"/>
      <c r="O109" s="526"/>
      <c r="P109" s="526"/>
      <c r="Q109" s="526"/>
      <c r="R109" s="526"/>
      <c r="S109" s="526"/>
      <c r="T109" s="526"/>
      <c r="U109" s="526"/>
      <c r="V109" s="526"/>
      <c r="W109" s="526"/>
      <c r="X109" s="527"/>
      <c r="Y109" s="474" t="s">
        <v>21</v>
      </c>
      <c r="Z109" s="475"/>
      <c r="AA109" s="475"/>
      <c r="AB109" s="674"/>
      <c r="AC109" s="457" t="s">
        <v>19</v>
      </c>
      <c r="AD109" s="526"/>
      <c r="AE109" s="526"/>
      <c r="AF109" s="526"/>
      <c r="AG109" s="526"/>
      <c r="AH109" s="525" t="s">
        <v>20</v>
      </c>
      <c r="AI109" s="526"/>
      <c r="AJ109" s="526"/>
      <c r="AK109" s="526"/>
      <c r="AL109" s="526"/>
      <c r="AM109" s="526"/>
      <c r="AN109" s="526"/>
      <c r="AO109" s="526"/>
      <c r="AP109" s="526"/>
      <c r="AQ109" s="526"/>
      <c r="AR109" s="526"/>
      <c r="AS109" s="526"/>
      <c r="AT109" s="527"/>
      <c r="AU109" s="474" t="s">
        <v>21</v>
      </c>
      <c r="AV109" s="475"/>
      <c r="AW109" s="475"/>
      <c r="AX109" s="476"/>
    </row>
    <row r="110" spans="1:50" ht="24.75" customHeight="1" x14ac:dyDescent="0.15">
      <c r="A110" s="917"/>
      <c r="B110" s="918"/>
      <c r="C110" s="918"/>
      <c r="D110" s="918"/>
      <c r="E110" s="918"/>
      <c r="F110" s="919"/>
      <c r="G110" s="528"/>
      <c r="H110" s="529"/>
      <c r="I110" s="529"/>
      <c r="J110" s="529"/>
      <c r="K110" s="530"/>
      <c r="L110" s="522"/>
      <c r="M110" s="523"/>
      <c r="N110" s="523"/>
      <c r="O110" s="523"/>
      <c r="P110" s="523"/>
      <c r="Q110" s="523"/>
      <c r="R110" s="523"/>
      <c r="S110" s="523"/>
      <c r="T110" s="523"/>
      <c r="U110" s="523"/>
      <c r="V110" s="523"/>
      <c r="W110" s="523"/>
      <c r="X110" s="524"/>
      <c r="Y110" s="482"/>
      <c r="Z110" s="483"/>
      <c r="AA110" s="483"/>
      <c r="AB110" s="681"/>
      <c r="AC110" s="528"/>
      <c r="AD110" s="529"/>
      <c r="AE110" s="529"/>
      <c r="AF110" s="529"/>
      <c r="AG110" s="530"/>
      <c r="AH110" s="522"/>
      <c r="AI110" s="523"/>
      <c r="AJ110" s="523"/>
      <c r="AK110" s="523"/>
      <c r="AL110" s="523"/>
      <c r="AM110" s="523"/>
      <c r="AN110" s="523"/>
      <c r="AO110" s="523"/>
      <c r="AP110" s="523"/>
      <c r="AQ110" s="523"/>
      <c r="AR110" s="523"/>
      <c r="AS110" s="523"/>
      <c r="AT110" s="524"/>
      <c r="AU110" s="482"/>
      <c r="AV110" s="483"/>
      <c r="AW110" s="483"/>
      <c r="AX110" s="484"/>
    </row>
    <row r="111" spans="1:50" ht="24.75" customHeight="1" x14ac:dyDescent="0.15">
      <c r="A111" s="917"/>
      <c r="B111" s="918"/>
      <c r="C111" s="918"/>
      <c r="D111" s="918"/>
      <c r="E111" s="918"/>
      <c r="F111" s="919"/>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7"/>
      <c r="B112" s="918"/>
      <c r="C112" s="918"/>
      <c r="D112" s="918"/>
      <c r="E112" s="918"/>
      <c r="F112" s="919"/>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7"/>
      <c r="B113" s="918"/>
      <c r="C113" s="918"/>
      <c r="D113" s="918"/>
      <c r="E113" s="918"/>
      <c r="F113" s="919"/>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7"/>
      <c r="B114" s="918"/>
      <c r="C114" s="918"/>
      <c r="D114" s="918"/>
      <c r="E114" s="918"/>
      <c r="F114" s="919"/>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7"/>
      <c r="B115" s="918"/>
      <c r="C115" s="918"/>
      <c r="D115" s="918"/>
      <c r="E115" s="918"/>
      <c r="F115" s="919"/>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7"/>
      <c r="B116" s="918"/>
      <c r="C116" s="918"/>
      <c r="D116" s="918"/>
      <c r="E116" s="918"/>
      <c r="F116" s="919"/>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7"/>
      <c r="B117" s="918"/>
      <c r="C117" s="918"/>
      <c r="D117" s="918"/>
      <c r="E117" s="918"/>
      <c r="F117" s="919"/>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7"/>
      <c r="B118" s="918"/>
      <c r="C118" s="918"/>
      <c r="D118" s="918"/>
      <c r="E118" s="918"/>
      <c r="F118" s="919"/>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7"/>
      <c r="B119" s="918"/>
      <c r="C119" s="918"/>
      <c r="D119" s="918"/>
      <c r="E119" s="918"/>
      <c r="F119" s="919"/>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7"/>
      <c r="B120" s="918"/>
      <c r="C120" s="918"/>
      <c r="D120" s="918"/>
      <c r="E120" s="918"/>
      <c r="F120" s="919"/>
      <c r="G120" s="699" t="s">
        <v>22</v>
      </c>
      <c r="H120" s="700"/>
      <c r="I120" s="700"/>
      <c r="J120" s="700"/>
      <c r="K120" s="700"/>
      <c r="L120" s="701"/>
      <c r="M120" s="702"/>
      <c r="N120" s="702"/>
      <c r="O120" s="702"/>
      <c r="P120" s="702"/>
      <c r="Q120" s="702"/>
      <c r="R120" s="702"/>
      <c r="S120" s="702"/>
      <c r="T120" s="702"/>
      <c r="U120" s="702"/>
      <c r="V120" s="702"/>
      <c r="W120" s="702"/>
      <c r="X120" s="703"/>
      <c r="Y120" s="704">
        <f>SUM(Y110:AB119)</f>
        <v>0</v>
      </c>
      <c r="Z120" s="705"/>
      <c r="AA120" s="705"/>
      <c r="AB120" s="706"/>
      <c r="AC120" s="699" t="s">
        <v>22</v>
      </c>
      <c r="AD120" s="700"/>
      <c r="AE120" s="700"/>
      <c r="AF120" s="700"/>
      <c r="AG120" s="700"/>
      <c r="AH120" s="701"/>
      <c r="AI120" s="702"/>
      <c r="AJ120" s="702"/>
      <c r="AK120" s="702"/>
      <c r="AL120" s="702"/>
      <c r="AM120" s="702"/>
      <c r="AN120" s="702"/>
      <c r="AO120" s="702"/>
      <c r="AP120" s="702"/>
      <c r="AQ120" s="702"/>
      <c r="AR120" s="702"/>
      <c r="AS120" s="702"/>
      <c r="AT120" s="703"/>
      <c r="AU120" s="704">
        <f>SUM(AU110:AX119)</f>
        <v>0</v>
      </c>
      <c r="AV120" s="705"/>
      <c r="AW120" s="705"/>
      <c r="AX120" s="707"/>
    </row>
    <row r="121" spans="1:50" ht="30" customHeight="1" x14ac:dyDescent="0.15">
      <c r="A121" s="917"/>
      <c r="B121" s="918"/>
      <c r="C121" s="918"/>
      <c r="D121" s="918"/>
      <c r="E121" s="918"/>
      <c r="F121" s="919"/>
      <c r="G121" s="668" t="s">
        <v>443</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668" t="s">
        <v>444</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669"/>
    </row>
    <row r="122" spans="1:50" ht="25.5" customHeight="1" x14ac:dyDescent="0.15">
      <c r="A122" s="917"/>
      <c r="B122" s="918"/>
      <c r="C122" s="918"/>
      <c r="D122" s="918"/>
      <c r="E122" s="918"/>
      <c r="F122" s="919"/>
      <c r="G122" s="457" t="s">
        <v>19</v>
      </c>
      <c r="H122" s="526"/>
      <c r="I122" s="526"/>
      <c r="J122" s="526"/>
      <c r="K122" s="526"/>
      <c r="L122" s="525" t="s">
        <v>20</v>
      </c>
      <c r="M122" s="526"/>
      <c r="N122" s="526"/>
      <c r="O122" s="526"/>
      <c r="P122" s="526"/>
      <c r="Q122" s="526"/>
      <c r="R122" s="526"/>
      <c r="S122" s="526"/>
      <c r="T122" s="526"/>
      <c r="U122" s="526"/>
      <c r="V122" s="526"/>
      <c r="W122" s="526"/>
      <c r="X122" s="527"/>
      <c r="Y122" s="474" t="s">
        <v>21</v>
      </c>
      <c r="Z122" s="475"/>
      <c r="AA122" s="475"/>
      <c r="AB122" s="674"/>
      <c r="AC122" s="457" t="s">
        <v>19</v>
      </c>
      <c r="AD122" s="526"/>
      <c r="AE122" s="526"/>
      <c r="AF122" s="526"/>
      <c r="AG122" s="526"/>
      <c r="AH122" s="525" t="s">
        <v>20</v>
      </c>
      <c r="AI122" s="526"/>
      <c r="AJ122" s="526"/>
      <c r="AK122" s="526"/>
      <c r="AL122" s="526"/>
      <c r="AM122" s="526"/>
      <c r="AN122" s="526"/>
      <c r="AO122" s="526"/>
      <c r="AP122" s="526"/>
      <c r="AQ122" s="526"/>
      <c r="AR122" s="526"/>
      <c r="AS122" s="526"/>
      <c r="AT122" s="527"/>
      <c r="AU122" s="474" t="s">
        <v>21</v>
      </c>
      <c r="AV122" s="475"/>
      <c r="AW122" s="475"/>
      <c r="AX122" s="476"/>
    </row>
    <row r="123" spans="1:50" ht="24.75" customHeight="1" x14ac:dyDescent="0.15">
      <c r="A123" s="917"/>
      <c r="B123" s="918"/>
      <c r="C123" s="918"/>
      <c r="D123" s="918"/>
      <c r="E123" s="918"/>
      <c r="F123" s="919"/>
      <c r="G123" s="528"/>
      <c r="H123" s="529"/>
      <c r="I123" s="529"/>
      <c r="J123" s="529"/>
      <c r="K123" s="530"/>
      <c r="L123" s="522"/>
      <c r="M123" s="523"/>
      <c r="N123" s="523"/>
      <c r="O123" s="523"/>
      <c r="P123" s="523"/>
      <c r="Q123" s="523"/>
      <c r="R123" s="523"/>
      <c r="S123" s="523"/>
      <c r="T123" s="523"/>
      <c r="U123" s="523"/>
      <c r="V123" s="523"/>
      <c r="W123" s="523"/>
      <c r="X123" s="524"/>
      <c r="Y123" s="482"/>
      <c r="Z123" s="483"/>
      <c r="AA123" s="483"/>
      <c r="AB123" s="681"/>
      <c r="AC123" s="528"/>
      <c r="AD123" s="529"/>
      <c r="AE123" s="529"/>
      <c r="AF123" s="529"/>
      <c r="AG123" s="530"/>
      <c r="AH123" s="522"/>
      <c r="AI123" s="523"/>
      <c r="AJ123" s="523"/>
      <c r="AK123" s="523"/>
      <c r="AL123" s="523"/>
      <c r="AM123" s="523"/>
      <c r="AN123" s="523"/>
      <c r="AO123" s="523"/>
      <c r="AP123" s="523"/>
      <c r="AQ123" s="523"/>
      <c r="AR123" s="523"/>
      <c r="AS123" s="523"/>
      <c r="AT123" s="524"/>
      <c r="AU123" s="482"/>
      <c r="AV123" s="483"/>
      <c r="AW123" s="483"/>
      <c r="AX123" s="484"/>
    </row>
    <row r="124" spans="1:50" ht="24.75" customHeight="1" x14ac:dyDescent="0.15">
      <c r="A124" s="917"/>
      <c r="B124" s="918"/>
      <c r="C124" s="918"/>
      <c r="D124" s="918"/>
      <c r="E124" s="918"/>
      <c r="F124" s="919"/>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7"/>
      <c r="B125" s="918"/>
      <c r="C125" s="918"/>
      <c r="D125" s="918"/>
      <c r="E125" s="918"/>
      <c r="F125" s="919"/>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7"/>
      <c r="B126" s="918"/>
      <c r="C126" s="918"/>
      <c r="D126" s="918"/>
      <c r="E126" s="918"/>
      <c r="F126" s="919"/>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7"/>
      <c r="B127" s="918"/>
      <c r="C127" s="918"/>
      <c r="D127" s="918"/>
      <c r="E127" s="918"/>
      <c r="F127" s="919"/>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7"/>
      <c r="B128" s="918"/>
      <c r="C128" s="918"/>
      <c r="D128" s="918"/>
      <c r="E128" s="918"/>
      <c r="F128" s="919"/>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7"/>
      <c r="B129" s="918"/>
      <c r="C129" s="918"/>
      <c r="D129" s="918"/>
      <c r="E129" s="918"/>
      <c r="F129" s="919"/>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7"/>
      <c r="B130" s="918"/>
      <c r="C130" s="918"/>
      <c r="D130" s="918"/>
      <c r="E130" s="918"/>
      <c r="F130" s="919"/>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7"/>
      <c r="B131" s="918"/>
      <c r="C131" s="918"/>
      <c r="D131" s="918"/>
      <c r="E131" s="918"/>
      <c r="F131" s="919"/>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7"/>
      <c r="B132" s="918"/>
      <c r="C132" s="918"/>
      <c r="D132" s="918"/>
      <c r="E132" s="918"/>
      <c r="F132" s="919"/>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7"/>
      <c r="B133" s="918"/>
      <c r="C133" s="918"/>
      <c r="D133" s="918"/>
      <c r="E133" s="918"/>
      <c r="F133" s="919"/>
      <c r="G133" s="699" t="s">
        <v>22</v>
      </c>
      <c r="H133" s="700"/>
      <c r="I133" s="700"/>
      <c r="J133" s="700"/>
      <c r="K133" s="700"/>
      <c r="L133" s="701"/>
      <c r="M133" s="702"/>
      <c r="N133" s="702"/>
      <c r="O133" s="702"/>
      <c r="P133" s="702"/>
      <c r="Q133" s="702"/>
      <c r="R133" s="702"/>
      <c r="S133" s="702"/>
      <c r="T133" s="702"/>
      <c r="U133" s="702"/>
      <c r="V133" s="702"/>
      <c r="W133" s="702"/>
      <c r="X133" s="703"/>
      <c r="Y133" s="704">
        <f>SUM(Y123:AB132)</f>
        <v>0</v>
      </c>
      <c r="Z133" s="705"/>
      <c r="AA133" s="705"/>
      <c r="AB133" s="706"/>
      <c r="AC133" s="699" t="s">
        <v>22</v>
      </c>
      <c r="AD133" s="700"/>
      <c r="AE133" s="700"/>
      <c r="AF133" s="700"/>
      <c r="AG133" s="700"/>
      <c r="AH133" s="701"/>
      <c r="AI133" s="702"/>
      <c r="AJ133" s="702"/>
      <c r="AK133" s="702"/>
      <c r="AL133" s="702"/>
      <c r="AM133" s="702"/>
      <c r="AN133" s="702"/>
      <c r="AO133" s="702"/>
      <c r="AP133" s="702"/>
      <c r="AQ133" s="702"/>
      <c r="AR133" s="702"/>
      <c r="AS133" s="702"/>
      <c r="AT133" s="703"/>
      <c r="AU133" s="704">
        <f>SUM(AU123:AX132)</f>
        <v>0</v>
      </c>
      <c r="AV133" s="705"/>
      <c r="AW133" s="705"/>
      <c r="AX133" s="707"/>
    </row>
    <row r="134" spans="1:50" ht="30" customHeight="1" x14ac:dyDescent="0.15">
      <c r="A134" s="917"/>
      <c r="B134" s="918"/>
      <c r="C134" s="918"/>
      <c r="D134" s="918"/>
      <c r="E134" s="918"/>
      <c r="F134" s="919"/>
      <c r="G134" s="668" t="s">
        <v>445</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668" t="s">
        <v>446</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69"/>
    </row>
    <row r="135" spans="1:50" ht="24.75" customHeight="1" x14ac:dyDescent="0.15">
      <c r="A135" s="917"/>
      <c r="B135" s="918"/>
      <c r="C135" s="918"/>
      <c r="D135" s="918"/>
      <c r="E135" s="918"/>
      <c r="F135" s="919"/>
      <c r="G135" s="457" t="s">
        <v>19</v>
      </c>
      <c r="H135" s="526"/>
      <c r="I135" s="526"/>
      <c r="J135" s="526"/>
      <c r="K135" s="526"/>
      <c r="L135" s="525" t="s">
        <v>20</v>
      </c>
      <c r="M135" s="526"/>
      <c r="N135" s="526"/>
      <c r="O135" s="526"/>
      <c r="P135" s="526"/>
      <c r="Q135" s="526"/>
      <c r="R135" s="526"/>
      <c r="S135" s="526"/>
      <c r="T135" s="526"/>
      <c r="U135" s="526"/>
      <c r="V135" s="526"/>
      <c r="W135" s="526"/>
      <c r="X135" s="527"/>
      <c r="Y135" s="474" t="s">
        <v>21</v>
      </c>
      <c r="Z135" s="475"/>
      <c r="AA135" s="475"/>
      <c r="AB135" s="674"/>
      <c r="AC135" s="457" t="s">
        <v>19</v>
      </c>
      <c r="AD135" s="526"/>
      <c r="AE135" s="526"/>
      <c r="AF135" s="526"/>
      <c r="AG135" s="526"/>
      <c r="AH135" s="525" t="s">
        <v>20</v>
      </c>
      <c r="AI135" s="526"/>
      <c r="AJ135" s="526"/>
      <c r="AK135" s="526"/>
      <c r="AL135" s="526"/>
      <c r="AM135" s="526"/>
      <c r="AN135" s="526"/>
      <c r="AO135" s="526"/>
      <c r="AP135" s="526"/>
      <c r="AQ135" s="526"/>
      <c r="AR135" s="526"/>
      <c r="AS135" s="526"/>
      <c r="AT135" s="527"/>
      <c r="AU135" s="474" t="s">
        <v>21</v>
      </c>
      <c r="AV135" s="475"/>
      <c r="AW135" s="475"/>
      <c r="AX135" s="476"/>
    </row>
    <row r="136" spans="1:50" ht="24.75" customHeight="1" x14ac:dyDescent="0.15">
      <c r="A136" s="917"/>
      <c r="B136" s="918"/>
      <c r="C136" s="918"/>
      <c r="D136" s="918"/>
      <c r="E136" s="918"/>
      <c r="F136" s="919"/>
      <c r="G136" s="528"/>
      <c r="H136" s="529"/>
      <c r="I136" s="529"/>
      <c r="J136" s="529"/>
      <c r="K136" s="530"/>
      <c r="L136" s="522"/>
      <c r="M136" s="523"/>
      <c r="N136" s="523"/>
      <c r="O136" s="523"/>
      <c r="P136" s="523"/>
      <c r="Q136" s="523"/>
      <c r="R136" s="523"/>
      <c r="S136" s="523"/>
      <c r="T136" s="523"/>
      <c r="U136" s="523"/>
      <c r="V136" s="523"/>
      <c r="W136" s="523"/>
      <c r="X136" s="524"/>
      <c r="Y136" s="482"/>
      <c r="Z136" s="483"/>
      <c r="AA136" s="483"/>
      <c r="AB136" s="681"/>
      <c r="AC136" s="528"/>
      <c r="AD136" s="529"/>
      <c r="AE136" s="529"/>
      <c r="AF136" s="529"/>
      <c r="AG136" s="530"/>
      <c r="AH136" s="522"/>
      <c r="AI136" s="523"/>
      <c r="AJ136" s="523"/>
      <c r="AK136" s="523"/>
      <c r="AL136" s="523"/>
      <c r="AM136" s="523"/>
      <c r="AN136" s="523"/>
      <c r="AO136" s="523"/>
      <c r="AP136" s="523"/>
      <c r="AQ136" s="523"/>
      <c r="AR136" s="523"/>
      <c r="AS136" s="523"/>
      <c r="AT136" s="524"/>
      <c r="AU136" s="482"/>
      <c r="AV136" s="483"/>
      <c r="AW136" s="483"/>
      <c r="AX136" s="484"/>
    </row>
    <row r="137" spans="1:50" ht="24.75" customHeight="1" x14ac:dyDescent="0.15">
      <c r="A137" s="917"/>
      <c r="B137" s="918"/>
      <c r="C137" s="918"/>
      <c r="D137" s="918"/>
      <c r="E137" s="918"/>
      <c r="F137" s="919"/>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7"/>
      <c r="B138" s="918"/>
      <c r="C138" s="918"/>
      <c r="D138" s="918"/>
      <c r="E138" s="918"/>
      <c r="F138" s="919"/>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7"/>
      <c r="B139" s="918"/>
      <c r="C139" s="918"/>
      <c r="D139" s="918"/>
      <c r="E139" s="918"/>
      <c r="F139" s="919"/>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7"/>
      <c r="B140" s="918"/>
      <c r="C140" s="918"/>
      <c r="D140" s="918"/>
      <c r="E140" s="918"/>
      <c r="F140" s="919"/>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7"/>
      <c r="B141" s="918"/>
      <c r="C141" s="918"/>
      <c r="D141" s="918"/>
      <c r="E141" s="918"/>
      <c r="F141" s="919"/>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7"/>
      <c r="B142" s="918"/>
      <c r="C142" s="918"/>
      <c r="D142" s="918"/>
      <c r="E142" s="918"/>
      <c r="F142" s="919"/>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7"/>
      <c r="B143" s="918"/>
      <c r="C143" s="918"/>
      <c r="D143" s="918"/>
      <c r="E143" s="918"/>
      <c r="F143" s="919"/>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7"/>
      <c r="B144" s="918"/>
      <c r="C144" s="918"/>
      <c r="D144" s="918"/>
      <c r="E144" s="918"/>
      <c r="F144" s="919"/>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7"/>
      <c r="B145" s="918"/>
      <c r="C145" s="918"/>
      <c r="D145" s="918"/>
      <c r="E145" s="918"/>
      <c r="F145" s="919"/>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7"/>
      <c r="B146" s="918"/>
      <c r="C146" s="918"/>
      <c r="D146" s="918"/>
      <c r="E146" s="918"/>
      <c r="F146" s="919"/>
      <c r="G146" s="699" t="s">
        <v>22</v>
      </c>
      <c r="H146" s="700"/>
      <c r="I146" s="700"/>
      <c r="J146" s="700"/>
      <c r="K146" s="700"/>
      <c r="L146" s="701"/>
      <c r="M146" s="702"/>
      <c r="N146" s="702"/>
      <c r="O146" s="702"/>
      <c r="P146" s="702"/>
      <c r="Q146" s="702"/>
      <c r="R146" s="702"/>
      <c r="S146" s="702"/>
      <c r="T146" s="702"/>
      <c r="U146" s="702"/>
      <c r="V146" s="702"/>
      <c r="W146" s="702"/>
      <c r="X146" s="703"/>
      <c r="Y146" s="704">
        <f>SUM(Y136:AB145)</f>
        <v>0</v>
      </c>
      <c r="Z146" s="705"/>
      <c r="AA146" s="705"/>
      <c r="AB146" s="706"/>
      <c r="AC146" s="699" t="s">
        <v>22</v>
      </c>
      <c r="AD146" s="700"/>
      <c r="AE146" s="700"/>
      <c r="AF146" s="700"/>
      <c r="AG146" s="700"/>
      <c r="AH146" s="701"/>
      <c r="AI146" s="702"/>
      <c r="AJ146" s="702"/>
      <c r="AK146" s="702"/>
      <c r="AL146" s="702"/>
      <c r="AM146" s="702"/>
      <c r="AN146" s="702"/>
      <c r="AO146" s="702"/>
      <c r="AP146" s="702"/>
      <c r="AQ146" s="702"/>
      <c r="AR146" s="702"/>
      <c r="AS146" s="702"/>
      <c r="AT146" s="703"/>
      <c r="AU146" s="704">
        <f>SUM(AU136:AX145)</f>
        <v>0</v>
      </c>
      <c r="AV146" s="705"/>
      <c r="AW146" s="705"/>
      <c r="AX146" s="707"/>
    </row>
    <row r="147" spans="1:50" ht="30" customHeight="1" x14ac:dyDescent="0.15">
      <c r="A147" s="917"/>
      <c r="B147" s="918"/>
      <c r="C147" s="918"/>
      <c r="D147" s="918"/>
      <c r="E147" s="918"/>
      <c r="F147" s="919"/>
      <c r="G147" s="668" t="s">
        <v>447</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668" t="s">
        <v>321</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669"/>
    </row>
    <row r="148" spans="1:50" ht="24.75" customHeight="1" x14ac:dyDescent="0.15">
      <c r="A148" s="917"/>
      <c r="B148" s="918"/>
      <c r="C148" s="918"/>
      <c r="D148" s="918"/>
      <c r="E148" s="918"/>
      <c r="F148" s="919"/>
      <c r="G148" s="457" t="s">
        <v>19</v>
      </c>
      <c r="H148" s="526"/>
      <c r="I148" s="526"/>
      <c r="J148" s="526"/>
      <c r="K148" s="526"/>
      <c r="L148" s="525" t="s">
        <v>20</v>
      </c>
      <c r="M148" s="526"/>
      <c r="N148" s="526"/>
      <c r="O148" s="526"/>
      <c r="P148" s="526"/>
      <c r="Q148" s="526"/>
      <c r="R148" s="526"/>
      <c r="S148" s="526"/>
      <c r="T148" s="526"/>
      <c r="U148" s="526"/>
      <c r="V148" s="526"/>
      <c r="W148" s="526"/>
      <c r="X148" s="527"/>
      <c r="Y148" s="474" t="s">
        <v>21</v>
      </c>
      <c r="Z148" s="475"/>
      <c r="AA148" s="475"/>
      <c r="AB148" s="674"/>
      <c r="AC148" s="457" t="s">
        <v>19</v>
      </c>
      <c r="AD148" s="526"/>
      <c r="AE148" s="526"/>
      <c r="AF148" s="526"/>
      <c r="AG148" s="526"/>
      <c r="AH148" s="525" t="s">
        <v>20</v>
      </c>
      <c r="AI148" s="526"/>
      <c r="AJ148" s="526"/>
      <c r="AK148" s="526"/>
      <c r="AL148" s="526"/>
      <c r="AM148" s="526"/>
      <c r="AN148" s="526"/>
      <c r="AO148" s="526"/>
      <c r="AP148" s="526"/>
      <c r="AQ148" s="526"/>
      <c r="AR148" s="526"/>
      <c r="AS148" s="526"/>
      <c r="AT148" s="527"/>
      <c r="AU148" s="474" t="s">
        <v>21</v>
      </c>
      <c r="AV148" s="475"/>
      <c r="AW148" s="475"/>
      <c r="AX148" s="476"/>
    </row>
    <row r="149" spans="1:50" ht="24.75" customHeight="1" x14ac:dyDescent="0.15">
      <c r="A149" s="917"/>
      <c r="B149" s="918"/>
      <c r="C149" s="918"/>
      <c r="D149" s="918"/>
      <c r="E149" s="918"/>
      <c r="F149" s="919"/>
      <c r="G149" s="528"/>
      <c r="H149" s="529"/>
      <c r="I149" s="529"/>
      <c r="J149" s="529"/>
      <c r="K149" s="530"/>
      <c r="L149" s="522"/>
      <c r="M149" s="523"/>
      <c r="N149" s="523"/>
      <c r="O149" s="523"/>
      <c r="P149" s="523"/>
      <c r="Q149" s="523"/>
      <c r="R149" s="523"/>
      <c r="S149" s="523"/>
      <c r="T149" s="523"/>
      <c r="U149" s="523"/>
      <c r="V149" s="523"/>
      <c r="W149" s="523"/>
      <c r="X149" s="524"/>
      <c r="Y149" s="482"/>
      <c r="Z149" s="483"/>
      <c r="AA149" s="483"/>
      <c r="AB149" s="681"/>
      <c r="AC149" s="528"/>
      <c r="AD149" s="529"/>
      <c r="AE149" s="529"/>
      <c r="AF149" s="529"/>
      <c r="AG149" s="530"/>
      <c r="AH149" s="522"/>
      <c r="AI149" s="523"/>
      <c r="AJ149" s="523"/>
      <c r="AK149" s="523"/>
      <c r="AL149" s="523"/>
      <c r="AM149" s="523"/>
      <c r="AN149" s="523"/>
      <c r="AO149" s="523"/>
      <c r="AP149" s="523"/>
      <c r="AQ149" s="523"/>
      <c r="AR149" s="523"/>
      <c r="AS149" s="523"/>
      <c r="AT149" s="524"/>
      <c r="AU149" s="482"/>
      <c r="AV149" s="483"/>
      <c r="AW149" s="483"/>
      <c r="AX149" s="484"/>
    </row>
    <row r="150" spans="1:50" ht="24.75" customHeight="1" x14ac:dyDescent="0.15">
      <c r="A150" s="917"/>
      <c r="B150" s="918"/>
      <c r="C150" s="918"/>
      <c r="D150" s="918"/>
      <c r="E150" s="918"/>
      <c r="F150" s="919"/>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7"/>
      <c r="B151" s="918"/>
      <c r="C151" s="918"/>
      <c r="D151" s="918"/>
      <c r="E151" s="918"/>
      <c r="F151" s="919"/>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7"/>
      <c r="B152" s="918"/>
      <c r="C152" s="918"/>
      <c r="D152" s="918"/>
      <c r="E152" s="918"/>
      <c r="F152" s="919"/>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7"/>
      <c r="B153" s="918"/>
      <c r="C153" s="918"/>
      <c r="D153" s="918"/>
      <c r="E153" s="918"/>
      <c r="F153" s="919"/>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7"/>
      <c r="B154" s="918"/>
      <c r="C154" s="918"/>
      <c r="D154" s="918"/>
      <c r="E154" s="918"/>
      <c r="F154" s="919"/>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7"/>
      <c r="B155" s="918"/>
      <c r="C155" s="918"/>
      <c r="D155" s="918"/>
      <c r="E155" s="918"/>
      <c r="F155" s="919"/>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7"/>
      <c r="B156" s="918"/>
      <c r="C156" s="918"/>
      <c r="D156" s="918"/>
      <c r="E156" s="918"/>
      <c r="F156" s="919"/>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7"/>
      <c r="B157" s="918"/>
      <c r="C157" s="918"/>
      <c r="D157" s="918"/>
      <c r="E157" s="918"/>
      <c r="F157" s="919"/>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7"/>
      <c r="B158" s="918"/>
      <c r="C158" s="918"/>
      <c r="D158" s="918"/>
      <c r="E158" s="918"/>
      <c r="F158" s="919"/>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20"/>
      <c r="B159" s="921"/>
      <c r="C159" s="921"/>
      <c r="D159" s="921"/>
      <c r="E159" s="921"/>
      <c r="F159" s="922"/>
      <c r="G159" s="905" t="s">
        <v>22</v>
      </c>
      <c r="H159" s="906"/>
      <c r="I159" s="906"/>
      <c r="J159" s="906"/>
      <c r="K159" s="906"/>
      <c r="L159" s="907"/>
      <c r="M159" s="908"/>
      <c r="N159" s="908"/>
      <c r="O159" s="908"/>
      <c r="P159" s="908"/>
      <c r="Q159" s="908"/>
      <c r="R159" s="908"/>
      <c r="S159" s="908"/>
      <c r="T159" s="908"/>
      <c r="U159" s="908"/>
      <c r="V159" s="908"/>
      <c r="W159" s="908"/>
      <c r="X159" s="909"/>
      <c r="Y159" s="910">
        <f>SUM(Y149:AB158)</f>
        <v>0</v>
      </c>
      <c r="Z159" s="911"/>
      <c r="AA159" s="911"/>
      <c r="AB159" s="912"/>
      <c r="AC159" s="905" t="s">
        <v>22</v>
      </c>
      <c r="AD159" s="906"/>
      <c r="AE159" s="906"/>
      <c r="AF159" s="906"/>
      <c r="AG159" s="906"/>
      <c r="AH159" s="907"/>
      <c r="AI159" s="908"/>
      <c r="AJ159" s="908"/>
      <c r="AK159" s="908"/>
      <c r="AL159" s="908"/>
      <c r="AM159" s="908"/>
      <c r="AN159" s="908"/>
      <c r="AO159" s="908"/>
      <c r="AP159" s="908"/>
      <c r="AQ159" s="908"/>
      <c r="AR159" s="908"/>
      <c r="AS159" s="908"/>
      <c r="AT159" s="909"/>
      <c r="AU159" s="910">
        <f>SUM(AU149:AX158)</f>
        <v>0</v>
      </c>
      <c r="AV159" s="911"/>
      <c r="AW159" s="911"/>
      <c r="AX159" s="913"/>
    </row>
    <row r="160" spans="1:50" s="39" customFormat="1" ht="24.75" customHeight="1" thickBot="1" x14ac:dyDescent="0.2"/>
    <row r="161" spans="1:50" ht="30" customHeight="1" x14ac:dyDescent="0.15">
      <c r="A161" s="923" t="s">
        <v>32</v>
      </c>
      <c r="B161" s="924"/>
      <c r="C161" s="924"/>
      <c r="D161" s="924"/>
      <c r="E161" s="924"/>
      <c r="F161" s="925"/>
      <c r="G161" s="668" t="s">
        <v>322</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668" t="s">
        <v>448</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669"/>
    </row>
    <row r="162" spans="1:50" ht="24.75" customHeight="1" x14ac:dyDescent="0.15">
      <c r="A162" s="917"/>
      <c r="B162" s="918"/>
      <c r="C162" s="918"/>
      <c r="D162" s="918"/>
      <c r="E162" s="918"/>
      <c r="F162" s="919"/>
      <c r="G162" s="457" t="s">
        <v>19</v>
      </c>
      <c r="H162" s="526"/>
      <c r="I162" s="526"/>
      <c r="J162" s="526"/>
      <c r="K162" s="526"/>
      <c r="L162" s="525" t="s">
        <v>20</v>
      </c>
      <c r="M162" s="526"/>
      <c r="N162" s="526"/>
      <c r="O162" s="526"/>
      <c r="P162" s="526"/>
      <c r="Q162" s="526"/>
      <c r="R162" s="526"/>
      <c r="S162" s="526"/>
      <c r="T162" s="526"/>
      <c r="U162" s="526"/>
      <c r="V162" s="526"/>
      <c r="W162" s="526"/>
      <c r="X162" s="527"/>
      <c r="Y162" s="474" t="s">
        <v>21</v>
      </c>
      <c r="Z162" s="475"/>
      <c r="AA162" s="475"/>
      <c r="AB162" s="674"/>
      <c r="AC162" s="457" t="s">
        <v>19</v>
      </c>
      <c r="AD162" s="526"/>
      <c r="AE162" s="526"/>
      <c r="AF162" s="526"/>
      <c r="AG162" s="526"/>
      <c r="AH162" s="525" t="s">
        <v>20</v>
      </c>
      <c r="AI162" s="526"/>
      <c r="AJ162" s="526"/>
      <c r="AK162" s="526"/>
      <c r="AL162" s="526"/>
      <c r="AM162" s="526"/>
      <c r="AN162" s="526"/>
      <c r="AO162" s="526"/>
      <c r="AP162" s="526"/>
      <c r="AQ162" s="526"/>
      <c r="AR162" s="526"/>
      <c r="AS162" s="526"/>
      <c r="AT162" s="527"/>
      <c r="AU162" s="474" t="s">
        <v>21</v>
      </c>
      <c r="AV162" s="475"/>
      <c r="AW162" s="475"/>
      <c r="AX162" s="476"/>
    </row>
    <row r="163" spans="1:50" ht="24.75" customHeight="1" x14ac:dyDescent="0.15">
      <c r="A163" s="917"/>
      <c r="B163" s="918"/>
      <c r="C163" s="918"/>
      <c r="D163" s="918"/>
      <c r="E163" s="918"/>
      <c r="F163" s="919"/>
      <c r="G163" s="528"/>
      <c r="H163" s="529"/>
      <c r="I163" s="529"/>
      <c r="J163" s="529"/>
      <c r="K163" s="530"/>
      <c r="L163" s="522"/>
      <c r="M163" s="523"/>
      <c r="N163" s="523"/>
      <c r="O163" s="523"/>
      <c r="P163" s="523"/>
      <c r="Q163" s="523"/>
      <c r="R163" s="523"/>
      <c r="S163" s="523"/>
      <c r="T163" s="523"/>
      <c r="U163" s="523"/>
      <c r="V163" s="523"/>
      <c r="W163" s="523"/>
      <c r="X163" s="524"/>
      <c r="Y163" s="482"/>
      <c r="Z163" s="483"/>
      <c r="AA163" s="483"/>
      <c r="AB163" s="681"/>
      <c r="AC163" s="528"/>
      <c r="AD163" s="529"/>
      <c r="AE163" s="529"/>
      <c r="AF163" s="529"/>
      <c r="AG163" s="530"/>
      <c r="AH163" s="522"/>
      <c r="AI163" s="523"/>
      <c r="AJ163" s="523"/>
      <c r="AK163" s="523"/>
      <c r="AL163" s="523"/>
      <c r="AM163" s="523"/>
      <c r="AN163" s="523"/>
      <c r="AO163" s="523"/>
      <c r="AP163" s="523"/>
      <c r="AQ163" s="523"/>
      <c r="AR163" s="523"/>
      <c r="AS163" s="523"/>
      <c r="AT163" s="524"/>
      <c r="AU163" s="482"/>
      <c r="AV163" s="483"/>
      <c r="AW163" s="483"/>
      <c r="AX163" s="484"/>
    </row>
    <row r="164" spans="1:50" ht="24.75" customHeight="1" x14ac:dyDescent="0.15">
      <c r="A164" s="917"/>
      <c r="B164" s="918"/>
      <c r="C164" s="918"/>
      <c r="D164" s="918"/>
      <c r="E164" s="918"/>
      <c r="F164" s="919"/>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7"/>
      <c r="B165" s="918"/>
      <c r="C165" s="918"/>
      <c r="D165" s="918"/>
      <c r="E165" s="918"/>
      <c r="F165" s="919"/>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7"/>
      <c r="B166" s="918"/>
      <c r="C166" s="918"/>
      <c r="D166" s="918"/>
      <c r="E166" s="918"/>
      <c r="F166" s="919"/>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7"/>
      <c r="B167" s="918"/>
      <c r="C167" s="918"/>
      <c r="D167" s="918"/>
      <c r="E167" s="918"/>
      <c r="F167" s="919"/>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7"/>
      <c r="B168" s="918"/>
      <c r="C168" s="918"/>
      <c r="D168" s="918"/>
      <c r="E168" s="918"/>
      <c r="F168" s="919"/>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7"/>
      <c r="B169" s="918"/>
      <c r="C169" s="918"/>
      <c r="D169" s="918"/>
      <c r="E169" s="918"/>
      <c r="F169" s="919"/>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7"/>
      <c r="B170" s="918"/>
      <c r="C170" s="918"/>
      <c r="D170" s="918"/>
      <c r="E170" s="918"/>
      <c r="F170" s="919"/>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7"/>
      <c r="B171" s="918"/>
      <c r="C171" s="918"/>
      <c r="D171" s="918"/>
      <c r="E171" s="918"/>
      <c r="F171" s="919"/>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7"/>
      <c r="B172" s="918"/>
      <c r="C172" s="918"/>
      <c r="D172" s="918"/>
      <c r="E172" s="918"/>
      <c r="F172" s="919"/>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7"/>
      <c r="B173" s="918"/>
      <c r="C173" s="918"/>
      <c r="D173" s="918"/>
      <c r="E173" s="918"/>
      <c r="F173" s="919"/>
      <c r="G173" s="699" t="s">
        <v>22</v>
      </c>
      <c r="H173" s="700"/>
      <c r="I173" s="700"/>
      <c r="J173" s="700"/>
      <c r="K173" s="700"/>
      <c r="L173" s="701"/>
      <c r="M173" s="702"/>
      <c r="N173" s="702"/>
      <c r="O173" s="702"/>
      <c r="P173" s="702"/>
      <c r="Q173" s="702"/>
      <c r="R173" s="702"/>
      <c r="S173" s="702"/>
      <c r="T173" s="702"/>
      <c r="U173" s="702"/>
      <c r="V173" s="702"/>
      <c r="W173" s="702"/>
      <c r="X173" s="703"/>
      <c r="Y173" s="704">
        <f>SUM(Y163:AB172)</f>
        <v>0</v>
      </c>
      <c r="Z173" s="705"/>
      <c r="AA173" s="705"/>
      <c r="AB173" s="706"/>
      <c r="AC173" s="699" t="s">
        <v>22</v>
      </c>
      <c r="AD173" s="700"/>
      <c r="AE173" s="700"/>
      <c r="AF173" s="700"/>
      <c r="AG173" s="700"/>
      <c r="AH173" s="701"/>
      <c r="AI173" s="702"/>
      <c r="AJ173" s="702"/>
      <c r="AK173" s="702"/>
      <c r="AL173" s="702"/>
      <c r="AM173" s="702"/>
      <c r="AN173" s="702"/>
      <c r="AO173" s="702"/>
      <c r="AP173" s="702"/>
      <c r="AQ173" s="702"/>
      <c r="AR173" s="702"/>
      <c r="AS173" s="702"/>
      <c r="AT173" s="703"/>
      <c r="AU173" s="704">
        <f>SUM(AU163:AX172)</f>
        <v>0</v>
      </c>
      <c r="AV173" s="705"/>
      <c r="AW173" s="705"/>
      <c r="AX173" s="707"/>
    </row>
    <row r="174" spans="1:50" ht="30" customHeight="1" x14ac:dyDescent="0.15">
      <c r="A174" s="917"/>
      <c r="B174" s="918"/>
      <c r="C174" s="918"/>
      <c r="D174" s="918"/>
      <c r="E174" s="918"/>
      <c r="F174" s="919"/>
      <c r="G174" s="668" t="s">
        <v>449</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668" t="s">
        <v>450</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69"/>
    </row>
    <row r="175" spans="1:50" ht="25.5" customHeight="1" x14ac:dyDescent="0.15">
      <c r="A175" s="917"/>
      <c r="B175" s="918"/>
      <c r="C175" s="918"/>
      <c r="D175" s="918"/>
      <c r="E175" s="918"/>
      <c r="F175" s="919"/>
      <c r="G175" s="457" t="s">
        <v>19</v>
      </c>
      <c r="H175" s="526"/>
      <c r="I175" s="526"/>
      <c r="J175" s="526"/>
      <c r="K175" s="526"/>
      <c r="L175" s="525" t="s">
        <v>20</v>
      </c>
      <c r="M175" s="526"/>
      <c r="N175" s="526"/>
      <c r="O175" s="526"/>
      <c r="P175" s="526"/>
      <c r="Q175" s="526"/>
      <c r="R175" s="526"/>
      <c r="S175" s="526"/>
      <c r="T175" s="526"/>
      <c r="U175" s="526"/>
      <c r="V175" s="526"/>
      <c r="W175" s="526"/>
      <c r="X175" s="527"/>
      <c r="Y175" s="474" t="s">
        <v>21</v>
      </c>
      <c r="Z175" s="475"/>
      <c r="AA175" s="475"/>
      <c r="AB175" s="674"/>
      <c r="AC175" s="457" t="s">
        <v>19</v>
      </c>
      <c r="AD175" s="526"/>
      <c r="AE175" s="526"/>
      <c r="AF175" s="526"/>
      <c r="AG175" s="526"/>
      <c r="AH175" s="525" t="s">
        <v>20</v>
      </c>
      <c r="AI175" s="526"/>
      <c r="AJ175" s="526"/>
      <c r="AK175" s="526"/>
      <c r="AL175" s="526"/>
      <c r="AM175" s="526"/>
      <c r="AN175" s="526"/>
      <c r="AO175" s="526"/>
      <c r="AP175" s="526"/>
      <c r="AQ175" s="526"/>
      <c r="AR175" s="526"/>
      <c r="AS175" s="526"/>
      <c r="AT175" s="527"/>
      <c r="AU175" s="474" t="s">
        <v>21</v>
      </c>
      <c r="AV175" s="475"/>
      <c r="AW175" s="475"/>
      <c r="AX175" s="476"/>
    </row>
    <row r="176" spans="1:50" ht="24.75" customHeight="1" x14ac:dyDescent="0.15">
      <c r="A176" s="917"/>
      <c r="B176" s="918"/>
      <c r="C176" s="918"/>
      <c r="D176" s="918"/>
      <c r="E176" s="918"/>
      <c r="F176" s="919"/>
      <c r="G176" s="528"/>
      <c r="H176" s="529"/>
      <c r="I176" s="529"/>
      <c r="J176" s="529"/>
      <c r="K176" s="530"/>
      <c r="L176" s="522"/>
      <c r="M176" s="523"/>
      <c r="N176" s="523"/>
      <c r="O176" s="523"/>
      <c r="P176" s="523"/>
      <c r="Q176" s="523"/>
      <c r="R176" s="523"/>
      <c r="S176" s="523"/>
      <c r="T176" s="523"/>
      <c r="U176" s="523"/>
      <c r="V176" s="523"/>
      <c r="W176" s="523"/>
      <c r="X176" s="524"/>
      <c r="Y176" s="482"/>
      <c r="Z176" s="483"/>
      <c r="AA176" s="483"/>
      <c r="AB176" s="681"/>
      <c r="AC176" s="528"/>
      <c r="AD176" s="529"/>
      <c r="AE176" s="529"/>
      <c r="AF176" s="529"/>
      <c r="AG176" s="530"/>
      <c r="AH176" s="522"/>
      <c r="AI176" s="523"/>
      <c r="AJ176" s="523"/>
      <c r="AK176" s="523"/>
      <c r="AL176" s="523"/>
      <c r="AM176" s="523"/>
      <c r="AN176" s="523"/>
      <c r="AO176" s="523"/>
      <c r="AP176" s="523"/>
      <c r="AQ176" s="523"/>
      <c r="AR176" s="523"/>
      <c r="AS176" s="523"/>
      <c r="AT176" s="524"/>
      <c r="AU176" s="482"/>
      <c r="AV176" s="483"/>
      <c r="AW176" s="483"/>
      <c r="AX176" s="484"/>
    </row>
    <row r="177" spans="1:50" ht="24.75" customHeight="1" x14ac:dyDescent="0.15">
      <c r="A177" s="917"/>
      <c r="B177" s="918"/>
      <c r="C177" s="918"/>
      <c r="D177" s="918"/>
      <c r="E177" s="918"/>
      <c r="F177" s="919"/>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7"/>
      <c r="B178" s="918"/>
      <c r="C178" s="918"/>
      <c r="D178" s="918"/>
      <c r="E178" s="918"/>
      <c r="F178" s="919"/>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7"/>
      <c r="B179" s="918"/>
      <c r="C179" s="918"/>
      <c r="D179" s="918"/>
      <c r="E179" s="918"/>
      <c r="F179" s="919"/>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7"/>
      <c r="B180" s="918"/>
      <c r="C180" s="918"/>
      <c r="D180" s="918"/>
      <c r="E180" s="918"/>
      <c r="F180" s="919"/>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7"/>
      <c r="B181" s="918"/>
      <c r="C181" s="918"/>
      <c r="D181" s="918"/>
      <c r="E181" s="918"/>
      <c r="F181" s="919"/>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7"/>
      <c r="B182" s="918"/>
      <c r="C182" s="918"/>
      <c r="D182" s="918"/>
      <c r="E182" s="918"/>
      <c r="F182" s="919"/>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7"/>
      <c r="B183" s="918"/>
      <c r="C183" s="918"/>
      <c r="D183" s="918"/>
      <c r="E183" s="918"/>
      <c r="F183" s="919"/>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7"/>
      <c r="B184" s="918"/>
      <c r="C184" s="918"/>
      <c r="D184" s="918"/>
      <c r="E184" s="918"/>
      <c r="F184" s="919"/>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7"/>
      <c r="B185" s="918"/>
      <c r="C185" s="918"/>
      <c r="D185" s="918"/>
      <c r="E185" s="918"/>
      <c r="F185" s="919"/>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7"/>
      <c r="B186" s="918"/>
      <c r="C186" s="918"/>
      <c r="D186" s="918"/>
      <c r="E186" s="918"/>
      <c r="F186" s="919"/>
      <c r="G186" s="699" t="s">
        <v>22</v>
      </c>
      <c r="H186" s="700"/>
      <c r="I186" s="700"/>
      <c r="J186" s="700"/>
      <c r="K186" s="700"/>
      <c r="L186" s="701"/>
      <c r="M186" s="702"/>
      <c r="N186" s="702"/>
      <c r="O186" s="702"/>
      <c r="P186" s="702"/>
      <c r="Q186" s="702"/>
      <c r="R186" s="702"/>
      <c r="S186" s="702"/>
      <c r="T186" s="702"/>
      <c r="U186" s="702"/>
      <c r="V186" s="702"/>
      <c r="W186" s="702"/>
      <c r="X186" s="703"/>
      <c r="Y186" s="704">
        <f>SUM(Y176:AB185)</f>
        <v>0</v>
      </c>
      <c r="Z186" s="705"/>
      <c r="AA186" s="705"/>
      <c r="AB186" s="706"/>
      <c r="AC186" s="699" t="s">
        <v>22</v>
      </c>
      <c r="AD186" s="700"/>
      <c r="AE186" s="700"/>
      <c r="AF186" s="700"/>
      <c r="AG186" s="700"/>
      <c r="AH186" s="701"/>
      <c r="AI186" s="702"/>
      <c r="AJ186" s="702"/>
      <c r="AK186" s="702"/>
      <c r="AL186" s="702"/>
      <c r="AM186" s="702"/>
      <c r="AN186" s="702"/>
      <c r="AO186" s="702"/>
      <c r="AP186" s="702"/>
      <c r="AQ186" s="702"/>
      <c r="AR186" s="702"/>
      <c r="AS186" s="702"/>
      <c r="AT186" s="703"/>
      <c r="AU186" s="704">
        <f>SUM(AU176:AX185)</f>
        <v>0</v>
      </c>
      <c r="AV186" s="705"/>
      <c r="AW186" s="705"/>
      <c r="AX186" s="707"/>
    </row>
    <row r="187" spans="1:50" ht="30" customHeight="1" x14ac:dyDescent="0.15">
      <c r="A187" s="917"/>
      <c r="B187" s="918"/>
      <c r="C187" s="918"/>
      <c r="D187" s="918"/>
      <c r="E187" s="918"/>
      <c r="F187" s="919"/>
      <c r="G187" s="668" t="s">
        <v>452</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668" t="s">
        <v>451</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69"/>
    </row>
    <row r="188" spans="1:50" ht="24.75" customHeight="1" x14ac:dyDescent="0.15">
      <c r="A188" s="917"/>
      <c r="B188" s="918"/>
      <c r="C188" s="918"/>
      <c r="D188" s="918"/>
      <c r="E188" s="918"/>
      <c r="F188" s="919"/>
      <c r="G188" s="457" t="s">
        <v>19</v>
      </c>
      <c r="H188" s="526"/>
      <c r="I188" s="526"/>
      <c r="J188" s="526"/>
      <c r="K188" s="526"/>
      <c r="L188" s="525" t="s">
        <v>20</v>
      </c>
      <c r="M188" s="526"/>
      <c r="N188" s="526"/>
      <c r="O188" s="526"/>
      <c r="P188" s="526"/>
      <c r="Q188" s="526"/>
      <c r="R188" s="526"/>
      <c r="S188" s="526"/>
      <c r="T188" s="526"/>
      <c r="U188" s="526"/>
      <c r="V188" s="526"/>
      <c r="W188" s="526"/>
      <c r="X188" s="527"/>
      <c r="Y188" s="474" t="s">
        <v>21</v>
      </c>
      <c r="Z188" s="475"/>
      <c r="AA188" s="475"/>
      <c r="AB188" s="674"/>
      <c r="AC188" s="457" t="s">
        <v>19</v>
      </c>
      <c r="AD188" s="526"/>
      <c r="AE188" s="526"/>
      <c r="AF188" s="526"/>
      <c r="AG188" s="526"/>
      <c r="AH188" s="525" t="s">
        <v>20</v>
      </c>
      <c r="AI188" s="526"/>
      <c r="AJ188" s="526"/>
      <c r="AK188" s="526"/>
      <c r="AL188" s="526"/>
      <c r="AM188" s="526"/>
      <c r="AN188" s="526"/>
      <c r="AO188" s="526"/>
      <c r="AP188" s="526"/>
      <c r="AQ188" s="526"/>
      <c r="AR188" s="526"/>
      <c r="AS188" s="526"/>
      <c r="AT188" s="527"/>
      <c r="AU188" s="474" t="s">
        <v>21</v>
      </c>
      <c r="AV188" s="475"/>
      <c r="AW188" s="475"/>
      <c r="AX188" s="476"/>
    </row>
    <row r="189" spans="1:50" ht="24.75" customHeight="1" x14ac:dyDescent="0.15">
      <c r="A189" s="917"/>
      <c r="B189" s="918"/>
      <c r="C189" s="918"/>
      <c r="D189" s="918"/>
      <c r="E189" s="918"/>
      <c r="F189" s="919"/>
      <c r="G189" s="528"/>
      <c r="H189" s="529"/>
      <c r="I189" s="529"/>
      <c r="J189" s="529"/>
      <c r="K189" s="530"/>
      <c r="L189" s="522"/>
      <c r="M189" s="523"/>
      <c r="N189" s="523"/>
      <c r="O189" s="523"/>
      <c r="P189" s="523"/>
      <c r="Q189" s="523"/>
      <c r="R189" s="523"/>
      <c r="S189" s="523"/>
      <c r="T189" s="523"/>
      <c r="U189" s="523"/>
      <c r="V189" s="523"/>
      <c r="W189" s="523"/>
      <c r="X189" s="524"/>
      <c r="Y189" s="482"/>
      <c r="Z189" s="483"/>
      <c r="AA189" s="483"/>
      <c r="AB189" s="681"/>
      <c r="AC189" s="528"/>
      <c r="AD189" s="529"/>
      <c r="AE189" s="529"/>
      <c r="AF189" s="529"/>
      <c r="AG189" s="530"/>
      <c r="AH189" s="522"/>
      <c r="AI189" s="523"/>
      <c r="AJ189" s="523"/>
      <c r="AK189" s="523"/>
      <c r="AL189" s="523"/>
      <c r="AM189" s="523"/>
      <c r="AN189" s="523"/>
      <c r="AO189" s="523"/>
      <c r="AP189" s="523"/>
      <c r="AQ189" s="523"/>
      <c r="AR189" s="523"/>
      <c r="AS189" s="523"/>
      <c r="AT189" s="524"/>
      <c r="AU189" s="482"/>
      <c r="AV189" s="483"/>
      <c r="AW189" s="483"/>
      <c r="AX189" s="484"/>
    </row>
    <row r="190" spans="1:50" ht="24.75" customHeight="1" x14ac:dyDescent="0.15">
      <c r="A190" s="917"/>
      <c r="B190" s="918"/>
      <c r="C190" s="918"/>
      <c r="D190" s="918"/>
      <c r="E190" s="918"/>
      <c r="F190" s="919"/>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7"/>
      <c r="B191" s="918"/>
      <c r="C191" s="918"/>
      <c r="D191" s="918"/>
      <c r="E191" s="918"/>
      <c r="F191" s="919"/>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7"/>
      <c r="B192" s="918"/>
      <c r="C192" s="918"/>
      <c r="D192" s="918"/>
      <c r="E192" s="918"/>
      <c r="F192" s="919"/>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7"/>
      <c r="B193" s="918"/>
      <c r="C193" s="918"/>
      <c r="D193" s="918"/>
      <c r="E193" s="918"/>
      <c r="F193" s="919"/>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7"/>
      <c r="B194" s="918"/>
      <c r="C194" s="918"/>
      <c r="D194" s="918"/>
      <c r="E194" s="918"/>
      <c r="F194" s="919"/>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7"/>
      <c r="B195" s="918"/>
      <c r="C195" s="918"/>
      <c r="D195" s="918"/>
      <c r="E195" s="918"/>
      <c r="F195" s="919"/>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7"/>
      <c r="B196" s="918"/>
      <c r="C196" s="918"/>
      <c r="D196" s="918"/>
      <c r="E196" s="918"/>
      <c r="F196" s="919"/>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7"/>
      <c r="B197" s="918"/>
      <c r="C197" s="918"/>
      <c r="D197" s="918"/>
      <c r="E197" s="918"/>
      <c r="F197" s="919"/>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7"/>
      <c r="B198" s="918"/>
      <c r="C198" s="918"/>
      <c r="D198" s="918"/>
      <c r="E198" s="918"/>
      <c r="F198" s="919"/>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7"/>
      <c r="B199" s="918"/>
      <c r="C199" s="918"/>
      <c r="D199" s="918"/>
      <c r="E199" s="918"/>
      <c r="F199" s="919"/>
      <c r="G199" s="699" t="s">
        <v>22</v>
      </c>
      <c r="H199" s="700"/>
      <c r="I199" s="700"/>
      <c r="J199" s="700"/>
      <c r="K199" s="700"/>
      <c r="L199" s="701"/>
      <c r="M199" s="702"/>
      <c r="N199" s="702"/>
      <c r="O199" s="702"/>
      <c r="P199" s="702"/>
      <c r="Q199" s="702"/>
      <c r="R199" s="702"/>
      <c r="S199" s="702"/>
      <c r="T199" s="702"/>
      <c r="U199" s="702"/>
      <c r="V199" s="702"/>
      <c r="W199" s="702"/>
      <c r="X199" s="703"/>
      <c r="Y199" s="704">
        <f>SUM(Y189:AB198)</f>
        <v>0</v>
      </c>
      <c r="Z199" s="705"/>
      <c r="AA199" s="705"/>
      <c r="AB199" s="706"/>
      <c r="AC199" s="699" t="s">
        <v>22</v>
      </c>
      <c r="AD199" s="700"/>
      <c r="AE199" s="700"/>
      <c r="AF199" s="700"/>
      <c r="AG199" s="700"/>
      <c r="AH199" s="701"/>
      <c r="AI199" s="702"/>
      <c r="AJ199" s="702"/>
      <c r="AK199" s="702"/>
      <c r="AL199" s="702"/>
      <c r="AM199" s="702"/>
      <c r="AN199" s="702"/>
      <c r="AO199" s="702"/>
      <c r="AP199" s="702"/>
      <c r="AQ199" s="702"/>
      <c r="AR199" s="702"/>
      <c r="AS199" s="702"/>
      <c r="AT199" s="703"/>
      <c r="AU199" s="704">
        <f>SUM(AU189:AX198)</f>
        <v>0</v>
      </c>
      <c r="AV199" s="705"/>
      <c r="AW199" s="705"/>
      <c r="AX199" s="707"/>
    </row>
    <row r="200" spans="1:50" ht="30" customHeight="1" x14ac:dyDescent="0.15">
      <c r="A200" s="917"/>
      <c r="B200" s="918"/>
      <c r="C200" s="918"/>
      <c r="D200" s="918"/>
      <c r="E200" s="918"/>
      <c r="F200" s="919"/>
      <c r="G200" s="668" t="s">
        <v>453</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668" t="s">
        <v>323</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669"/>
    </row>
    <row r="201" spans="1:50" ht="24.75" customHeight="1" x14ac:dyDescent="0.15">
      <c r="A201" s="917"/>
      <c r="B201" s="918"/>
      <c r="C201" s="918"/>
      <c r="D201" s="918"/>
      <c r="E201" s="918"/>
      <c r="F201" s="919"/>
      <c r="G201" s="457" t="s">
        <v>19</v>
      </c>
      <c r="H201" s="526"/>
      <c r="I201" s="526"/>
      <c r="J201" s="526"/>
      <c r="K201" s="526"/>
      <c r="L201" s="525" t="s">
        <v>20</v>
      </c>
      <c r="M201" s="526"/>
      <c r="N201" s="526"/>
      <c r="O201" s="526"/>
      <c r="P201" s="526"/>
      <c r="Q201" s="526"/>
      <c r="R201" s="526"/>
      <c r="S201" s="526"/>
      <c r="T201" s="526"/>
      <c r="U201" s="526"/>
      <c r="V201" s="526"/>
      <c r="W201" s="526"/>
      <c r="X201" s="527"/>
      <c r="Y201" s="474" t="s">
        <v>21</v>
      </c>
      <c r="Z201" s="475"/>
      <c r="AA201" s="475"/>
      <c r="AB201" s="674"/>
      <c r="AC201" s="457" t="s">
        <v>19</v>
      </c>
      <c r="AD201" s="526"/>
      <c r="AE201" s="526"/>
      <c r="AF201" s="526"/>
      <c r="AG201" s="526"/>
      <c r="AH201" s="525" t="s">
        <v>20</v>
      </c>
      <c r="AI201" s="526"/>
      <c r="AJ201" s="526"/>
      <c r="AK201" s="526"/>
      <c r="AL201" s="526"/>
      <c r="AM201" s="526"/>
      <c r="AN201" s="526"/>
      <c r="AO201" s="526"/>
      <c r="AP201" s="526"/>
      <c r="AQ201" s="526"/>
      <c r="AR201" s="526"/>
      <c r="AS201" s="526"/>
      <c r="AT201" s="527"/>
      <c r="AU201" s="474" t="s">
        <v>21</v>
      </c>
      <c r="AV201" s="475"/>
      <c r="AW201" s="475"/>
      <c r="AX201" s="476"/>
    </row>
    <row r="202" spans="1:50" ht="24.75" customHeight="1" x14ac:dyDescent="0.15">
      <c r="A202" s="917"/>
      <c r="B202" s="918"/>
      <c r="C202" s="918"/>
      <c r="D202" s="918"/>
      <c r="E202" s="918"/>
      <c r="F202" s="919"/>
      <c r="G202" s="528"/>
      <c r="H202" s="529"/>
      <c r="I202" s="529"/>
      <c r="J202" s="529"/>
      <c r="K202" s="530"/>
      <c r="L202" s="522"/>
      <c r="M202" s="523"/>
      <c r="N202" s="523"/>
      <c r="O202" s="523"/>
      <c r="P202" s="523"/>
      <c r="Q202" s="523"/>
      <c r="R202" s="523"/>
      <c r="S202" s="523"/>
      <c r="T202" s="523"/>
      <c r="U202" s="523"/>
      <c r="V202" s="523"/>
      <c r="W202" s="523"/>
      <c r="X202" s="524"/>
      <c r="Y202" s="482"/>
      <c r="Z202" s="483"/>
      <c r="AA202" s="483"/>
      <c r="AB202" s="681"/>
      <c r="AC202" s="528"/>
      <c r="AD202" s="529"/>
      <c r="AE202" s="529"/>
      <c r="AF202" s="529"/>
      <c r="AG202" s="530"/>
      <c r="AH202" s="522"/>
      <c r="AI202" s="523"/>
      <c r="AJ202" s="523"/>
      <c r="AK202" s="523"/>
      <c r="AL202" s="523"/>
      <c r="AM202" s="523"/>
      <c r="AN202" s="523"/>
      <c r="AO202" s="523"/>
      <c r="AP202" s="523"/>
      <c r="AQ202" s="523"/>
      <c r="AR202" s="523"/>
      <c r="AS202" s="523"/>
      <c r="AT202" s="524"/>
      <c r="AU202" s="482"/>
      <c r="AV202" s="483"/>
      <c r="AW202" s="483"/>
      <c r="AX202" s="484"/>
    </row>
    <row r="203" spans="1:50" ht="24.75" customHeight="1" x14ac:dyDescent="0.15">
      <c r="A203" s="917"/>
      <c r="B203" s="918"/>
      <c r="C203" s="918"/>
      <c r="D203" s="918"/>
      <c r="E203" s="918"/>
      <c r="F203" s="919"/>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7"/>
      <c r="B204" s="918"/>
      <c r="C204" s="918"/>
      <c r="D204" s="918"/>
      <c r="E204" s="918"/>
      <c r="F204" s="919"/>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7"/>
      <c r="B205" s="918"/>
      <c r="C205" s="918"/>
      <c r="D205" s="918"/>
      <c r="E205" s="918"/>
      <c r="F205" s="919"/>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7"/>
      <c r="B206" s="918"/>
      <c r="C206" s="918"/>
      <c r="D206" s="918"/>
      <c r="E206" s="918"/>
      <c r="F206" s="919"/>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7"/>
      <c r="B207" s="918"/>
      <c r="C207" s="918"/>
      <c r="D207" s="918"/>
      <c r="E207" s="918"/>
      <c r="F207" s="919"/>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7"/>
      <c r="B208" s="918"/>
      <c r="C208" s="918"/>
      <c r="D208" s="918"/>
      <c r="E208" s="918"/>
      <c r="F208" s="919"/>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7"/>
      <c r="B209" s="918"/>
      <c r="C209" s="918"/>
      <c r="D209" s="918"/>
      <c r="E209" s="918"/>
      <c r="F209" s="919"/>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7"/>
      <c r="B210" s="918"/>
      <c r="C210" s="918"/>
      <c r="D210" s="918"/>
      <c r="E210" s="918"/>
      <c r="F210" s="919"/>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7"/>
      <c r="B211" s="918"/>
      <c r="C211" s="918"/>
      <c r="D211" s="918"/>
      <c r="E211" s="918"/>
      <c r="F211" s="919"/>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20"/>
      <c r="B212" s="921"/>
      <c r="C212" s="921"/>
      <c r="D212" s="921"/>
      <c r="E212" s="921"/>
      <c r="F212" s="922"/>
      <c r="G212" s="905" t="s">
        <v>22</v>
      </c>
      <c r="H212" s="906"/>
      <c r="I212" s="906"/>
      <c r="J212" s="906"/>
      <c r="K212" s="906"/>
      <c r="L212" s="907"/>
      <c r="M212" s="908"/>
      <c r="N212" s="908"/>
      <c r="O212" s="908"/>
      <c r="P212" s="908"/>
      <c r="Q212" s="908"/>
      <c r="R212" s="908"/>
      <c r="S212" s="908"/>
      <c r="T212" s="908"/>
      <c r="U212" s="908"/>
      <c r="V212" s="908"/>
      <c r="W212" s="908"/>
      <c r="X212" s="909"/>
      <c r="Y212" s="910">
        <f>SUM(Y202:AB211)</f>
        <v>0</v>
      </c>
      <c r="Z212" s="911"/>
      <c r="AA212" s="911"/>
      <c r="AB212" s="912"/>
      <c r="AC212" s="905" t="s">
        <v>22</v>
      </c>
      <c r="AD212" s="906"/>
      <c r="AE212" s="906"/>
      <c r="AF212" s="906"/>
      <c r="AG212" s="906"/>
      <c r="AH212" s="907"/>
      <c r="AI212" s="908"/>
      <c r="AJ212" s="908"/>
      <c r="AK212" s="908"/>
      <c r="AL212" s="908"/>
      <c r="AM212" s="908"/>
      <c r="AN212" s="908"/>
      <c r="AO212" s="908"/>
      <c r="AP212" s="908"/>
      <c r="AQ212" s="908"/>
      <c r="AR212" s="908"/>
      <c r="AS212" s="908"/>
      <c r="AT212" s="909"/>
      <c r="AU212" s="910">
        <f>SUM(AU202:AX211)</f>
        <v>0</v>
      </c>
      <c r="AV212" s="911"/>
      <c r="AW212" s="911"/>
      <c r="AX212" s="913"/>
    </row>
    <row r="213" spans="1:50" s="39" customFormat="1" ht="24.75" customHeight="1" thickBot="1" x14ac:dyDescent="0.2"/>
    <row r="214" spans="1:50" ht="30" customHeight="1" x14ac:dyDescent="0.15">
      <c r="A214" s="914" t="s">
        <v>32</v>
      </c>
      <c r="B214" s="915"/>
      <c r="C214" s="915"/>
      <c r="D214" s="915"/>
      <c r="E214" s="915"/>
      <c r="F214" s="916"/>
      <c r="G214" s="668" t="s">
        <v>324</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668" t="s">
        <v>454</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669"/>
    </row>
    <row r="215" spans="1:50" ht="24.75" customHeight="1" x14ac:dyDescent="0.15">
      <c r="A215" s="917"/>
      <c r="B215" s="918"/>
      <c r="C215" s="918"/>
      <c r="D215" s="918"/>
      <c r="E215" s="918"/>
      <c r="F215" s="919"/>
      <c r="G215" s="457" t="s">
        <v>19</v>
      </c>
      <c r="H215" s="526"/>
      <c r="I215" s="526"/>
      <c r="J215" s="526"/>
      <c r="K215" s="526"/>
      <c r="L215" s="525" t="s">
        <v>20</v>
      </c>
      <c r="M215" s="526"/>
      <c r="N215" s="526"/>
      <c r="O215" s="526"/>
      <c r="P215" s="526"/>
      <c r="Q215" s="526"/>
      <c r="R215" s="526"/>
      <c r="S215" s="526"/>
      <c r="T215" s="526"/>
      <c r="U215" s="526"/>
      <c r="V215" s="526"/>
      <c r="W215" s="526"/>
      <c r="X215" s="527"/>
      <c r="Y215" s="474" t="s">
        <v>21</v>
      </c>
      <c r="Z215" s="475"/>
      <c r="AA215" s="475"/>
      <c r="AB215" s="674"/>
      <c r="AC215" s="457" t="s">
        <v>19</v>
      </c>
      <c r="AD215" s="526"/>
      <c r="AE215" s="526"/>
      <c r="AF215" s="526"/>
      <c r="AG215" s="526"/>
      <c r="AH215" s="525" t="s">
        <v>20</v>
      </c>
      <c r="AI215" s="526"/>
      <c r="AJ215" s="526"/>
      <c r="AK215" s="526"/>
      <c r="AL215" s="526"/>
      <c r="AM215" s="526"/>
      <c r="AN215" s="526"/>
      <c r="AO215" s="526"/>
      <c r="AP215" s="526"/>
      <c r="AQ215" s="526"/>
      <c r="AR215" s="526"/>
      <c r="AS215" s="526"/>
      <c r="AT215" s="527"/>
      <c r="AU215" s="474" t="s">
        <v>21</v>
      </c>
      <c r="AV215" s="475"/>
      <c r="AW215" s="475"/>
      <c r="AX215" s="476"/>
    </row>
    <row r="216" spans="1:50" ht="24.75" customHeight="1" x14ac:dyDescent="0.15">
      <c r="A216" s="917"/>
      <c r="B216" s="918"/>
      <c r="C216" s="918"/>
      <c r="D216" s="918"/>
      <c r="E216" s="918"/>
      <c r="F216" s="919"/>
      <c r="G216" s="528"/>
      <c r="H216" s="529"/>
      <c r="I216" s="529"/>
      <c r="J216" s="529"/>
      <c r="K216" s="530"/>
      <c r="L216" s="522"/>
      <c r="M216" s="523"/>
      <c r="N216" s="523"/>
      <c r="O216" s="523"/>
      <c r="P216" s="523"/>
      <c r="Q216" s="523"/>
      <c r="R216" s="523"/>
      <c r="S216" s="523"/>
      <c r="T216" s="523"/>
      <c r="U216" s="523"/>
      <c r="V216" s="523"/>
      <c r="W216" s="523"/>
      <c r="X216" s="524"/>
      <c r="Y216" s="482"/>
      <c r="Z216" s="483"/>
      <c r="AA216" s="483"/>
      <c r="AB216" s="681"/>
      <c r="AC216" s="528"/>
      <c r="AD216" s="529"/>
      <c r="AE216" s="529"/>
      <c r="AF216" s="529"/>
      <c r="AG216" s="530"/>
      <c r="AH216" s="522"/>
      <c r="AI216" s="523"/>
      <c r="AJ216" s="523"/>
      <c r="AK216" s="523"/>
      <c r="AL216" s="523"/>
      <c r="AM216" s="523"/>
      <c r="AN216" s="523"/>
      <c r="AO216" s="523"/>
      <c r="AP216" s="523"/>
      <c r="AQ216" s="523"/>
      <c r="AR216" s="523"/>
      <c r="AS216" s="523"/>
      <c r="AT216" s="524"/>
      <c r="AU216" s="482"/>
      <c r="AV216" s="483"/>
      <c r="AW216" s="483"/>
      <c r="AX216" s="484"/>
    </row>
    <row r="217" spans="1:50" ht="24.75" customHeight="1" x14ac:dyDescent="0.15">
      <c r="A217" s="917"/>
      <c r="B217" s="918"/>
      <c r="C217" s="918"/>
      <c r="D217" s="918"/>
      <c r="E217" s="918"/>
      <c r="F217" s="919"/>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7"/>
      <c r="B218" s="918"/>
      <c r="C218" s="918"/>
      <c r="D218" s="918"/>
      <c r="E218" s="918"/>
      <c r="F218" s="919"/>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7"/>
      <c r="B219" s="918"/>
      <c r="C219" s="918"/>
      <c r="D219" s="918"/>
      <c r="E219" s="918"/>
      <c r="F219" s="919"/>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7"/>
      <c r="B220" s="918"/>
      <c r="C220" s="918"/>
      <c r="D220" s="918"/>
      <c r="E220" s="918"/>
      <c r="F220" s="919"/>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7"/>
      <c r="B221" s="918"/>
      <c r="C221" s="918"/>
      <c r="D221" s="918"/>
      <c r="E221" s="918"/>
      <c r="F221" s="919"/>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7"/>
      <c r="B222" s="918"/>
      <c r="C222" s="918"/>
      <c r="D222" s="918"/>
      <c r="E222" s="918"/>
      <c r="F222" s="919"/>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7"/>
      <c r="B223" s="918"/>
      <c r="C223" s="918"/>
      <c r="D223" s="918"/>
      <c r="E223" s="918"/>
      <c r="F223" s="919"/>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7"/>
      <c r="B224" s="918"/>
      <c r="C224" s="918"/>
      <c r="D224" s="918"/>
      <c r="E224" s="918"/>
      <c r="F224" s="919"/>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7"/>
      <c r="B225" s="918"/>
      <c r="C225" s="918"/>
      <c r="D225" s="918"/>
      <c r="E225" s="918"/>
      <c r="F225" s="919"/>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7"/>
      <c r="B226" s="918"/>
      <c r="C226" s="918"/>
      <c r="D226" s="918"/>
      <c r="E226" s="918"/>
      <c r="F226" s="919"/>
      <c r="G226" s="699" t="s">
        <v>22</v>
      </c>
      <c r="H226" s="700"/>
      <c r="I226" s="700"/>
      <c r="J226" s="700"/>
      <c r="K226" s="700"/>
      <c r="L226" s="701"/>
      <c r="M226" s="702"/>
      <c r="N226" s="702"/>
      <c r="O226" s="702"/>
      <c r="P226" s="702"/>
      <c r="Q226" s="702"/>
      <c r="R226" s="702"/>
      <c r="S226" s="702"/>
      <c r="T226" s="702"/>
      <c r="U226" s="702"/>
      <c r="V226" s="702"/>
      <c r="W226" s="702"/>
      <c r="X226" s="703"/>
      <c r="Y226" s="704">
        <f>SUM(Y216:AB225)</f>
        <v>0</v>
      </c>
      <c r="Z226" s="705"/>
      <c r="AA226" s="705"/>
      <c r="AB226" s="706"/>
      <c r="AC226" s="699" t="s">
        <v>22</v>
      </c>
      <c r="AD226" s="700"/>
      <c r="AE226" s="700"/>
      <c r="AF226" s="700"/>
      <c r="AG226" s="700"/>
      <c r="AH226" s="701"/>
      <c r="AI226" s="702"/>
      <c r="AJ226" s="702"/>
      <c r="AK226" s="702"/>
      <c r="AL226" s="702"/>
      <c r="AM226" s="702"/>
      <c r="AN226" s="702"/>
      <c r="AO226" s="702"/>
      <c r="AP226" s="702"/>
      <c r="AQ226" s="702"/>
      <c r="AR226" s="702"/>
      <c r="AS226" s="702"/>
      <c r="AT226" s="703"/>
      <c r="AU226" s="704">
        <f>SUM(AU216:AX225)</f>
        <v>0</v>
      </c>
      <c r="AV226" s="705"/>
      <c r="AW226" s="705"/>
      <c r="AX226" s="707"/>
    </row>
    <row r="227" spans="1:50" ht="30" customHeight="1" x14ac:dyDescent="0.15">
      <c r="A227" s="917"/>
      <c r="B227" s="918"/>
      <c r="C227" s="918"/>
      <c r="D227" s="918"/>
      <c r="E227" s="918"/>
      <c r="F227" s="919"/>
      <c r="G227" s="668" t="s">
        <v>455</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668" t="s">
        <v>456</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69"/>
    </row>
    <row r="228" spans="1:50" ht="25.5" customHeight="1" x14ac:dyDescent="0.15">
      <c r="A228" s="917"/>
      <c r="B228" s="918"/>
      <c r="C228" s="918"/>
      <c r="D228" s="918"/>
      <c r="E228" s="918"/>
      <c r="F228" s="919"/>
      <c r="G228" s="457" t="s">
        <v>19</v>
      </c>
      <c r="H228" s="526"/>
      <c r="I228" s="526"/>
      <c r="J228" s="526"/>
      <c r="K228" s="526"/>
      <c r="L228" s="525" t="s">
        <v>20</v>
      </c>
      <c r="M228" s="526"/>
      <c r="N228" s="526"/>
      <c r="O228" s="526"/>
      <c r="P228" s="526"/>
      <c r="Q228" s="526"/>
      <c r="R228" s="526"/>
      <c r="S228" s="526"/>
      <c r="T228" s="526"/>
      <c r="U228" s="526"/>
      <c r="V228" s="526"/>
      <c r="W228" s="526"/>
      <c r="X228" s="527"/>
      <c r="Y228" s="474" t="s">
        <v>21</v>
      </c>
      <c r="Z228" s="475"/>
      <c r="AA228" s="475"/>
      <c r="AB228" s="674"/>
      <c r="AC228" s="457" t="s">
        <v>19</v>
      </c>
      <c r="AD228" s="526"/>
      <c r="AE228" s="526"/>
      <c r="AF228" s="526"/>
      <c r="AG228" s="526"/>
      <c r="AH228" s="525" t="s">
        <v>20</v>
      </c>
      <c r="AI228" s="526"/>
      <c r="AJ228" s="526"/>
      <c r="AK228" s="526"/>
      <c r="AL228" s="526"/>
      <c r="AM228" s="526"/>
      <c r="AN228" s="526"/>
      <c r="AO228" s="526"/>
      <c r="AP228" s="526"/>
      <c r="AQ228" s="526"/>
      <c r="AR228" s="526"/>
      <c r="AS228" s="526"/>
      <c r="AT228" s="527"/>
      <c r="AU228" s="474" t="s">
        <v>21</v>
      </c>
      <c r="AV228" s="475"/>
      <c r="AW228" s="475"/>
      <c r="AX228" s="476"/>
    </row>
    <row r="229" spans="1:50" ht="24.75" customHeight="1" x14ac:dyDescent="0.15">
      <c r="A229" s="917"/>
      <c r="B229" s="918"/>
      <c r="C229" s="918"/>
      <c r="D229" s="918"/>
      <c r="E229" s="918"/>
      <c r="F229" s="919"/>
      <c r="G229" s="528"/>
      <c r="H229" s="529"/>
      <c r="I229" s="529"/>
      <c r="J229" s="529"/>
      <c r="K229" s="530"/>
      <c r="L229" s="522"/>
      <c r="M229" s="523"/>
      <c r="N229" s="523"/>
      <c r="O229" s="523"/>
      <c r="P229" s="523"/>
      <c r="Q229" s="523"/>
      <c r="R229" s="523"/>
      <c r="S229" s="523"/>
      <c r="T229" s="523"/>
      <c r="U229" s="523"/>
      <c r="V229" s="523"/>
      <c r="W229" s="523"/>
      <c r="X229" s="524"/>
      <c r="Y229" s="482"/>
      <c r="Z229" s="483"/>
      <c r="AA229" s="483"/>
      <c r="AB229" s="681"/>
      <c r="AC229" s="528"/>
      <c r="AD229" s="529"/>
      <c r="AE229" s="529"/>
      <c r="AF229" s="529"/>
      <c r="AG229" s="530"/>
      <c r="AH229" s="522"/>
      <c r="AI229" s="523"/>
      <c r="AJ229" s="523"/>
      <c r="AK229" s="523"/>
      <c r="AL229" s="523"/>
      <c r="AM229" s="523"/>
      <c r="AN229" s="523"/>
      <c r="AO229" s="523"/>
      <c r="AP229" s="523"/>
      <c r="AQ229" s="523"/>
      <c r="AR229" s="523"/>
      <c r="AS229" s="523"/>
      <c r="AT229" s="524"/>
      <c r="AU229" s="482"/>
      <c r="AV229" s="483"/>
      <c r="AW229" s="483"/>
      <c r="AX229" s="484"/>
    </row>
    <row r="230" spans="1:50" ht="24.75" customHeight="1" x14ac:dyDescent="0.15">
      <c r="A230" s="917"/>
      <c r="B230" s="918"/>
      <c r="C230" s="918"/>
      <c r="D230" s="918"/>
      <c r="E230" s="918"/>
      <c r="F230" s="919"/>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7"/>
      <c r="B231" s="918"/>
      <c r="C231" s="918"/>
      <c r="D231" s="918"/>
      <c r="E231" s="918"/>
      <c r="F231" s="919"/>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7"/>
      <c r="B232" s="918"/>
      <c r="C232" s="918"/>
      <c r="D232" s="918"/>
      <c r="E232" s="918"/>
      <c r="F232" s="919"/>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7"/>
      <c r="B233" s="918"/>
      <c r="C233" s="918"/>
      <c r="D233" s="918"/>
      <c r="E233" s="918"/>
      <c r="F233" s="919"/>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7"/>
      <c r="B234" s="918"/>
      <c r="C234" s="918"/>
      <c r="D234" s="918"/>
      <c r="E234" s="918"/>
      <c r="F234" s="919"/>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7"/>
      <c r="B235" s="918"/>
      <c r="C235" s="918"/>
      <c r="D235" s="918"/>
      <c r="E235" s="918"/>
      <c r="F235" s="919"/>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7"/>
      <c r="B236" s="918"/>
      <c r="C236" s="918"/>
      <c r="D236" s="918"/>
      <c r="E236" s="918"/>
      <c r="F236" s="919"/>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7"/>
      <c r="B237" s="918"/>
      <c r="C237" s="918"/>
      <c r="D237" s="918"/>
      <c r="E237" s="918"/>
      <c r="F237" s="919"/>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7"/>
      <c r="B238" s="918"/>
      <c r="C238" s="918"/>
      <c r="D238" s="918"/>
      <c r="E238" s="918"/>
      <c r="F238" s="919"/>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7"/>
      <c r="B239" s="918"/>
      <c r="C239" s="918"/>
      <c r="D239" s="918"/>
      <c r="E239" s="918"/>
      <c r="F239" s="919"/>
      <c r="G239" s="699" t="s">
        <v>22</v>
      </c>
      <c r="H239" s="700"/>
      <c r="I239" s="700"/>
      <c r="J239" s="700"/>
      <c r="K239" s="700"/>
      <c r="L239" s="701"/>
      <c r="M239" s="702"/>
      <c r="N239" s="702"/>
      <c r="O239" s="702"/>
      <c r="P239" s="702"/>
      <c r="Q239" s="702"/>
      <c r="R239" s="702"/>
      <c r="S239" s="702"/>
      <c r="T239" s="702"/>
      <c r="U239" s="702"/>
      <c r="V239" s="702"/>
      <c r="W239" s="702"/>
      <c r="X239" s="703"/>
      <c r="Y239" s="704">
        <f>SUM(Y229:AB238)</f>
        <v>0</v>
      </c>
      <c r="Z239" s="705"/>
      <c r="AA239" s="705"/>
      <c r="AB239" s="706"/>
      <c r="AC239" s="699" t="s">
        <v>22</v>
      </c>
      <c r="AD239" s="700"/>
      <c r="AE239" s="700"/>
      <c r="AF239" s="700"/>
      <c r="AG239" s="700"/>
      <c r="AH239" s="701"/>
      <c r="AI239" s="702"/>
      <c r="AJ239" s="702"/>
      <c r="AK239" s="702"/>
      <c r="AL239" s="702"/>
      <c r="AM239" s="702"/>
      <c r="AN239" s="702"/>
      <c r="AO239" s="702"/>
      <c r="AP239" s="702"/>
      <c r="AQ239" s="702"/>
      <c r="AR239" s="702"/>
      <c r="AS239" s="702"/>
      <c r="AT239" s="703"/>
      <c r="AU239" s="704">
        <f>SUM(AU229:AX238)</f>
        <v>0</v>
      </c>
      <c r="AV239" s="705"/>
      <c r="AW239" s="705"/>
      <c r="AX239" s="707"/>
    </row>
    <row r="240" spans="1:50" ht="30" customHeight="1" x14ac:dyDescent="0.15">
      <c r="A240" s="917"/>
      <c r="B240" s="918"/>
      <c r="C240" s="918"/>
      <c r="D240" s="918"/>
      <c r="E240" s="918"/>
      <c r="F240" s="919"/>
      <c r="G240" s="668" t="s">
        <v>457</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668" t="s">
        <v>458</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69"/>
    </row>
    <row r="241" spans="1:50" ht="24.75" customHeight="1" x14ac:dyDescent="0.15">
      <c r="A241" s="917"/>
      <c r="B241" s="918"/>
      <c r="C241" s="918"/>
      <c r="D241" s="918"/>
      <c r="E241" s="918"/>
      <c r="F241" s="919"/>
      <c r="G241" s="457" t="s">
        <v>19</v>
      </c>
      <c r="H241" s="526"/>
      <c r="I241" s="526"/>
      <c r="J241" s="526"/>
      <c r="K241" s="526"/>
      <c r="L241" s="525" t="s">
        <v>20</v>
      </c>
      <c r="M241" s="526"/>
      <c r="N241" s="526"/>
      <c r="O241" s="526"/>
      <c r="P241" s="526"/>
      <c r="Q241" s="526"/>
      <c r="R241" s="526"/>
      <c r="S241" s="526"/>
      <c r="T241" s="526"/>
      <c r="U241" s="526"/>
      <c r="V241" s="526"/>
      <c r="W241" s="526"/>
      <c r="X241" s="527"/>
      <c r="Y241" s="474" t="s">
        <v>21</v>
      </c>
      <c r="Z241" s="475"/>
      <c r="AA241" s="475"/>
      <c r="AB241" s="674"/>
      <c r="AC241" s="457" t="s">
        <v>19</v>
      </c>
      <c r="AD241" s="526"/>
      <c r="AE241" s="526"/>
      <c r="AF241" s="526"/>
      <c r="AG241" s="526"/>
      <c r="AH241" s="525" t="s">
        <v>20</v>
      </c>
      <c r="AI241" s="526"/>
      <c r="AJ241" s="526"/>
      <c r="AK241" s="526"/>
      <c r="AL241" s="526"/>
      <c r="AM241" s="526"/>
      <c r="AN241" s="526"/>
      <c r="AO241" s="526"/>
      <c r="AP241" s="526"/>
      <c r="AQ241" s="526"/>
      <c r="AR241" s="526"/>
      <c r="AS241" s="526"/>
      <c r="AT241" s="527"/>
      <c r="AU241" s="474" t="s">
        <v>21</v>
      </c>
      <c r="AV241" s="475"/>
      <c r="AW241" s="475"/>
      <c r="AX241" s="476"/>
    </row>
    <row r="242" spans="1:50" ht="24.75" customHeight="1" x14ac:dyDescent="0.15">
      <c r="A242" s="917"/>
      <c r="B242" s="918"/>
      <c r="C242" s="918"/>
      <c r="D242" s="918"/>
      <c r="E242" s="918"/>
      <c r="F242" s="919"/>
      <c r="G242" s="528"/>
      <c r="H242" s="529"/>
      <c r="I242" s="529"/>
      <c r="J242" s="529"/>
      <c r="K242" s="530"/>
      <c r="L242" s="522"/>
      <c r="M242" s="523"/>
      <c r="N242" s="523"/>
      <c r="O242" s="523"/>
      <c r="P242" s="523"/>
      <c r="Q242" s="523"/>
      <c r="R242" s="523"/>
      <c r="S242" s="523"/>
      <c r="T242" s="523"/>
      <c r="U242" s="523"/>
      <c r="V242" s="523"/>
      <c r="W242" s="523"/>
      <c r="X242" s="524"/>
      <c r="Y242" s="482"/>
      <c r="Z242" s="483"/>
      <c r="AA242" s="483"/>
      <c r="AB242" s="681"/>
      <c r="AC242" s="528"/>
      <c r="AD242" s="529"/>
      <c r="AE242" s="529"/>
      <c r="AF242" s="529"/>
      <c r="AG242" s="530"/>
      <c r="AH242" s="522"/>
      <c r="AI242" s="523"/>
      <c r="AJ242" s="523"/>
      <c r="AK242" s="523"/>
      <c r="AL242" s="523"/>
      <c r="AM242" s="523"/>
      <c r="AN242" s="523"/>
      <c r="AO242" s="523"/>
      <c r="AP242" s="523"/>
      <c r="AQ242" s="523"/>
      <c r="AR242" s="523"/>
      <c r="AS242" s="523"/>
      <c r="AT242" s="524"/>
      <c r="AU242" s="482"/>
      <c r="AV242" s="483"/>
      <c r="AW242" s="483"/>
      <c r="AX242" s="484"/>
    </row>
    <row r="243" spans="1:50" ht="24.75" customHeight="1" x14ac:dyDescent="0.15">
      <c r="A243" s="917"/>
      <c r="B243" s="918"/>
      <c r="C243" s="918"/>
      <c r="D243" s="918"/>
      <c r="E243" s="918"/>
      <c r="F243" s="919"/>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7"/>
      <c r="B244" s="918"/>
      <c r="C244" s="918"/>
      <c r="D244" s="918"/>
      <c r="E244" s="918"/>
      <c r="F244" s="919"/>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7"/>
      <c r="B245" s="918"/>
      <c r="C245" s="918"/>
      <c r="D245" s="918"/>
      <c r="E245" s="918"/>
      <c r="F245" s="919"/>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7"/>
      <c r="B246" s="918"/>
      <c r="C246" s="918"/>
      <c r="D246" s="918"/>
      <c r="E246" s="918"/>
      <c r="F246" s="919"/>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7"/>
      <c r="B247" s="918"/>
      <c r="C247" s="918"/>
      <c r="D247" s="918"/>
      <c r="E247" s="918"/>
      <c r="F247" s="919"/>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7"/>
      <c r="B248" s="918"/>
      <c r="C248" s="918"/>
      <c r="D248" s="918"/>
      <c r="E248" s="918"/>
      <c r="F248" s="919"/>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7"/>
      <c r="B249" s="918"/>
      <c r="C249" s="918"/>
      <c r="D249" s="918"/>
      <c r="E249" s="918"/>
      <c r="F249" s="919"/>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7"/>
      <c r="B250" s="918"/>
      <c r="C250" s="918"/>
      <c r="D250" s="918"/>
      <c r="E250" s="918"/>
      <c r="F250" s="919"/>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7"/>
      <c r="B251" s="918"/>
      <c r="C251" s="918"/>
      <c r="D251" s="918"/>
      <c r="E251" s="918"/>
      <c r="F251" s="919"/>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7"/>
      <c r="B252" s="918"/>
      <c r="C252" s="918"/>
      <c r="D252" s="918"/>
      <c r="E252" s="918"/>
      <c r="F252" s="919"/>
      <c r="G252" s="699" t="s">
        <v>22</v>
      </c>
      <c r="H252" s="700"/>
      <c r="I252" s="700"/>
      <c r="J252" s="700"/>
      <c r="K252" s="700"/>
      <c r="L252" s="701"/>
      <c r="M252" s="702"/>
      <c r="N252" s="702"/>
      <c r="O252" s="702"/>
      <c r="P252" s="702"/>
      <c r="Q252" s="702"/>
      <c r="R252" s="702"/>
      <c r="S252" s="702"/>
      <c r="T252" s="702"/>
      <c r="U252" s="702"/>
      <c r="V252" s="702"/>
      <c r="W252" s="702"/>
      <c r="X252" s="703"/>
      <c r="Y252" s="704">
        <f>SUM(Y242:AB251)</f>
        <v>0</v>
      </c>
      <c r="Z252" s="705"/>
      <c r="AA252" s="705"/>
      <c r="AB252" s="706"/>
      <c r="AC252" s="699" t="s">
        <v>22</v>
      </c>
      <c r="AD252" s="700"/>
      <c r="AE252" s="700"/>
      <c r="AF252" s="700"/>
      <c r="AG252" s="700"/>
      <c r="AH252" s="701"/>
      <c r="AI252" s="702"/>
      <c r="AJ252" s="702"/>
      <c r="AK252" s="702"/>
      <c r="AL252" s="702"/>
      <c r="AM252" s="702"/>
      <c r="AN252" s="702"/>
      <c r="AO252" s="702"/>
      <c r="AP252" s="702"/>
      <c r="AQ252" s="702"/>
      <c r="AR252" s="702"/>
      <c r="AS252" s="702"/>
      <c r="AT252" s="703"/>
      <c r="AU252" s="704">
        <f>SUM(AU242:AX251)</f>
        <v>0</v>
      </c>
      <c r="AV252" s="705"/>
      <c r="AW252" s="705"/>
      <c r="AX252" s="707"/>
    </row>
    <row r="253" spans="1:50" ht="30" customHeight="1" x14ac:dyDescent="0.15">
      <c r="A253" s="917"/>
      <c r="B253" s="918"/>
      <c r="C253" s="918"/>
      <c r="D253" s="918"/>
      <c r="E253" s="918"/>
      <c r="F253" s="919"/>
      <c r="G253" s="668" t="s">
        <v>459</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668" t="s">
        <v>325</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69"/>
    </row>
    <row r="254" spans="1:50" ht="24.75" customHeight="1" x14ac:dyDescent="0.15">
      <c r="A254" s="917"/>
      <c r="B254" s="918"/>
      <c r="C254" s="918"/>
      <c r="D254" s="918"/>
      <c r="E254" s="918"/>
      <c r="F254" s="919"/>
      <c r="G254" s="457" t="s">
        <v>19</v>
      </c>
      <c r="H254" s="526"/>
      <c r="I254" s="526"/>
      <c r="J254" s="526"/>
      <c r="K254" s="526"/>
      <c r="L254" s="525" t="s">
        <v>20</v>
      </c>
      <c r="M254" s="526"/>
      <c r="N254" s="526"/>
      <c r="O254" s="526"/>
      <c r="P254" s="526"/>
      <c r="Q254" s="526"/>
      <c r="R254" s="526"/>
      <c r="S254" s="526"/>
      <c r="T254" s="526"/>
      <c r="U254" s="526"/>
      <c r="V254" s="526"/>
      <c r="W254" s="526"/>
      <c r="X254" s="527"/>
      <c r="Y254" s="474" t="s">
        <v>21</v>
      </c>
      <c r="Z254" s="475"/>
      <c r="AA254" s="475"/>
      <c r="AB254" s="674"/>
      <c r="AC254" s="457" t="s">
        <v>19</v>
      </c>
      <c r="AD254" s="526"/>
      <c r="AE254" s="526"/>
      <c r="AF254" s="526"/>
      <c r="AG254" s="526"/>
      <c r="AH254" s="525" t="s">
        <v>20</v>
      </c>
      <c r="AI254" s="526"/>
      <c r="AJ254" s="526"/>
      <c r="AK254" s="526"/>
      <c r="AL254" s="526"/>
      <c r="AM254" s="526"/>
      <c r="AN254" s="526"/>
      <c r="AO254" s="526"/>
      <c r="AP254" s="526"/>
      <c r="AQ254" s="526"/>
      <c r="AR254" s="526"/>
      <c r="AS254" s="526"/>
      <c r="AT254" s="527"/>
      <c r="AU254" s="474" t="s">
        <v>21</v>
      </c>
      <c r="AV254" s="475"/>
      <c r="AW254" s="475"/>
      <c r="AX254" s="476"/>
    </row>
    <row r="255" spans="1:50" ht="24.75" customHeight="1" x14ac:dyDescent="0.15">
      <c r="A255" s="917"/>
      <c r="B255" s="918"/>
      <c r="C255" s="918"/>
      <c r="D255" s="918"/>
      <c r="E255" s="918"/>
      <c r="F255" s="919"/>
      <c r="G255" s="528"/>
      <c r="H255" s="529"/>
      <c r="I255" s="529"/>
      <c r="J255" s="529"/>
      <c r="K255" s="530"/>
      <c r="L255" s="522"/>
      <c r="M255" s="523"/>
      <c r="N255" s="523"/>
      <c r="O255" s="523"/>
      <c r="P255" s="523"/>
      <c r="Q255" s="523"/>
      <c r="R255" s="523"/>
      <c r="S255" s="523"/>
      <c r="T255" s="523"/>
      <c r="U255" s="523"/>
      <c r="V255" s="523"/>
      <c r="W255" s="523"/>
      <c r="X255" s="524"/>
      <c r="Y255" s="482"/>
      <c r="Z255" s="483"/>
      <c r="AA255" s="483"/>
      <c r="AB255" s="681"/>
      <c r="AC255" s="528"/>
      <c r="AD255" s="529"/>
      <c r="AE255" s="529"/>
      <c r="AF255" s="529"/>
      <c r="AG255" s="530"/>
      <c r="AH255" s="522"/>
      <c r="AI255" s="523"/>
      <c r="AJ255" s="523"/>
      <c r="AK255" s="523"/>
      <c r="AL255" s="523"/>
      <c r="AM255" s="523"/>
      <c r="AN255" s="523"/>
      <c r="AO255" s="523"/>
      <c r="AP255" s="523"/>
      <c r="AQ255" s="523"/>
      <c r="AR255" s="523"/>
      <c r="AS255" s="523"/>
      <c r="AT255" s="524"/>
      <c r="AU255" s="482"/>
      <c r="AV255" s="483"/>
      <c r="AW255" s="483"/>
      <c r="AX255" s="484"/>
    </row>
    <row r="256" spans="1:50" ht="24.75" customHeight="1" x14ac:dyDescent="0.15">
      <c r="A256" s="917"/>
      <c r="B256" s="918"/>
      <c r="C256" s="918"/>
      <c r="D256" s="918"/>
      <c r="E256" s="918"/>
      <c r="F256" s="919"/>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7"/>
      <c r="B257" s="918"/>
      <c r="C257" s="918"/>
      <c r="D257" s="918"/>
      <c r="E257" s="918"/>
      <c r="F257" s="919"/>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7"/>
      <c r="B258" s="918"/>
      <c r="C258" s="918"/>
      <c r="D258" s="918"/>
      <c r="E258" s="918"/>
      <c r="F258" s="919"/>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7"/>
      <c r="B259" s="918"/>
      <c r="C259" s="918"/>
      <c r="D259" s="918"/>
      <c r="E259" s="918"/>
      <c r="F259" s="919"/>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7"/>
      <c r="B260" s="918"/>
      <c r="C260" s="918"/>
      <c r="D260" s="918"/>
      <c r="E260" s="918"/>
      <c r="F260" s="919"/>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7"/>
      <c r="B261" s="918"/>
      <c r="C261" s="918"/>
      <c r="D261" s="918"/>
      <c r="E261" s="918"/>
      <c r="F261" s="919"/>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7"/>
      <c r="B262" s="918"/>
      <c r="C262" s="918"/>
      <c r="D262" s="918"/>
      <c r="E262" s="918"/>
      <c r="F262" s="919"/>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7"/>
      <c r="B263" s="918"/>
      <c r="C263" s="918"/>
      <c r="D263" s="918"/>
      <c r="E263" s="918"/>
      <c r="F263" s="919"/>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7"/>
      <c r="B264" s="918"/>
      <c r="C264" s="918"/>
      <c r="D264" s="918"/>
      <c r="E264" s="918"/>
      <c r="F264" s="919"/>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20"/>
      <c r="B265" s="921"/>
      <c r="C265" s="921"/>
      <c r="D265" s="921"/>
      <c r="E265" s="921"/>
      <c r="F265" s="922"/>
      <c r="G265" s="905" t="s">
        <v>22</v>
      </c>
      <c r="H265" s="906"/>
      <c r="I265" s="906"/>
      <c r="J265" s="906"/>
      <c r="K265" s="906"/>
      <c r="L265" s="907"/>
      <c r="M265" s="908"/>
      <c r="N265" s="908"/>
      <c r="O265" s="908"/>
      <c r="P265" s="908"/>
      <c r="Q265" s="908"/>
      <c r="R265" s="908"/>
      <c r="S265" s="908"/>
      <c r="T265" s="908"/>
      <c r="U265" s="908"/>
      <c r="V265" s="908"/>
      <c r="W265" s="908"/>
      <c r="X265" s="909"/>
      <c r="Y265" s="910">
        <f>SUM(Y255:AB264)</f>
        <v>0</v>
      </c>
      <c r="Z265" s="911"/>
      <c r="AA265" s="911"/>
      <c r="AB265" s="912"/>
      <c r="AC265" s="905" t="s">
        <v>22</v>
      </c>
      <c r="AD265" s="906"/>
      <c r="AE265" s="906"/>
      <c r="AF265" s="906"/>
      <c r="AG265" s="906"/>
      <c r="AH265" s="907"/>
      <c r="AI265" s="908"/>
      <c r="AJ265" s="908"/>
      <c r="AK265" s="908"/>
      <c r="AL265" s="908"/>
      <c r="AM265" s="908"/>
      <c r="AN265" s="908"/>
      <c r="AO265" s="908"/>
      <c r="AP265" s="908"/>
      <c r="AQ265" s="908"/>
      <c r="AR265" s="908"/>
      <c r="AS265" s="908"/>
      <c r="AT265" s="909"/>
      <c r="AU265" s="910">
        <f>SUM(AU255:AX264)</f>
        <v>0</v>
      </c>
      <c r="AV265" s="911"/>
      <c r="AW265" s="911"/>
      <c r="AX265" s="91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8"/>
      <c r="B3" s="928"/>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8">
        <v>1</v>
      </c>
      <c r="B4" s="928">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8">
        <v>2</v>
      </c>
      <c r="B5" s="928">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8">
        <v>3</v>
      </c>
      <c r="B6" s="928">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8">
        <v>4</v>
      </c>
      <c r="B7" s="928">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8">
        <v>5</v>
      </c>
      <c r="B8" s="928">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8">
        <v>6</v>
      </c>
      <c r="B9" s="928">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8">
        <v>7</v>
      </c>
      <c r="B10" s="928">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8">
        <v>8</v>
      </c>
      <c r="B11" s="928">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8">
        <v>9</v>
      </c>
      <c r="B12" s="928">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8">
        <v>10</v>
      </c>
      <c r="B13" s="928">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8">
        <v>11</v>
      </c>
      <c r="B14" s="928">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8">
        <v>12</v>
      </c>
      <c r="B15" s="928">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8">
        <v>13</v>
      </c>
      <c r="B16" s="928">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8">
        <v>14</v>
      </c>
      <c r="B17" s="928">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8">
        <v>15</v>
      </c>
      <c r="B18" s="928">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8">
        <v>16</v>
      </c>
      <c r="B19" s="928">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8">
        <v>17</v>
      </c>
      <c r="B20" s="928">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8">
        <v>18</v>
      </c>
      <c r="B21" s="928">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8">
        <v>19</v>
      </c>
      <c r="B22" s="928">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8">
        <v>20</v>
      </c>
      <c r="B23" s="928">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8">
        <v>21</v>
      </c>
      <c r="B24" s="928">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8">
        <v>22</v>
      </c>
      <c r="B25" s="928">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8">
        <v>23</v>
      </c>
      <c r="B26" s="928">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8">
        <v>24</v>
      </c>
      <c r="B27" s="928">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8">
        <v>25</v>
      </c>
      <c r="B28" s="928">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8">
        <v>26</v>
      </c>
      <c r="B29" s="928">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8">
        <v>27</v>
      </c>
      <c r="B30" s="928">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8">
        <v>28</v>
      </c>
      <c r="B31" s="928">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8">
        <v>29</v>
      </c>
      <c r="B32" s="928">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8">
        <v>30</v>
      </c>
      <c r="B33" s="928">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8"/>
      <c r="B36" s="928"/>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8">
        <v>1</v>
      </c>
      <c r="B37" s="928">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8">
        <v>2</v>
      </c>
      <c r="B38" s="928">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8">
        <v>3</v>
      </c>
      <c r="B39" s="928">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8">
        <v>4</v>
      </c>
      <c r="B40" s="928">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8">
        <v>5</v>
      </c>
      <c r="B41" s="928">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8">
        <v>6</v>
      </c>
      <c r="B42" s="928">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8">
        <v>7</v>
      </c>
      <c r="B43" s="928">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8">
        <v>8</v>
      </c>
      <c r="B44" s="928">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8">
        <v>9</v>
      </c>
      <c r="B45" s="928">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8">
        <v>10</v>
      </c>
      <c r="B46" s="928">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8">
        <v>11</v>
      </c>
      <c r="B47" s="928">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8">
        <v>12</v>
      </c>
      <c r="B48" s="928">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8">
        <v>13</v>
      </c>
      <c r="B49" s="928">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8">
        <v>14</v>
      </c>
      <c r="B50" s="928">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8">
        <v>15</v>
      </c>
      <c r="B51" s="928">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8">
        <v>16</v>
      </c>
      <c r="B52" s="928">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8">
        <v>17</v>
      </c>
      <c r="B53" s="928">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8">
        <v>18</v>
      </c>
      <c r="B54" s="928">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8">
        <v>19</v>
      </c>
      <c r="B55" s="928">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8">
        <v>20</v>
      </c>
      <c r="B56" s="928">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8">
        <v>21</v>
      </c>
      <c r="B57" s="928">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8">
        <v>22</v>
      </c>
      <c r="B58" s="928">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8">
        <v>23</v>
      </c>
      <c r="B59" s="928">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8">
        <v>24</v>
      </c>
      <c r="B60" s="928">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8">
        <v>25</v>
      </c>
      <c r="B61" s="928">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8">
        <v>26</v>
      </c>
      <c r="B62" s="928">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8">
        <v>27</v>
      </c>
      <c r="B63" s="928">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8">
        <v>28</v>
      </c>
      <c r="B64" s="928">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8">
        <v>29</v>
      </c>
      <c r="B65" s="928">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8">
        <v>30</v>
      </c>
      <c r="B66" s="928">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8"/>
      <c r="B69" s="928"/>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8">
        <v>1</v>
      </c>
      <c r="B70" s="928">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8">
        <v>2</v>
      </c>
      <c r="B71" s="928">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8">
        <v>3</v>
      </c>
      <c r="B72" s="928">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8">
        <v>4</v>
      </c>
      <c r="B73" s="928">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8">
        <v>5</v>
      </c>
      <c r="B74" s="928">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8">
        <v>6</v>
      </c>
      <c r="B75" s="928">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8">
        <v>7</v>
      </c>
      <c r="B76" s="928">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8">
        <v>8</v>
      </c>
      <c r="B77" s="928">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8">
        <v>9</v>
      </c>
      <c r="B78" s="928">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8">
        <v>10</v>
      </c>
      <c r="B79" s="928">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8">
        <v>11</v>
      </c>
      <c r="B80" s="928">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8">
        <v>12</v>
      </c>
      <c r="B81" s="928">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8">
        <v>13</v>
      </c>
      <c r="B82" s="928">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8">
        <v>14</v>
      </c>
      <c r="B83" s="928">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8">
        <v>15</v>
      </c>
      <c r="B84" s="928">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8">
        <v>16</v>
      </c>
      <c r="B85" s="928">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8">
        <v>17</v>
      </c>
      <c r="B86" s="928">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8">
        <v>18</v>
      </c>
      <c r="B87" s="928">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8">
        <v>19</v>
      </c>
      <c r="B88" s="928">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8">
        <v>20</v>
      </c>
      <c r="B89" s="928">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8">
        <v>21</v>
      </c>
      <c r="B90" s="928">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8">
        <v>22</v>
      </c>
      <c r="B91" s="928">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8">
        <v>23</v>
      </c>
      <c r="B92" s="928">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8">
        <v>24</v>
      </c>
      <c r="B93" s="928">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8">
        <v>25</v>
      </c>
      <c r="B94" s="928">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8">
        <v>26</v>
      </c>
      <c r="B95" s="928">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8">
        <v>27</v>
      </c>
      <c r="B96" s="928">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8">
        <v>28</v>
      </c>
      <c r="B97" s="928">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8">
        <v>29</v>
      </c>
      <c r="B98" s="928">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8">
        <v>30</v>
      </c>
      <c r="B99" s="928">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8"/>
      <c r="B102" s="928"/>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8">
        <v>1</v>
      </c>
      <c r="B103" s="928">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8">
        <v>2</v>
      </c>
      <c r="B104" s="928">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8">
        <v>3</v>
      </c>
      <c r="B105" s="928">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8">
        <v>4</v>
      </c>
      <c r="B106" s="928">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8">
        <v>5</v>
      </c>
      <c r="B107" s="928">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8">
        <v>6</v>
      </c>
      <c r="B108" s="928">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8">
        <v>7</v>
      </c>
      <c r="B109" s="928">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8">
        <v>8</v>
      </c>
      <c r="B110" s="928">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8">
        <v>9</v>
      </c>
      <c r="B111" s="928">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8">
        <v>10</v>
      </c>
      <c r="B112" s="928">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8">
        <v>11</v>
      </c>
      <c r="B113" s="928">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8">
        <v>12</v>
      </c>
      <c r="B114" s="928">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8">
        <v>13</v>
      </c>
      <c r="B115" s="928">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8">
        <v>14</v>
      </c>
      <c r="B116" s="928">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8">
        <v>15</v>
      </c>
      <c r="B117" s="928">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8">
        <v>16</v>
      </c>
      <c r="B118" s="928">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8">
        <v>17</v>
      </c>
      <c r="B119" s="928">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8">
        <v>18</v>
      </c>
      <c r="B120" s="928">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8">
        <v>19</v>
      </c>
      <c r="B121" s="928">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8">
        <v>20</v>
      </c>
      <c r="B122" s="928">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8">
        <v>21</v>
      </c>
      <c r="B123" s="928">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8">
        <v>22</v>
      </c>
      <c r="B124" s="928">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8">
        <v>23</v>
      </c>
      <c r="B125" s="928">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8">
        <v>24</v>
      </c>
      <c r="B126" s="928">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8">
        <v>25</v>
      </c>
      <c r="B127" s="928">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8">
        <v>26</v>
      </c>
      <c r="B128" s="928">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8">
        <v>27</v>
      </c>
      <c r="B129" s="928">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8">
        <v>28</v>
      </c>
      <c r="B130" s="928">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8">
        <v>29</v>
      </c>
      <c r="B131" s="928">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8">
        <v>30</v>
      </c>
      <c r="B132" s="928">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8"/>
      <c r="B135" s="928"/>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8">
        <v>1</v>
      </c>
      <c r="B136" s="928">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8">
        <v>2</v>
      </c>
      <c r="B137" s="928">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8">
        <v>3</v>
      </c>
      <c r="B138" s="928">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8">
        <v>4</v>
      </c>
      <c r="B139" s="928">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8">
        <v>5</v>
      </c>
      <c r="B140" s="928">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8">
        <v>6</v>
      </c>
      <c r="B141" s="928">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8">
        <v>7</v>
      </c>
      <c r="B142" s="928">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8">
        <v>8</v>
      </c>
      <c r="B143" s="928">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8">
        <v>9</v>
      </c>
      <c r="B144" s="928">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8">
        <v>10</v>
      </c>
      <c r="B145" s="928">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8">
        <v>11</v>
      </c>
      <c r="B146" s="928">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8">
        <v>12</v>
      </c>
      <c r="B147" s="928">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8">
        <v>13</v>
      </c>
      <c r="B148" s="928">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8">
        <v>14</v>
      </c>
      <c r="B149" s="928">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8">
        <v>15</v>
      </c>
      <c r="B150" s="928">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8">
        <v>16</v>
      </c>
      <c r="B151" s="928">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8">
        <v>17</v>
      </c>
      <c r="B152" s="928">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8">
        <v>18</v>
      </c>
      <c r="B153" s="928">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8">
        <v>19</v>
      </c>
      <c r="B154" s="928">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8">
        <v>20</v>
      </c>
      <c r="B155" s="928">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8">
        <v>21</v>
      </c>
      <c r="B156" s="928">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8">
        <v>22</v>
      </c>
      <c r="B157" s="928">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8">
        <v>23</v>
      </c>
      <c r="B158" s="928">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8">
        <v>24</v>
      </c>
      <c r="B159" s="928">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8">
        <v>25</v>
      </c>
      <c r="B160" s="928">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8">
        <v>26</v>
      </c>
      <c r="B161" s="928">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8">
        <v>27</v>
      </c>
      <c r="B162" s="928">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8">
        <v>28</v>
      </c>
      <c r="B163" s="928">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8">
        <v>29</v>
      </c>
      <c r="B164" s="928">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8">
        <v>30</v>
      </c>
      <c r="B165" s="928">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8"/>
      <c r="B168" s="928"/>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8">
        <v>1</v>
      </c>
      <c r="B169" s="928">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8">
        <v>2</v>
      </c>
      <c r="B170" s="928">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8">
        <v>3</v>
      </c>
      <c r="B171" s="928">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8">
        <v>4</v>
      </c>
      <c r="B172" s="928">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8">
        <v>5</v>
      </c>
      <c r="B173" s="928">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8">
        <v>6</v>
      </c>
      <c r="B174" s="928">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8">
        <v>7</v>
      </c>
      <c r="B175" s="928">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8">
        <v>8</v>
      </c>
      <c r="B176" s="928">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8">
        <v>9</v>
      </c>
      <c r="B177" s="928">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8">
        <v>10</v>
      </c>
      <c r="B178" s="928">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8">
        <v>11</v>
      </c>
      <c r="B179" s="928">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8">
        <v>12</v>
      </c>
      <c r="B180" s="928">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8">
        <v>13</v>
      </c>
      <c r="B181" s="928">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8">
        <v>14</v>
      </c>
      <c r="B182" s="928">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8">
        <v>15</v>
      </c>
      <c r="B183" s="928">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8">
        <v>16</v>
      </c>
      <c r="B184" s="928">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8">
        <v>17</v>
      </c>
      <c r="B185" s="928">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8">
        <v>18</v>
      </c>
      <c r="B186" s="928">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8">
        <v>19</v>
      </c>
      <c r="B187" s="928">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8">
        <v>20</v>
      </c>
      <c r="B188" s="928">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8">
        <v>21</v>
      </c>
      <c r="B189" s="928">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8">
        <v>22</v>
      </c>
      <c r="B190" s="928">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8">
        <v>23</v>
      </c>
      <c r="B191" s="928">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8">
        <v>24</v>
      </c>
      <c r="B192" s="928">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8">
        <v>25</v>
      </c>
      <c r="B193" s="928">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8">
        <v>26</v>
      </c>
      <c r="B194" s="928">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8">
        <v>27</v>
      </c>
      <c r="B195" s="928">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8">
        <v>28</v>
      </c>
      <c r="B196" s="928">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8">
        <v>29</v>
      </c>
      <c r="B197" s="928">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8">
        <v>30</v>
      </c>
      <c r="B198" s="928">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8"/>
      <c r="B201" s="928"/>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8">
        <v>1</v>
      </c>
      <c r="B202" s="928">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8">
        <v>2</v>
      </c>
      <c r="B203" s="928">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8">
        <v>3</v>
      </c>
      <c r="B204" s="928">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8">
        <v>4</v>
      </c>
      <c r="B205" s="928">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8">
        <v>5</v>
      </c>
      <c r="B206" s="928">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8">
        <v>6</v>
      </c>
      <c r="B207" s="928">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8">
        <v>7</v>
      </c>
      <c r="B208" s="928">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8">
        <v>8</v>
      </c>
      <c r="B209" s="928">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8">
        <v>9</v>
      </c>
      <c r="B210" s="928">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8">
        <v>10</v>
      </c>
      <c r="B211" s="928">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8">
        <v>11</v>
      </c>
      <c r="B212" s="928">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8">
        <v>12</v>
      </c>
      <c r="B213" s="928">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8">
        <v>13</v>
      </c>
      <c r="B214" s="928">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8">
        <v>14</v>
      </c>
      <c r="B215" s="928">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8">
        <v>15</v>
      </c>
      <c r="B216" s="928">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8">
        <v>16</v>
      </c>
      <c r="B217" s="928">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8">
        <v>17</v>
      </c>
      <c r="B218" s="928">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8">
        <v>18</v>
      </c>
      <c r="B219" s="928">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8">
        <v>19</v>
      </c>
      <c r="B220" s="928">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8">
        <v>20</v>
      </c>
      <c r="B221" s="928">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8">
        <v>21</v>
      </c>
      <c r="B222" s="928">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8">
        <v>22</v>
      </c>
      <c r="B223" s="928">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8">
        <v>23</v>
      </c>
      <c r="B224" s="928">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8">
        <v>24</v>
      </c>
      <c r="B225" s="928">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8">
        <v>25</v>
      </c>
      <c r="B226" s="928">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8">
        <v>26</v>
      </c>
      <c r="B227" s="928">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8">
        <v>27</v>
      </c>
      <c r="B228" s="928">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8">
        <v>28</v>
      </c>
      <c r="B229" s="928">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8">
        <v>29</v>
      </c>
      <c r="B230" s="928">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8">
        <v>30</v>
      </c>
      <c r="B231" s="928">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8"/>
      <c r="B234" s="928"/>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8">
        <v>1</v>
      </c>
      <c r="B235" s="928">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8">
        <v>2</v>
      </c>
      <c r="B236" s="928">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8">
        <v>3</v>
      </c>
      <c r="B237" s="928">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8">
        <v>4</v>
      </c>
      <c r="B238" s="928">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8">
        <v>5</v>
      </c>
      <c r="B239" s="928">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8">
        <v>6</v>
      </c>
      <c r="B240" s="928">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8">
        <v>7</v>
      </c>
      <c r="B241" s="928">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8">
        <v>8</v>
      </c>
      <c r="B242" s="928">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8">
        <v>9</v>
      </c>
      <c r="B243" s="928">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8">
        <v>10</v>
      </c>
      <c r="B244" s="928">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8">
        <v>11</v>
      </c>
      <c r="B245" s="928">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8">
        <v>12</v>
      </c>
      <c r="B246" s="928">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8">
        <v>13</v>
      </c>
      <c r="B247" s="928">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8">
        <v>14</v>
      </c>
      <c r="B248" s="928">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8">
        <v>15</v>
      </c>
      <c r="B249" s="928">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8">
        <v>16</v>
      </c>
      <c r="B250" s="928">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8">
        <v>17</v>
      </c>
      <c r="B251" s="928">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8">
        <v>18</v>
      </c>
      <c r="B252" s="928">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8">
        <v>19</v>
      </c>
      <c r="B253" s="928">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8">
        <v>20</v>
      </c>
      <c r="B254" s="928">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8">
        <v>21</v>
      </c>
      <c r="B255" s="928">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8">
        <v>22</v>
      </c>
      <c r="B256" s="928">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8">
        <v>23</v>
      </c>
      <c r="B257" s="928">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8">
        <v>24</v>
      </c>
      <c r="B258" s="928">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8">
        <v>25</v>
      </c>
      <c r="B259" s="928">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8">
        <v>26</v>
      </c>
      <c r="B260" s="928">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8">
        <v>27</v>
      </c>
      <c r="B261" s="928">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8">
        <v>28</v>
      </c>
      <c r="B262" s="928">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8">
        <v>29</v>
      </c>
      <c r="B263" s="928">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8">
        <v>30</v>
      </c>
      <c r="B264" s="928">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8"/>
      <c r="B267" s="928"/>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8">
        <v>1</v>
      </c>
      <c r="B268" s="928">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8">
        <v>2</v>
      </c>
      <c r="B269" s="928">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8">
        <v>3</v>
      </c>
      <c r="B270" s="928">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8">
        <v>4</v>
      </c>
      <c r="B271" s="928">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8">
        <v>5</v>
      </c>
      <c r="B272" s="928">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8">
        <v>6</v>
      </c>
      <c r="B273" s="928">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8">
        <v>7</v>
      </c>
      <c r="B274" s="928">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8">
        <v>8</v>
      </c>
      <c r="B275" s="928">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8">
        <v>9</v>
      </c>
      <c r="B276" s="928">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8">
        <v>10</v>
      </c>
      <c r="B277" s="928">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8">
        <v>11</v>
      </c>
      <c r="B278" s="928">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8">
        <v>12</v>
      </c>
      <c r="B279" s="928">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8">
        <v>13</v>
      </c>
      <c r="B280" s="928">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8">
        <v>14</v>
      </c>
      <c r="B281" s="928">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8">
        <v>15</v>
      </c>
      <c r="B282" s="928">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8">
        <v>16</v>
      </c>
      <c r="B283" s="928">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8">
        <v>17</v>
      </c>
      <c r="B284" s="928">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8">
        <v>18</v>
      </c>
      <c r="B285" s="928">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8">
        <v>19</v>
      </c>
      <c r="B286" s="928">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8">
        <v>20</v>
      </c>
      <c r="B287" s="928">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8">
        <v>21</v>
      </c>
      <c r="B288" s="928">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8">
        <v>22</v>
      </c>
      <c r="B289" s="928">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8">
        <v>23</v>
      </c>
      <c r="B290" s="928">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8">
        <v>24</v>
      </c>
      <c r="B291" s="928">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8">
        <v>25</v>
      </c>
      <c r="B292" s="928">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8">
        <v>26</v>
      </c>
      <c r="B293" s="928">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8">
        <v>27</v>
      </c>
      <c r="B294" s="928">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8">
        <v>28</v>
      </c>
      <c r="B295" s="928">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8">
        <v>29</v>
      </c>
      <c r="B296" s="928">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8">
        <v>30</v>
      </c>
      <c r="B297" s="928">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8"/>
      <c r="B300" s="928"/>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8">
        <v>1</v>
      </c>
      <c r="B301" s="928">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8">
        <v>2</v>
      </c>
      <c r="B302" s="928">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8">
        <v>3</v>
      </c>
      <c r="B303" s="928">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8">
        <v>4</v>
      </c>
      <c r="B304" s="928">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8">
        <v>5</v>
      </c>
      <c r="B305" s="928">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8">
        <v>6</v>
      </c>
      <c r="B306" s="928">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8">
        <v>7</v>
      </c>
      <c r="B307" s="928">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8">
        <v>8</v>
      </c>
      <c r="B308" s="928">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8">
        <v>9</v>
      </c>
      <c r="B309" s="928">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8">
        <v>10</v>
      </c>
      <c r="B310" s="928">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8">
        <v>11</v>
      </c>
      <c r="B311" s="928">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8">
        <v>12</v>
      </c>
      <c r="B312" s="928">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8">
        <v>13</v>
      </c>
      <c r="B313" s="928">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8">
        <v>14</v>
      </c>
      <c r="B314" s="928">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8">
        <v>15</v>
      </c>
      <c r="B315" s="928">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8">
        <v>16</v>
      </c>
      <c r="B316" s="928">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8">
        <v>17</v>
      </c>
      <c r="B317" s="928">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8">
        <v>18</v>
      </c>
      <c r="B318" s="928">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8">
        <v>19</v>
      </c>
      <c r="B319" s="928">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8">
        <v>20</v>
      </c>
      <c r="B320" s="928">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8">
        <v>21</v>
      </c>
      <c r="B321" s="928">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8">
        <v>22</v>
      </c>
      <c r="B322" s="928">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8">
        <v>23</v>
      </c>
      <c r="B323" s="928">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8">
        <v>24</v>
      </c>
      <c r="B324" s="928">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8">
        <v>25</v>
      </c>
      <c r="B325" s="928">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8">
        <v>26</v>
      </c>
      <c r="B326" s="928">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8">
        <v>27</v>
      </c>
      <c r="B327" s="928">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8">
        <v>28</v>
      </c>
      <c r="B328" s="928">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8">
        <v>29</v>
      </c>
      <c r="B329" s="928">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8">
        <v>30</v>
      </c>
      <c r="B330" s="928">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8"/>
      <c r="B333" s="928"/>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8">
        <v>1</v>
      </c>
      <c r="B334" s="928">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8">
        <v>2</v>
      </c>
      <c r="B335" s="928">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8">
        <v>3</v>
      </c>
      <c r="B336" s="928">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8">
        <v>4</v>
      </c>
      <c r="B337" s="928">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8">
        <v>5</v>
      </c>
      <c r="B338" s="928">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8">
        <v>6</v>
      </c>
      <c r="B339" s="928">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8">
        <v>7</v>
      </c>
      <c r="B340" s="928">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8">
        <v>8</v>
      </c>
      <c r="B341" s="928">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8">
        <v>9</v>
      </c>
      <c r="B342" s="928">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8">
        <v>10</v>
      </c>
      <c r="B343" s="928">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8">
        <v>11</v>
      </c>
      <c r="B344" s="928">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8">
        <v>12</v>
      </c>
      <c r="B345" s="928">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8">
        <v>13</v>
      </c>
      <c r="B346" s="928">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8">
        <v>14</v>
      </c>
      <c r="B347" s="928">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8">
        <v>15</v>
      </c>
      <c r="B348" s="928">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8">
        <v>16</v>
      </c>
      <c r="B349" s="928">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8">
        <v>17</v>
      </c>
      <c r="B350" s="928">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8">
        <v>18</v>
      </c>
      <c r="B351" s="928">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8">
        <v>19</v>
      </c>
      <c r="B352" s="928">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8">
        <v>20</v>
      </c>
      <c r="B353" s="928">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8">
        <v>21</v>
      </c>
      <c r="B354" s="928">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8">
        <v>22</v>
      </c>
      <c r="B355" s="928">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8">
        <v>23</v>
      </c>
      <c r="B356" s="928">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8">
        <v>24</v>
      </c>
      <c r="B357" s="928">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8">
        <v>25</v>
      </c>
      <c r="B358" s="928">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8">
        <v>26</v>
      </c>
      <c r="B359" s="928">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8">
        <v>27</v>
      </c>
      <c r="B360" s="928">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8">
        <v>28</v>
      </c>
      <c r="B361" s="928">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8">
        <v>29</v>
      </c>
      <c r="B362" s="928">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8">
        <v>30</v>
      </c>
      <c r="B363" s="928">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8"/>
      <c r="B366" s="928"/>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8">
        <v>1</v>
      </c>
      <c r="B367" s="928">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8">
        <v>2</v>
      </c>
      <c r="B368" s="928">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8">
        <v>3</v>
      </c>
      <c r="B369" s="928">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8">
        <v>4</v>
      </c>
      <c r="B370" s="928">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8">
        <v>5</v>
      </c>
      <c r="B371" s="928">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8">
        <v>6</v>
      </c>
      <c r="B372" s="928">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8">
        <v>7</v>
      </c>
      <c r="B373" s="928">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8">
        <v>8</v>
      </c>
      <c r="B374" s="928">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8">
        <v>9</v>
      </c>
      <c r="B375" s="928">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8">
        <v>10</v>
      </c>
      <c r="B376" s="928">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8">
        <v>11</v>
      </c>
      <c r="B377" s="928">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8">
        <v>12</v>
      </c>
      <c r="B378" s="928">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8">
        <v>13</v>
      </c>
      <c r="B379" s="928">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8">
        <v>14</v>
      </c>
      <c r="B380" s="928">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8">
        <v>15</v>
      </c>
      <c r="B381" s="928">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8">
        <v>16</v>
      </c>
      <c r="B382" s="928">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8">
        <v>17</v>
      </c>
      <c r="B383" s="928">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8">
        <v>18</v>
      </c>
      <c r="B384" s="928">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8">
        <v>19</v>
      </c>
      <c r="B385" s="928">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8">
        <v>20</v>
      </c>
      <c r="B386" s="928">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8">
        <v>21</v>
      </c>
      <c r="B387" s="928">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8">
        <v>22</v>
      </c>
      <c r="B388" s="928">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8">
        <v>23</v>
      </c>
      <c r="B389" s="928">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8">
        <v>24</v>
      </c>
      <c r="B390" s="928">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8">
        <v>25</v>
      </c>
      <c r="B391" s="928">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8">
        <v>26</v>
      </c>
      <c r="B392" s="928">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8">
        <v>27</v>
      </c>
      <c r="B393" s="928">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8">
        <v>28</v>
      </c>
      <c r="B394" s="928">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8">
        <v>29</v>
      </c>
      <c r="B395" s="928">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8">
        <v>30</v>
      </c>
      <c r="B396" s="928">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8"/>
      <c r="B399" s="928"/>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8">
        <v>1</v>
      </c>
      <c r="B400" s="928">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8">
        <v>2</v>
      </c>
      <c r="B401" s="928">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8">
        <v>3</v>
      </c>
      <c r="B402" s="928">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8">
        <v>4</v>
      </c>
      <c r="B403" s="928">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8">
        <v>5</v>
      </c>
      <c r="B404" s="928">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8">
        <v>6</v>
      </c>
      <c r="B405" s="928">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8">
        <v>7</v>
      </c>
      <c r="B406" s="928">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8">
        <v>8</v>
      </c>
      <c r="B407" s="928">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8">
        <v>9</v>
      </c>
      <c r="B408" s="928">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8">
        <v>10</v>
      </c>
      <c r="B409" s="928">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8">
        <v>11</v>
      </c>
      <c r="B410" s="928">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8">
        <v>12</v>
      </c>
      <c r="B411" s="928">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8">
        <v>13</v>
      </c>
      <c r="B412" s="928">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8">
        <v>14</v>
      </c>
      <c r="B413" s="928">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8">
        <v>15</v>
      </c>
      <c r="B414" s="928">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8">
        <v>16</v>
      </c>
      <c r="B415" s="928">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8">
        <v>17</v>
      </c>
      <c r="B416" s="928">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8">
        <v>18</v>
      </c>
      <c r="B417" s="928">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8">
        <v>19</v>
      </c>
      <c r="B418" s="928">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8">
        <v>20</v>
      </c>
      <c r="B419" s="928">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8">
        <v>21</v>
      </c>
      <c r="B420" s="928">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8">
        <v>22</v>
      </c>
      <c r="B421" s="928">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8">
        <v>23</v>
      </c>
      <c r="B422" s="928">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8">
        <v>24</v>
      </c>
      <c r="B423" s="928">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8">
        <v>25</v>
      </c>
      <c r="B424" s="928">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8">
        <v>26</v>
      </c>
      <c r="B425" s="928">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8">
        <v>27</v>
      </c>
      <c r="B426" s="928">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8">
        <v>28</v>
      </c>
      <c r="B427" s="928">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8">
        <v>29</v>
      </c>
      <c r="B428" s="928">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8">
        <v>30</v>
      </c>
      <c r="B429" s="928">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8"/>
      <c r="B432" s="928"/>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8">
        <v>1</v>
      </c>
      <c r="B433" s="928">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8">
        <v>2</v>
      </c>
      <c r="B434" s="928">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8">
        <v>3</v>
      </c>
      <c r="B435" s="928">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8">
        <v>4</v>
      </c>
      <c r="B436" s="928">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8">
        <v>5</v>
      </c>
      <c r="B437" s="928">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8">
        <v>6</v>
      </c>
      <c r="B438" s="928">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8">
        <v>7</v>
      </c>
      <c r="B439" s="928">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8">
        <v>8</v>
      </c>
      <c r="B440" s="928">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8">
        <v>9</v>
      </c>
      <c r="B441" s="928">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8">
        <v>10</v>
      </c>
      <c r="B442" s="928">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8">
        <v>11</v>
      </c>
      <c r="B443" s="928">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8">
        <v>12</v>
      </c>
      <c r="B444" s="928">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8">
        <v>13</v>
      </c>
      <c r="B445" s="928">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8">
        <v>14</v>
      </c>
      <c r="B446" s="928">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8">
        <v>15</v>
      </c>
      <c r="B447" s="928">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8">
        <v>16</v>
      </c>
      <c r="B448" s="928">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8">
        <v>17</v>
      </c>
      <c r="B449" s="928">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8">
        <v>18</v>
      </c>
      <c r="B450" s="928">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8">
        <v>19</v>
      </c>
      <c r="B451" s="928">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8">
        <v>20</v>
      </c>
      <c r="B452" s="928">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8">
        <v>21</v>
      </c>
      <c r="B453" s="928">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8">
        <v>22</v>
      </c>
      <c r="B454" s="928">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8">
        <v>23</v>
      </c>
      <c r="B455" s="928">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8">
        <v>24</v>
      </c>
      <c r="B456" s="928">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8">
        <v>25</v>
      </c>
      <c r="B457" s="928">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8">
        <v>26</v>
      </c>
      <c r="B458" s="928">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8">
        <v>27</v>
      </c>
      <c r="B459" s="928">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8">
        <v>28</v>
      </c>
      <c r="B460" s="928">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8">
        <v>29</v>
      </c>
      <c r="B461" s="928">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8">
        <v>30</v>
      </c>
      <c r="B462" s="928">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8"/>
      <c r="B465" s="928"/>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8">
        <v>1</v>
      </c>
      <c r="B466" s="928">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8">
        <v>2</v>
      </c>
      <c r="B467" s="928">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8">
        <v>3</v>
      </c>
      <c r="B468" s="928">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8">
        <v>4</v>
      </c>
      <c r="B469" s="928">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8">
        <v>5</v>
      </c>
      <c r="B470" s="928">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8">
        <v>6</v>
      </c>
      <c r="B471" s="928">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8">
        <v>7</v>
      </c>
      <c r="B472" s="928">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8">
        <v>8</v>
      </c>
      <c r="B473" s="928">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8">
        <v>9</v>
      </c>
      <c r="B474" s="928">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8">
        <v>10</v>
      </c>
      <c r="B475" s="928">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8">
        <v>11</v>
      </c>
      <c r="B476" s="928">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8">
        <v>12</v>
      </c>
      <c r="B477" s="928">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8">
        <v>13</v>
      </c>
      <c r="B478" s="928">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8">
        <v>14</v>
      </c>
      <c r="B479" s="928">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8">
        <v>15</v>
      </c>
      <c r="B480" s="928">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8">
        <v>16</v>
      </c>
      <c r="B481" s="928">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8">
        <v>17</v>
      </c>
      <c r="B482" s="928">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8">
        <v>18</v>
      </c>
      <c r="B483" s="928">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8">
        <v>19</v>
      </c>
      <c r="B484" s="928">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8">
        <v>20</v>
      </c>
      <c r="B485" s="928">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8">
        <v>21</v>
      </c>
      <c r="B486" s="928">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8">
        <v>22</v>
      </c>
      <c r="B487" s="928">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8">
        <v>23</v>
      </c>
      <c r="B488" s="928">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8">
        <v>24</v>
      </c>
      <c r="B489" s="928">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8">
        <v>25</v>
      </c>
      <c r="B490" s="928">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8">
        <v>26</v>
      </c>
      <c r="B491" s="928">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8">
        <v>27</v>
      </c>
      <c r="B492" s="928">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8">
        <v>28</v>
      </c>
      <c r="B493" s="928">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8">
        <v>29</v>
      </c>
      <c r="B494" s="928">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8">
        <v>30</v>
      </c>
      <c r="B495" s="928">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8"/>
      <c r="B498" s="928"/>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8">
        <v>1</v>
      </c>
      <c r="B499" s="928">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8">
        <v>2</v>
      </c>
      <c r="B500" s="928">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8">
        <v>3</v>
      </c>
      <c r="B501" s="928">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8">
        <v>4</v>
      </c>
      <c r="B502" s="928">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8">
        <v>5</v>
      </c>
      <c r="B503" s="928">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8">
        <v>6</v>
      </c>
      <c r="B504" s="928">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8">
        <v>7</v>
      </c>
      <c r="B505" s="928">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8">
        <v>8</v>
      </c>
      <c r="B506" s="928">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8">
        <v>9</v>
      </c>
      <c r="B507" s="928">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8">
        <v>10</v>
      </c>
      <c r="B508" s="928">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8">
        <v>11</v>
      </c>
      <c r="B509" s="928">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8">
        <v>12</v>
      </c>
      <c r="B510" s="928">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8">
        <v>13</v>
      </c>
      <c r="B511" s="928">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8">
        <v>14</v>
      </c>
      <c r="B512" s="928">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8">
        <v>15</v>
      </c>
      <c r="B513" s="928">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8">
        <v>16</v>
      </c>
      <c r="B514" s="928">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8">
        <v>17</v>
      </c>
      <c r="B515" s="928">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8">
        <v>18</v>
      </c>
      <c r="B516" s="928">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8">
        <v>19</v>
      </c>
      <c r="B517" s="928">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8">
        <v>20</v>
      </c>
      <c r="B518" s="928">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8">
        <v>21</v>
      </c>
      <c r="B519" s="928">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8">
        <v>22</v>
      </c>
      <c r="B520" s="928">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8">
        <v>23</v>
      </c>
      <c r="B521" s="928">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8">
        <v>24</v>
      </c>
      <c r="B522" s="928">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8">
        <v>25</v>
      </c>
      <c r="B523" s="928">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8">
        <v>26</v>
      </c>
      <c r="B524" s="928">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8">
        <v>27</v>
      </c>
      <c r="B525" s="928">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8">
        <v>28</v>
      </c>
      <c r="B526" s="928">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8">
        <v>29</v>
      </c>
      <c r="B527" s="928">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8">
        <v>30</v>
      </c>
      <c r="B528" s="928">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8"/>
      <c r="B531" s="928"/>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8">
        <v>1</v>
      </c>
      <c r="B532" s="928">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8">
        <v>2</v>
      </c>
      <c r="B533" s="928">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8">
        <v>3</v>
      </c>
      <c r="B534" s="928">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8">
        <v>4</v>
      </c>
      <c r="B535" s="928">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8">
        <v>5</v>
      </c>
      <c r="B536" s="928">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8">
        <v>6</v>
      </c>
      <c r="B537" s="928">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8">
        <v>7</v>
      </c>
      <c r="B538" s="928">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8">
        <v>8</v>
      </c>
      <c r="B539" s="928">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8">
        <v>9</v>
      </c>
      <c r="B540" s="928">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8">
        <v>10</v>
      </c>
      <c r="B541" s="928">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8">
        <v>11</v>
      </c>
      <c r="B542" s="928">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8">
        <v>12</v>
      </c>
      <c r="B543" s="928">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8">
        <v>13</v>
      </c>
      <c r="B544" s="928">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8">
        <v>14</v>
      </c>
      <c r="B545" s="928">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8">
        <v>15</v>
      </c>
      <c r="B546" s="928">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8">
        <v>16</v>
      </c>
      <c r="B547" s="928">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8">
        <v>17</v>
      </c>
      <c r="B548" s="928">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8">
        <v>18</v>
      </c>
      <c r="B549" s="928">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8">
        <v>19</v>
      </c>
      <c r="B550" s="928">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8">
        <v>20</v>
      </c>
      <c r="B551" s="928">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8">
        <v>21</v>
      </c>
      <c r="B552" s="928">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8">
        <v>22</v>
      </c>
      <c r="B553" s="928">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8">
        <v>23</v>
      </c>
      <c r="B554" s="928">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8">
        <v>24</v>
      </c>
      <c r="B555" s="928">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8">
        <v>25</v>
      </c>
      <c r="B556" s="928">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8">
        <v>26</v>
      </c>
      <c r="B557" s="928">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8">
        <v>27</v>
      </c>
      <c r="B558" s="928">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8">
        <v>28</v>
      </c>
      <c r="B559" s="928">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8">
        <v>29</v>
      </c>
      <c r="B560" s="928">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8">
        <v>30</v>
      </c>
      <c r="B561" s="928">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8"/>
      <c r="B564" s="928"/>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8">
        <v>1</v>
      </c>
      <c r="B565" s="928">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8">
        <v>2</v>
      </c>
      <c r="B566" s="928">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8">
        <v>3</v>
      </c>
      <c r="B567" s="928">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8">
        <v>4</v>
      </c>
      <c r="B568" s="928">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8">
        <v>5</v>
      </c>
      <c r="B569" s="928">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8">
        <v>6</v>
      </c>
      <c r="B570" s="928">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8">
        <v>7</v>
      </c>
      <c r="B571" s="928">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8">
        <v>8</v>
      </c>
      <c r="B572" s="928">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8">
        <v>9</v>
      </c>
      <c r="B573" s="928">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8">
        <v>10</v>
      </c>
      <c r="B574" s="928">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8">
        <v>11</v>
      </c>
      <c r="B575" s="928">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8">
        <v>12</v>
      </c>
      <c r="B576" s="928">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8">
        <v>13</v>
      </c>
      <c r="B577" s="928">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8">
        <v>14</v>
      </c>
      <c r="B578" s="928">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8">
        <v>15</v>
      </c>
      <c r="B579" s="928">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8">
        <v>16</v>
      </c>
      <c r="B580" s="928">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8">
        <v>17</v>
      </c>
      <c r="B581" s="928">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8">
        <v>18</v>
      </c>
      <c r="B582" s="928">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8">
        <v>19</v>
      </c>
      <c r="B583" s="928">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8">
        <v>20</v>
      </c>
      <c r="B584" s="928">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8">
        <v>21</v>
      </c>
      <c r="B585" s="928">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8">
        <v>22</v>
      </c>
      <c r="B586" s="928">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8">
        <v>23</v>
      </c>
      <c r="B587" s="928">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8">
        <v>24</v>
      </c>
      <c r="B588" s="928">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8">
        <v>25</v>
      </c>
      <c r="B589" s="928">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8">
        <v>26</v>
      </c>
      <c r="B590" s="928">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8">
        <v>27</v>
      </c>
      <c r="B591" s="928">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8">
        <v>28</v>
      </c>
      <c r="B592" s="928">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8">
        <v>29</v>
      </c>
      <c r="B593" s="928">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8">
        <v>30</v>
      </c>
      <c r="B594" s="928">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8"/>
      <c r="B597" s="928"/>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8">
        <v>1</v>
      </c>
      <c r="B598" s="928">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8">
        <v>2</v>
      </c>
      <c r="B599" s="928">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8">
        <v>3</v>
      </c>
      <c r="B600" s="928">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8">
        <v>4</v>
      </c>
      <c r="B601" s="928">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8">
        <v>5</v>
      </c>
      <c r="B602" s="928">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8">
        <v>6</v>
      </c>
      <c r="B603" s="928">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8">
        <v>7</v>
      </c>
      <c r="B604" s="928">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8">
        <v>8</v>
      </c>
      <c r="B605" s="928">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8">
        <v>9</v>
      </c>
      <c r="B606" s="928">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8">
        <v>10</v>
      </c>
      <c r="B607" s="928">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8">
        <v>11</v>
      </c>
      <c r="B608" s="928">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8">
        <v>12</v>
      </c>
      <c r="B609" s="928">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8">
        <v>13</v>
      </c>
      <c r="B610" s="928">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8">
        <v>14</v>
      </c>
      <c r="B611" s="928">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8">
        <v>15</v>
      </c>
      <c r="B612" s="928">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8">
        <v>16</v>
      </c>
      <c r="B613" s="928">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8">
        <v>17</v>
      </c>
      <c r="B614" s="928">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8">
        <v>18</v>
      </c>
      <c r="B615" s="928">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8">
        <v>19</v>
      </c>
      <c r="B616" s="928">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8">
        <v>20</v>
      </c>
      <c r="B617" s="928">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8">
        <v>21</v>
      </c>
      <c r="B618" s="928">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8">
        <v>22</v>
      </c>
      <c r="B619" s="928">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8">
        <v>23</v>
      </c>
      <c r="B620" s="928">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8">
        <v>24</v>
      </c>
      <c r="B621" s="928">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8">
        <v>25</v>
      </c>
      <c r="B622" s="928">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8">
        <v>26</v>
      </c>
      <c r="B623" s="928">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8">
        <v>27</v>
      </c>
      <c r="B624" s="928">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8">
        <v>28</v>
      </c>
      <c r="B625" s="928">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8">
        <v>29</v>
      </c>
      <c r="B626" s="928">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8">
        <v>30</v>
      </c>
      <c r="B627" s="928">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8"/>
      <c r="B630" s="928"/>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8">
        <v>1</v>
      </c>
      <c r="B631" s="928">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8">
        <v>2</v>
      </c>
      <c r="B632" s="928">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8">
        <v>3</v>
      </c>
      <c r="B633" s="928">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8">
        <v>4</v>
      </c>
      <c r="B634" s="928">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8">
        <v>5</v>
      </c>
      <c r="B635" s="928">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8">
        <v>6</v>
      </c>
      <c r="B636" s="928">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8">
        <v>7</v>
      </c>
      <c r="B637" s="928">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8">
        <v>8</v>
      </c>
      <c r="B638" s="928">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8">
        <v>9</v>
      </c>
      <c r="B639" s="928">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8">
        <v>10</v>
      </c>
      <c r="B640" s="928">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8">
        <v>11</v>
      </c>
      <c r="B641" s="928">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8">
        <v>12</v>
      </c>
      <c r="B642" s="928">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8">
        <v>13</v>
      </c>
      <c r="B643" s="928">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8">
        <v>14</v>
      </c>
      <c r="B644" s="928">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8">
        <v>15</v>
      </c>
      <c r="B645" s="928">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8">
        <v>16</v>
      </c>
      <c r="B646" s="928">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8">
        <v>17</v>
      </c>
      <c r="B647" s="928">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8">
        <v>18</v>
      </c>
      <c r="B648" s="928">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8">
        <v>19</v>
      </c>
      <c r="B649" s="928">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8">
        <v>20</v>
      </c>
      <c r="B650" s="928">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8">
        <v>21</v>
      </c>
      <c r="B651" s="928">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8">
        <v>22</v>
      </c>
      <c r="B652" s="928">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8">
        <v>23</v>
      </c>
      <c r="B653" s="928">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8">
        <v>24</v>
      </c>
      <c r="B654" s="928">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8">
        <v>25</v>
      </c>
      <c r="B655" s="928">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8">
        <v>26</v>
      </c>
      <c r="B656" s="928">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8">
        <v>27</v>
      </c>
      <c r="B657" s="928">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8">
        <v>28</v>
      </c>
      <c r="B658" s="928">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8">
        <v>29</v>
      </c>
      <c r="B659" s="928">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8">
        <v>30</v>
      </c>
      <c r="B660" s="928">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8"/>
      <c r="B663" s="928"/>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8">
        <v>1</v>
      </c>
      <c r="B664" s="928">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8">
        <v>2</v>
      </c>
      <c r="B665" s="928">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8">
        <v>3</v>
      </c>
      <c r="B666" s="928">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8">
        <v>4</v>
      </c>
      <c r="B667" s="928">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8">
        <v>5</v>
      </c>
      <c r="B668" s="928">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8">
        <v>6</v>
      </c>
      <c r="B669" s="928">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8">
        <v>7</v>
      </c>
      <c r="B670" s="928">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8">
        <v>8</v>
      </c>
      <c r="B671" s="928">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8">
        <v>9</v>
      </c>
      <c r="B672" s="928">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8">
        <v>10</v>
      </c>
      <c r="B673" s="928">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8">
        <v>11</v>
      </c>
      <c r="B674" s="928">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8">
        <v>12</v>
      </c>
      <c r="B675" s="928">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8">
        <v>13</v>
      </c>
      <c r="B676" s="928">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8">
        <v>14</v>
      </c>
      <c r="B677" s="928">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8">
        <v>15</v>
      </c>
      <c r="B678" s="928">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8">
        <v>16</v>
      </c>
      <c r="B679" s="928">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8">
        <v>17</v>
      </c>
      <c r="B680" s="928">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8">
        <v>18</v>
      </c>
      <c r="B681" s="928">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8">
        <v>19</v>
      </c>
      <c r="B682" s="928">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8">
        <v>20</v>
      </c>
      <c r="B683" s="928">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8">
        <v>21</v>
      </c>
      <c r="B684" s="928">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8">
        <v>22</v>
      </c>
      <c r="B685" s="928">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8">
        <v>23</v>
      </c>
      <c r="B686" s="928">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8">
        <v>24</v>
      </c>
      <c r="B687" s="928">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8">
        <v>25</v>
      </c>
      <c r="B688" s="928">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8">
        <v>26</v>
      </c>
      <c r="B689" s="928">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8">
        <v>27</v>
      </c>
      <c r="B690" s="928">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8">
        <v>28</v>
      </c>
      <c r="B691" s="928">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8">
        <v>29</v>
      </c>
      <c r="B692" s="928">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8">
        <v>30</v>
      </c>
      <c r="B693" s="928">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8"/>
      <c r="B696" s="928"/>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8">
        <v>1</v>
      </c>
      <c r="B697" s="928">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8">
        <v>2</v>
      </c>
      <c r="B698" s="928">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8">
        <v>3</v>
      </c>
      <c r="B699" s="928">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8">
        <v>4</v>
      </c>
      <c r="B700" s="928">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8">
        <v>5</v>
      </c>
      <c r="B701" s="928">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8">
        <v>6</v>
      </c>
      <c r="B702" s="928">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8">
        <v>7</v>
      </c>
      <c r="B703" s="928">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8">
        <v>8</v>
      </c>
      <c r="B704" s="928">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8">
        <v>9</v>
      </c>
      <c r="B705" s="928">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8">
        <v>10</v>
      </c>
      <c r="B706" s="928">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8">
        <v>11</v>
      </c>
      <c r="B707" s="928">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8">
        <v>12</v>
      </c>
      <c r="B708" s="928">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8">
        <v>13</v>
      </c>
      <c r="B709" s="928">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8">
        <v>14</v>
      </c>
      <c r="B710" s="928">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8">
        <v>15</v>
      </c>
      <c r="B711" s="928">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8">
        <v>16</v>
      </c>
      <c r="B712" s="928">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8">
        <v>17</v>
      </c>
      <c r="B713" s="928">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8">
        <v>18</v>
      </c>
      <c r="B714" s="928">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8">
        <v>19</v>
      </c>
      <c r="B715" s="928">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8">
        <v>20</v>
      </c>
      <c r="B716" s="928">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8">
        <v>21</v>
      </c>
      <c r="B717" s="928">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8">
        <v>22</v>
      </c>
      <c r="B718" s="928">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8">
        <v>23</v>
      </c>
      <c r="B719" s="928">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8">
        <v>24</v>
      </c>
      <c r="B720" s="928">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8">
        <v>25</v>
      </c>
      <c r="B721" s="928">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8">
        <v>26</v>
      </c>
      <c r="B722" s="928">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8">
        <v>27</v>
      </c>
      <c r="B723" s="928">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8">
        <v>28</v>
      </c>
      <c r="B724" s="928">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8">
        <v>29</v>
      </c>
      <c r="B725" s="928">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8">
        <v>30</v>
      </c>
      <c r="B726" s="928">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8"/>
      <c r="B729" s="928"/>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8">
        <v>1</v>
      </c>
      <c r="B730" s="928">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8">
        <v>2</v>
      </c>
      <c r="B731" s="928">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8">
        <v>3</v>
      </c>
      <c r="B732" s="928">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8">
        <v>4</v>
      </c>
      <c r="B733" s="928">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8">
        <v>5</v>
      </c>
      <c r="B734" s="928">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8">
        <v>6</v>
      </c>
      <c r="B735" s="928">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8">
        <v>7</v>
      </c>
      <c r="B736" s="928">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8">
        <v>8</v>
      </c>
      <c r="B737" s="928">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8">
        <v>9</v>
      </c>
      <c r="B738" s="928">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8">
        <v>10</v>
      </c>
      <c r="B739" s="928">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8">
        <v>11</v>
      </c>
      <c r="B740" s="928">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8">
        <v>12</v>
      </c>
      <c r="B741" s="928">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8">
        <v>13</v>
      </c>
      <c r="B742" s="928">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8">
        <v>14</v>
      </c>
      <c r="B743" s="928">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8">
        <v>15</v>
      </c>
      <c r="B744" s="928">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8">
        <v>16</v>
      </c>
      <c r="B745" s="928">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8">
        <v>17</v>
      </c>
      <c r="B746" s="928">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8">
        <v>18</v>
      </c>
      <c r="B747" s="928">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8">
        <v>19</v>
      </c>
      <c r="B748" s="928">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8">
        <v>20</v>
      </c>
      <c r="B749" s="928">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8">
        <v>21</v>
      </c>
      <c r="B750" s="928">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8">
        <v>22</v>
      </c>
      <c r="B751" s="928">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8">
        <v>23</v>
      </c>
      <c r="B752" s="928">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8">
        <v>24</v>
      </c>
      <c r="B753" s="928">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8">
        <v>25</v>
      </c>
      <c r="B754" s="928">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8">
        <v>26</v>
      </c>
      <c r="B755" s="928">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8">
        <v>27</v>
      </c>
      <c r="B756" s="928">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8">
        <v>28</v>
      </c>
      <c r="B757" s="928">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8">
        <v>29</v>
      </c>
      <c r="B758" s="928">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8">
        <v>30</v>
      </c>
      <c r="B759" s="928">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8"/>
      <c r="B762" s="928"/>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8">
        <v>1</v>
      </c>
      <c r="B763" s="928">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8">
        <v>2</v>
      </c>
      <c r="B764" s="928">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8">
        <v>3</v>
      </c>
      <c r="B765" s="928">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8">
        <v>4</v>
      </c>
      <c r="B766" s="928">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8">
        <v>5</v>
      </c>
      <c r="B767" s="928">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8">
        <v>6</v>
      </c>
      <c r="B768" s="928">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8">
        <v>7</v>
      </c>
      <c r="B769" s="928">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8">
        <v>8</v>
      </c>
      <c r="B770" s="928">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8">
        <v>9</v>
      </c>
      <c r="B771" s="928">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8">
        <v>10</v>
      </c>
      <c r="B772" s="928">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8">
        <v>11</v>
      </c>
      <c r="B773" s="928">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8">
        <v>12</v>
      </c>
      <c r="B774" s="928">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8">
        <v>13</v>
      </c>
      <c r="B775" s="928">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8">
        <v>14</v>
      </c>
      <c r="B776" s="928">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8">
        <v>15</v>
      </c>
      <c r="B777" s="928">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8">
        <v>16</v>
      </c>
      <c r="B778" s="928">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8">
        <v>17</v>
      </c>
      <c r="B779" s="928">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8">
        <v>18</v>
      </c>
      <c r="B780" s="928">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8">
        <v>19</v>
      </c>
      <c r="B781" s="928">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8">
        <v>20</v>
      </c>
      <c r="B782" s="928">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8">
        <v>21</v>
      </c>
      <c r="B783" s="928">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8">
        <v>22</v>
      </c>
      <c r="B784" s="928">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8">
        <v>23</v>
      </c>
      <c r="B785" s="928">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8">
        <v>24</v>
      </c>
      <c r="B786" s="928">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8">
        <v>25</v>
      </c>
      <c r="B787" s="928">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8">
        <v>26</v>
      </c>
      <c r="B788" s="928">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8">
        <v>27</v>
      </c>
      <c r="B789" s="928">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8">
        <v>28</v>
      </c>
      <c r="B790" s="928">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8">
        <v>29</v>
      </c>
      <c r="B791" s="928">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8">
        <v>30</v>
      </c>
      <c r="B792" s="928">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8"/>
      <c r="B795" s="928"/>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8">
        <v>1</v>
      </c>
      <c r="B796" s="928">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8">
        <v>2</v>
      </c>
      <c r="B797" s="928">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8">
        <v>3</v>
      </c>
      <c r="B798" s="928">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8">
        <v>4</v>
      </c>
      <c r="B799" s="928">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8">
        <v>5</v>
      </c>
      <c r="B800" s="928">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8">
        <v>6</v>
      </c>
      <c r="B801" s="928">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8">
        <v>7</v>
      </c>
      <c r="B802" s="928">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8">
        <v>8</v>
      </c>
      <c r="B803" s="928">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8">
        <v>9</v>
      </c>
      <c r="B804" s="928">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8">
        <v>10</v>
      </c>
      <c r="B805" s="928">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8">
        <v>11</v>
      </c>
      <c r="B806" s="928">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8">
        <v>12</v>
      </c>
      <c r="B807" s="928">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8">
        <v>13</v>
      </c>
      <c r="B808" s="928">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8">
        <v>14</v>
      </c>
      <c r="B809" s="928">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8">
        <v>15</v>
      </c>
      <c r="B810" s="928">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8">
        <v>16</v>
      </c>
      <c r="B811" s="928">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8">
        <v>17</v>
      </c>
      <c r="B812" s="928">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8">
        <v>18</v>
      </c>
      <c r="B813" s="928">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8">
        <v>19</v>
      </c>
      <c r="B814" s="928">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8">
        <v>20</v>
      </c>
      <c r="B815" s="928">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8">
        <v>21</v>
      </c>
      <c r="B816" s="928">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8">
        <v>22</v>
      </c>
      <c r="B817" s="928">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8">
        <v>23</v>
      </c>
      <c r="B818" s="928">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8">
        <v>24</v>
      </c>
      <c r="B819" s="928">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8">
        <v>25</v>
      </c>
      <c r="B820" s="928">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8">
        <v>26</v>
      </c>
      <c r="B821" s="928">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8">
        <v>27</v>
      </c>
      <c r="B822" s="928">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8">
        <v>28</v>
      </c>
      <c r="B823" s="928">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8">
        <v>29</v>
      </c>
      <c r="B824" s="928">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8">
        <v>30</v>
      </c>
      <c r="B825" s="928">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8"/>
      <c r="B828" s="928"/>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8">
        <v>1</v>
      </c>
      <c r="B829" s="928">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8">
        <v>2</v>
      </c>
      <c r="B830" s="928">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8">
        <v>3</v>
      </c>
      <c r="B831" s="928">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8">
        <v>4</v>
      </c>
      <c r="B832" s="928">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8">
        <v>5</v>
      </c>
      <c r="B833" s="928">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8">
        <v>6</v>
      </c>
      <c r="B834" s="928">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8">
        <v>7</v>
      </c>
      <c r="B835" s="928">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8">
        <v>8</v>
      </c>
      <c r="B836" s="928">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8">
        <v>9</v>
      </c>
      <c r="B837" s="928">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8">
        <v>10</v>
      </c>
      <c r="B838" s="928">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8">
        <v>11</v>
      </c>
      <c r="B839" s="928">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8">
        <v>12</v>
      </c>
      <c r="B840" s="928">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8">
        <v>13</v>
      </c>
      <c r="B841" s="928">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8">
        <v>14</v>
      </c>
      <c r="B842" s="928">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8">
        <v>15</v>
      </c>
      <c r="B843" s="928">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8">
        <v>16</v>
      </c>
      <c r="B844" s="928">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8">
        <v>17</v>
      </c>
      <c r="B845" s="928">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8">
        <v>18</v>
      </c>
      <c r="B846" s="928">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8">
        <v>19</v>
      </c>
      <c r="B847" s="928">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8">
        <v>20</v>
      </c>
      <c r="B848" s="928">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8">
        <v>21</v>
      </c>
      <c r="B849" s="928">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8">
        <v>22</v>
      </c>
      <c r="B850" s="928">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8">
        <v>23</v>
      </c>
      <c r="B851" s="928">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8">
        <v>24</v>
      </c>
      <c r="B852" s="928">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8">
        <v>25</v>
      </c>
      <c r="B853" s="928">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8">
        <v>26</v>
      </c>
      <c r="B854" s="928">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8">
        <v>27</v>
      </c>
      <c r="B855" s="928">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8">
        <v>28</v>
      </c>
      <c r="B856" s="928">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8">
        <v>29</v>
      </c>
      <c r="B857" s="928">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8">
        <v>30</v>
      </c>
      <c r="B858" s="928">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8"/>
      <c r="B861" s="928"/>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8">
        <v>1</v>
      </c>
      <c r="B862" s="928">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8">
        <v>2</v>
      </c>
      <c r="B863" s="928">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8">
        <v>3</v>
      </c>
      <c r="B864" s="928">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8">
        <v>4</v>
      </c>
      <c r="B865" s="928">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8">
        <v>5</v>
      </c>
      <c r="B866" s="928">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8">
        <v>6</v>
      </c>
      <c r="B867" s="928">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8">
        <v>7</v>
      </c>
      <c r="B868" s="928">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8">
        <v>8</v>
      </c>
      <c r="B869" s="928">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8">
        <v>9</v>
      </c>
      <c r="B870" s="928">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8">
        <v>10</v>
      </c>
      <c r="B871" s="928">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8">
        <v>11</v>
      </c>
      <c r="B872" s="928">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8">
        <v>12</v>
      </c>
      <c r="B873" s="928">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8">
        <v>13</v>
      </c>
      <c r="B874" s="928">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8">
        <v>14</v>
      </c>
      <c r="B875" s="928">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8">
        <v>15</v>
      </c>
      <c r="B876" s="928">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8">
        <v>16</v>
      </c>
      <c r="B877" s="928">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8">
        <v>17</v>
      </c>
      <c r="B878" s="928">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8">
        <v>18</v>
      </c>
      <c r="B879" s="928">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8">
        <v>19</v>
      </c>
      <c r="B880" s="928">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8">
        <v>20</v>
      </c>
      <c r="B881" s="928">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8">
        <v>21</v>
      </c>
      <c r="B882" s="928">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8">
        <v>22</v>
      </c>
      <c r="B883" s="928">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8">
        <v>23</v>
      </c>
      <c r="B884" s="928">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8">
        <v>24</v>
      </c>
      <c r="B885" s="928">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8">
        <v>25</v>
      </c>
      <c r="B886" s="928">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8">
        <v>26</v>
      </c>
      <c r="B887" s="928">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8">
        <v>27</v>
      </c>
      <c r="B888" s="928">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8">
        <v>28</v>
      </c>
      <c r="B889" s="928">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8">
        <v>29</v>
      </c>
      <c r="B890" s="928">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8">
        <v>30</v>
      </c>
      <c r="B891" s="928">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8"/>
      <c r="B894" s="928"/>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8">
        <v>1</v>
      </c>
      <c r="B895" s="928">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8">
        <v>2</v>
      </c>
      <c r="B896" s="928">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8">
        <v>3</v>
      </c>
      <c r="B897" s="928">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8">
        <v>4</v>
      </c>
      <c r="B898" s="928">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8">
        <v>5</v>
      </c>
      <c r="B899" s="928">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8">
        <v>6</v>
      </c>
      <c r="B900" s="928">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8">
        <v>7</v>
      </c>
      <c r="B901" s="928">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8">
        <v>8</v>
      </c>
      <c r="B902" s="928">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8">
        <v>9</v>
      </c>
      <c r="B903" s="928">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8">
        <v>10</v>
      </c>
      <c r="B904" s="928">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8">
        <v>11</v>
      </c>
      <c r="B905" s="928">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8">
        <v>12</v>
      </c>
      <c r="B906" s="928">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8">
        <v>13</v>
      </c>
      <c r="B907" s="928">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8">
        <v>14</v>
      </c>
      <c r="B908" s="928">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8">
        <v>15</v>
      </c>
      <c r="B909" s="928">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8">
        <v>16</v>
      </c>
      <c r="B910" s="928">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8">
        <v>17</v>
      </c>
      <c r="B911" s="928">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8">
        <v>18</v>
      </c>
      <c r="B912" s="928">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8">
        <v>19</v>
      </c>
      <c r="B913" s="928">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8">
        <v>20</v>
      </c>
      <c r="B914" s="928">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8">
        <v>21</v>
      </c>
      <c r="B915" s="928">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8">
        <v>22</v>
      </c>
      <c r="B916" s="928">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8">
        <v>23</v>
      </c>
      <c r="B917" s="928">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8">
        <v>24</v>
      </c>
      <c r="B918" s="928">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8">
        <v>25</v>
      </c>
      <c r="B919" s="928">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8">
        <v>26</v>
      </c>
      <c r="B920" s="928">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8">
        <v>27</v>
      </c>
      <c r="B921" s="928">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8">
        <v>28</v>
      </c>
      <c r="B922" s="928">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8">
        <v>29</v>
      </c>
      <c r="B923" s="928">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8">
        <v>30</v>
      </c>
      <c r="B924" s="928">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8"/>
      <c r="B927" s="928"/>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8">
        <v>1</v>
      </c>
      <c r="B928" s="928">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8">
        <v>2</v>
      </c>
      <c r="B929" s="928">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8">
        <v>3</v>
      </c>
      <c r="B930" s="928">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8">
        <v>4</v>
      </c>
      <c r="B931" s="928">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8">
        <v>5</v>
      </c>
      <c r="B932" s="928">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8">
        <v>6</v>
      </c>
      <c r="B933" s="928">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8">
        <v>7</v>
      </c>
      <c r="B934" s="928">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8">
        <v>8</v>
      </c>
      <c r="B935" s="928">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8">
        <v>9</v>
      </c>
      <c r="B936" s="928">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8">
        <v>10</v>
      </c>
      <c r="B937" s="928">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8">
        <v>11</v>
      </c>
      <c r="B938" s="928">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8">
        <v>12</v>
      </c>
      <c r="B939" s="928">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8">
        <v>13</v>
      </c>
      <c r="B940" s="928">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8">
        <v>14</v>
      </c>
      <c r="B941" s="928">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8">
        <v>15</v>
      </c>
      <c r="B942" s="928">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8">
        <v>16</v>
      </c>
      <c r="B943" s="928">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8">
        <v>17</v>
      </c>
      <c r="B944" s="928">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8">
        <v>18</v>
      </c>
      <c r="B945" s="928">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8">
        <v>19</v>
      </c>
      <c r="B946" s="928">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8">
        <v>20</v>
      </c>
      <c r="B947" s="928">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8">
        <v>21</v>
      </c>
      <c r="B948" s="928">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8">
        <v>22</v>
      </c>
      <c r="B949" s="928">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8">
        <v>23</v>
      </c>
      <c r="B950" s="928">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8">
        <v>24</v>
      </c>
      <c r="B951" s="928">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8">
        <v>25</v>
      </c>
      <c r="B952" s="928">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8">
        <v>26</v>
      </c>
      <c r="B953" s="928">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8">
        <v>27</v>
      </c>
      <c r="B954" s="928">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8">
        <v>28</v>
      </c>
      <c r="B955" s="928">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8">
        <v>29</v>
      </c>
      <c r="B956" s="928">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8">
        <v>30</v>
      </c>
      <c r="B957" s="928">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8"/>
      <c r="B960" s="928"/>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8">
        <v>1</v>
      </c>
      <c r="B961" s="928">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8">
        <v>2</v>
      </c>
      <c r="B962" s="928">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8">
        <v>3</v>
      </c>
      <c r="B963" s="928">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8">
        <v>4</v>
      </c>
      <c r="B964" s="928">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8">
        <v>5</v>
      </c>
      <c r="B965" s="928">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8">
        <v>6</v>
      </c>
      <c r="B966" s="928">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8">
        <v>7</v>
      </c>
      <c r="B967" s="928">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8">
        <v>8</v>
      </c>
      <c r="B968" s="928">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8">
        <v>9</v>
      </c>
      <c r="B969" s="928">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8">
        <v>10</v>
      </c>
      <c r="B970" s="928">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8">
        <v>11</v>
      </c>
      <c r="B971" s="928">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8">
        <v>12</v>
      </c>
      <c r="B972" s="928">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8">
        <v>13</v>
      </c>
      <c r="B973" s="928">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8">
        <v>14</v>
      </c>
      <c r="B974" s="928">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8">
        <v>15</v>
      </c>
      <c r="B975" s="928">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8">
        <v>16</v>
      </c>
      <c r="B976" s="928">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8">
        <v>17</v>
      </c>
      <c r="B977" s="928">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8">
        <v>18</v>
      </c>
      <c r="B978" s="928">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8">
        <v>19</v>
      </c>
      <c r="B979" s="928">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8">
        <v>20</v>
      </c>
      <c r="B980" s="928">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8">
        <v>21</v>
      </c>
      <c r="B981" s="928">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8">
        <v>22</v>
      </c>
      <c r="B982" s="928">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8">
        <v>23</v>
      </c>
      <c r="B983" s="928">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8">
        <v>24</v>
      </c>
      <c r="B984" s="928">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8">
        <v>25</v>
      </c>
      <c r="B985" s="928">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8">
        <v>26</v>
      </c>
      <c r="B986" s="928">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8">
        <v>27</v>
      </c>
      <c r="B987" s="928">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8">
        <v>28</v>
      </c>
      <c r="B988" s="928">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8">
        <v>29</v>
      </c>
      <c r="B989" s="928">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8">
        <v>30</v>
      </c>
      <c r="B990" s="928">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8"/>
      <c r="B993" s="928"/>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8">
        <v>1</v>
      </c>
      <c r="B994" s="928">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8">
        <v>2</v>
      </c>
      <c r="B995" s="928">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8">
        <v>3</v>
      </c>
      <c r="B996" s="928">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8">
        <v>4</v>
      </c>
      <c r="B997" s="928">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8">
        <v>5</v>
      </c>
      <c r="B998" s="928">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8">
        <v>6</v>
      </c>
      <c r="B999" s="928">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8">
        <v>7</v>
      </c>
      <c r="B1000" s="928">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8">
        <v>8</v>
      </c>
      <c r="B1001" s="928">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8">
        <v>9</v>
      </c>
      <c r="B1002" s="928">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8">
        <v>10</v>
      </c>
      <c r="B1003" s="928">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8">
        <v>11</v>
      </c>
      <c r="B1004" s="928">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8">
        <v>12</v>
      </c>
      <c r="B1005" s="928">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8">
        <v>13</v>
      </c>
      <c r="B1006" s="928">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8">
        <v>14</v>
      </c>
      <c r="B1007" s="928">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8">
        <v>15</v>
      </c>
      <c r="B1008" s="928">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8">
        <v>16</v>
      </c>
      <c r="B1009" s="928">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8">
        <v>17</v>
      </c>
      <c r="B1010" s="928">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8">
        <v>18</v>
      </c>
      <c r="B1011" s="928">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8">
        <v>19</v>
      </c>
      <c r="B1012" s="928">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8">
        <v>20</v>
      </c>
      <c r="B1013" s="928">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8">
        <v>21</v>
      </c>
      <c r="B1014" s="928">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8">
        <v>22</v>
      </c>
      <c r="B1015" s="928">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8">
        <v>23</v>
      </c>
      <c r="B1016" s="928">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8">
        <v>24</v>
      </c>
      <c r="B1017" s="928">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8">
        <v>25</v>
      </c>
      <c r="B1018" s="928">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8">
        <v>26</v>
      </c>
      <c r="B1019" s="928">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8">
        <v>27</v>
      </c>
      <c r="B1020" s="928">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8">
        <v>28</v>
      </c>
      <c r="B1021" s="928">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8">
        <v>29</v>
      </c>
      <c r="B1022" s="928">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8">
        <v>30</v>
      </c>
      <c r="B1023" s="928">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8"/>
      <c r="B1026" s="928"/>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8">
        <v>1</v>
      </c>
      <c r="B1027" s="928">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8">
        <v>2</v>
      </c>
      <c r="B1028" s="928">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8">
        <v>3</v>
      </c>
      <c r="B1029" s="928">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8">
        <v>4</v>
      </c>
      <c r="B1030" s="928">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8">
        <v>5</v>
      </c>
      <c r="B1031" s="928">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8">
        <v>6</v>
      </c>
      <c r="B1032" s="928">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8">
        <v>7</v>
      </c>
      <c r="B1033" s="928">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8">
        <v>8</v>
      </c>
      <c r="B1034" s="928">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8">
        <v>9</v>
      </c>
      <c r="B1035" s="928">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8">
        <v>10</v>
      </c>
      <c r="B1036" s="928">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8">
        <v>11</v>
      </c>
      <c r="B1037" s="928">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8">
        <v>12</v>
      </c>
      <c r="B1038" s="928">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8">
        <v>13</v>
      </c>
      <c r="B1039" s="928">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8">
        <v>14</v>
      </c>
      <c r="B1040" s="928">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8">
        <v>15</v>
      </c>
      <c r="B1041" s="928">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8">
        <v>16</v>
      </c>
      <c r="B1042" s="928">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8">
        <v>17</v>
      </c>
      <c r="B1043" s="928">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8">
        <v>18</v>
      </c>
      <c r="B1044" s="928">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8">
        <v>19</v>
      </c>
      <c r="B1045" s="928">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8">
        <v>20</v>
      </c>
      <c r="B1046" s="928">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8">
        <v>21</v>
      </c>
      <c r="B1047" s="928">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8">
        <v>22</v>
      </c>
      <c r="B1048" s="928">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8">
        <v>23</v>
      </c>
      <c r="B1049" s="928">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8">
        <v>24</v>
      </c>
      <c r="B1050" s="928">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8">
        <v>25</v>
      </c>
      <c r="B1051" s="928">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8">
        <v>26</v>
      </c>
      <c r="B1052" s="928">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8">
        <v>27</v>
      </c>
      <c r="B1053" s="928">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8">
        <v>28</v>
      </c>
      <c r="B1054" s="928">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8">
        <v>29</v>
      </c>
      <c r="B1055" s="928">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8">
        <v>30</v>
      </c>
      <c r="B1056" s="928">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8"/>
      <c r="B1059" s="928"/>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8">
        <v>1</v>
      </c>
      <c r="B1060" s="928">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8">
        <v>2</v>
      </c>
      <c r="B1061" s="928">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8">
        <v>3</v>
      </c>
      <c r="B1062" s="928">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8">
        <v>4</v>
      </c>
      <c r="B1063" s="928">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8">
        <v>5</v>
      </c>
      <c r="B1064" s="928">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8">
        <v>6</v>
      </c>
      <c r="B1065" s="928">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8">
        <v>7</v>
      </c>
      <c r="B1066" s="928">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8">
        <v>8</v>
      </c>
      <c r="B1067" s="928">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8">
        <v>9</v>
      </c>
      <c r="B1068" s="928">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8">
        <v>10</v>
      </c>
      <c r="B1069" s="928">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8">
        <v>11</v>
      </c>
      <c r="B1070" s="928">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8">
        <v>12</v>
      </c>
      <c r="B1071" s="928">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8">
        <v>13</v>
      </c>
      <c r="B1072" s="928">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8">
        <v>14</v>
      </c>
      <c r="B1073" s="928">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8">
        <v>15</v>
      </c>
      <c r="B1074" s="928">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8">
        <v>16</v>
      </c>
      <c r="B1075" s="928">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8">
        <v>17</v>
      </c>
      <c r="B1076" s="928">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8">
        <v>18</v>
      </c>
      <c r="B1077" s="928">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8">
        <v>19</v>
      </c>
      <c r="B1078" s="928">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8">
        <v>20</v>
      </c>
      <c r="B1079" s="928">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8">
        <v>21</v>
      </c>
      <c r="B1080" s="928">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8">
        <v>22</v>
      </c>
      <c r="B1081" s="928">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8">
        <v>23</v>
      </c>
      <c r="B1082" s="928">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8">
        <v>24</v>
      </c>
      <c r="B1083" s="928">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8">
        <v>25</v>
      </c>
      <c r="B1084" s="928">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8">
        <v>26</v>
      </c>
      <c r="B1085" s="928">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8">
        <v>27</v>
      </c>
      <c r="B1086" s="928">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8">
        <v>28</v>
      </c>
      <c r="B1087" s="928">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8">
        <v>29</v>
      </c>
      <c r="B1088" s="928">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8">
        <v>30</v>
      </c>
      <c r="B1089" s="928">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8"/>
      <c r="B1092" s="928"/>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8">
        <v>1</v>
      </c>
      <c r="B1093" s="928">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8">
        <v>2</v>
      </c>
      <c r="B1094" s="928">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8">
        <v>3</v>
      </c>
      <c r="B1095" s="928">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8">
        <v>4</v>
      </c>
      <c r="B1096" s="928">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8">
        <v>5</v>
      </c>
      <c r="B1097" s="928">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8">
        <v>6</v>
      </c>
      <c r="B1098" s="928">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8">
        <v>7</v>
      </c>
      <c r="B1099" s="928">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8">
        <v>8</v>
      </c>
      <c r="B1100" s="928">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8">
        <v>9</v>
      </c>
      <c r="B1101" s="928">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8">
        <v>10</v>
      </c>
      <c r="B1102" s="928">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8">
        <v>11</v>
      </c>
      <c r="B1103" s="928">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8">
        <v>12</v>
      </c>
      <c r="B1104" s="928">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8">
        <v>13</v>
      </c>
      <c r="B1105" s="928">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8">
        <v>14</v>
      </c>
      <c r="B1106" s="928">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8">
        <v>15</v>
      </c>
      <c r="B1107" s="928">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8">
        <v>16</v>
      </c>
      <c r="B1108" s="928">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8">
        <v>17</v>
      </c>
      <c r="B1109" s="928">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8">
        <v>18</v>
      </c>
      <c r="B1110" s="928">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8">
        <v>19</v>
      </c>
      <c r="B1111" s="928">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8">
        <v>20</v>
      </c>
      <c r="B1112" s="928">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8">
        <v>21</v>
      </c>
      <c r="B1113" s="928">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8">
        <v>22</v>
      </c>
      <c r="B1114" s="928">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8">
        <v>23</v>
      </c>
      <c r="B1115" s="928">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8">
        <v>24</v>
      </c>
      <c r="B1116" s="928">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8">
        <v>25</v>
      </c>
      <c r="B1117" s="928">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8">
        <v>26</v>
      </c>
      <c r="B1118" s="928">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8">
        <v>27</v>
      </c>
      <c r="B1119" s="928">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8">
        <v>28</v>
      </c>
      <c r="B1120" s="928">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8">
        <v>29</v>
      </c>
      <c r="B1121" s="928">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8">
        <v>30</v>
      </c>
      <c r="B1122" s="928">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8"/>
      <c r="B1125" s="928"/>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8">
        <v>1</v>
      </c>
      <c r="B1126" s="928">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8">
        <v>2</v>
      </c>
      <c r="B1127" s="928">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8">
        <v>3</v>
      </c>
      <c r="B1128" s="928">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8">
        <v>4</v>
      </c>
      <c r="B1129" s="928">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8">
        <v>5</v>
      </c>
      <c r="B1130" s="928">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8">
        <v>6</v>
      </c>
      <c r="B1131" s="928">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8">
        <v>7</v>
      </c>
      <c r="B1132" s="928">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8">
        <v>8</v>
      </c>
      <c r="B1133" s="928">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8">
        <v>9</v>
      </c>
      <c r="B1134" s="928">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8">
        <v>10</v>
      </c>
      <c r="B1135" s="928">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8">
        <v>11</v>
      </c>
      <c r="B1136" s="928">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8">
        <v>12</v>
      </c>
      <c r="B1137" s="928">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8">
        <v>13</v>
      </c>
      <c r="B1138" s="928">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8">
        <v>14</v>
      </c>
      <c r="B1139" s="928">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8">
        <v>15</v>
      </c>
      <c r="B1140" s="928">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8">
        <v>16</v>
      </c>
      <c r="B1141" s="928">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8">
        <v>17</v>
      </c>
      <c r="B1142" s="928">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8">
        <v>18</v>
      </c>
      <c r="B1143" s="928">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8">
        <v>19</v>
      </c>
      <c r="B1144" s="928">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8">
        <v>20</v>
      </c>
      <c r="B1145" s="928">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8">
        <v>21</v>
      </c>
      <c r="B1146" s="928">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8">
        <v>22</v>
      </c>
      <c r="B1147" s="928">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8">
        <v>23</v>
      </c>
      <c r="B1148" s="928">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8">
        <v>24</v>
      </c>
      <c r="B1149" s="928">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8">
        <v>25</v>
      </c>
      <c r="B1150" s="928">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8">
        <v>26</v>
      </c>
      <c r="B1151" s="928">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8">
        <v>27</v>
      </c>
      <c r="B1152" s="928">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8">
        <v>28</v>
      </c>
      <c r="B1153" s="928">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8">
        <v>29</v>
      </c>
      <c r="B1154" s="928">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8">
        <v>30</v>
      </c>
      <c r="B1155" s="928">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8"/>
      <c r="B1158" s="928"/>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8">
        <v>1</v>
      </c>
      <c r="B1159" s="928">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8">
        <v>2</v>
      </c>
      <c r="B1160" s="928">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8">
        <v>3</v>
      </c>
      <c r="B1161" s="928">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8">
        <v>4</v>
      </c>
      <c r="B1162" s="928">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8">
        <v>5</v>
      </c>
      <c r="B1163" s="928">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8">
        <v>6</v>
      </c>
      <c r="B1164" s="928">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8">
        <v>7</v>
      </c>
      <c r="B1165" s="928">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8">
        <v>8</v>
      </c>
      <c r="B1166" s="928">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8">
        <v>9</v>
      </c>
      <c r="B1167" s="928">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8">
        <v>10</v>
      </c>
      <c r="B1168" s="928">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8">
        <v>11</v>
      </c>
      <c r="B1169" s="928">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8">
        <v>12</v>
      </c>
      <c r="B1170" s="928">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8">
        <v>13</v>
      </c>
      <c r="B1171" s="928">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8">
        <v>14</v>
      </c>
      <c r="B1172" s="928">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8">
        <v>15</v>
      </c>
      <c r="B1173" s="928">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8">
        <v>16</v>
      </c>
      <c r="B1174" s="928">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8">
        <v>17</v>
      </c>
      <c r="B1175" s="928">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8">
        <v>18</v>
      </c>
      <c r="B1176" s="928">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8">
        <v>19</v>
      </c>
      <c r="B1177" s="928">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8">
        <v>20</v>
      </c>
      <c r="B1178" s="928">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8">
        <v>21</v>
      </c>
      <c r="B1179" s="928">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8">
        <v>22</v>
      </c>
      <c r="B1180" s="928">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8">
        <v>23</v>
      </c>
      <c r="B1181" s="928">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8">
        <v>24</v>
      </c>
      <c r="B1182" s="928">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8">
        <v>25</v>
      </c>
      <c r="B1183" s="928">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8">
        <v>26</v>
      </c>
      <c r="B1184" s="928">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8">
        <v>27</v>
      </c>
      <c r="B1185" s="928">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8">
        <v>28</v>
      </c>
      <c r="B1186" s="928">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8">
        <v>29</v>
      </c>
      <c r="B1187" s="928">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8">
        <v>30</v>
      </c>
      <c r="B1188" s="928">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8"/>
      <c r="B1191" s="928"/>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8">
        <v>1</v>
      </c>
      <c r="B1192" s="928">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8">
        <v>2</v>
      </c>
      <c r="B1193" s="928">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8">
        <v>3</v>
      </c>
      <c r="B1194" s="928">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8">
        <v>4</v>
      </c>
      <c r="B1195" s="928">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8">
        <v>5</v>
      </c>
      <c r="B1196" s="928">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8">
        <v>6</v>
      </c>
      <c r="B1197" s="928">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8">
        <v>7</v>
      </c>
      <c r="B1198" s="928">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8">
        <v>8</v>
      </c>
      <c r="B1199" s="928">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8">
        <v>9</v>
      </c>
      <c r="B1200" s="928">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8">
        <v>10</v>
      </c>
      <c r="B1201" s="928">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8">
        <v>11</v>
      </c>
      <c r="B1202" s="928">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8">
        <v>12</v>
      </c>
      <c r="B1203" s="928">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8">
        <v>13</v>
      </c>
      <c r="B1204" s="928">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8">
        <v>14</v>
      </c>
      <c r="B1205" s="928">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8">
        <v>15</v>
      </c>
      <c r="B1206" s="928">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8">
        <v>16</v>
      </c>
      <c r="B1207" s="928">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8">
        <v>17</v>
      </c>
      <c r="B1208" s="928">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8">
        <v>18</v>
      </c>
      <c r="B1209" s="928">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8">
        <v>19</v>
      </c>
      <c r="B1210" s="928">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8">
        <v>20</v>
      </c>
      <c r="B1211" s="928">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8">
        <v>21</v>
      </c>
      <c r="B1212" s="928">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8">
        <v>22</v>
      </c>
      <c r="B1213" s="928">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8">
        <v>23</v>
      </c>
      <c r="B1214" s="928">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8">
        <v>24</v>
      </c>
      <c r="B1215" s="928">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8">
        <v>25</v>
      </c>
      <c r="B1216" s="928">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8">
        <v>26</v>
      </c>
      <c r="B1217" s="928">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8">
        <v>27</v>
      </c>
      <c r="B1218" s="928">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8">
        <v>28</v>
      </c>
      <c r="B1219" s="928">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8">
        <v>29</v>
      </c>
      <c r="B1220" s="928">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8">
        <v>30</v>
      </c>
      <c r="B1221" s="928">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8"/>
      <c r="B1224" s="928"/>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8">
        <v>1</v>
      </c>
      <c r="B1225" s="928">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8">
        <v>2</v>
      </c>
      <c r="B1226" s="928">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8">
        <v>3</v>
      </c>
      <c r="B1227" s="928">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8">
        <v>4</v>
      </c>
      <c r="B1228" s="928">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8">
        <v>5</v>
      </c>
      <c r="B1229" s="928">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8">
        <v>6</v>
      </c>
      <c r="B1230" s="928">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8">
        <v>7</v>
      </c>
      <c r="B1231" s="928">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8">
        <v>8</v>
      </c>
      <c r="B1232" s="928">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8">
        <v>9</v>
      </c>
      <c r="B1233" s="928">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8">
        <v>10</v>
      </c>
      <c r="B1234" s="928">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8">
        <v>11</v>
      </c>
      <c r="B1235" s="928">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8">
        <v>12</v>
      </c>
      <c r="B1236" s="928">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8">
        <v>13</v>
      </c>
      <c r="B1237" s="928">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8">
        <v>14</v>
      </c>
      <c r="B1238" s="928">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8">
        <v>15</v>
      </c>
      <c r="B1239" s="928">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8">
        <v>16</v>
      </c>
      <c r="B1240" s="928">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8">
        <v>17</v>
      </c>
      <c r="B1241" s="928">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8">
        <v>18</v>
      </c>
      <c r="B1242" s="928">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8">
        <v>19</v>
      </c>
      <c r="B1243" s="928">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8">
        <v>20</v>
      </c>
      <c r="B1244" s="928">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8">
        <v>21</v>
      </c>
      <c r="B1245" s="928">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8">
        <v>22</v>
      </c>
      <c r="B1246" s="928">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8">
        <v>23</v>
      </c>
      <c r="B1247" s="928">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8">
        <v>24</v>
      </c>
      <c r="B1248" s="928">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8">
        <v>25</v>
      </c>
      <c r="B1249" s="928">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8">
        <v>26</v>
      </c>
      <c r="B1250" s="928">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8">
        <v>27</v>
      </c>
      <c r="B1251" s="928">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8">
        <v>28</v>
      </c>
      <c r="B1252" s="928">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8">
        <v>29</v>
      </c>
      <c r="B1253" s="928">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8">
        <v>30</v>
      </c>
      <c r="B1254" s="928">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8"/>
      <c r="B1257" s="928"/>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8">
        <v>1</v>
      </c>
      <c r="B1258" s="928">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8">
        <v>2</v>
      </c>
      <c r="B1259" s="928">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8">
        <v>3</v>
      </c>
      <c r="B1260" s="928">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8">
        <v>4</v>
      </c>
      <c r="B1261" s="928">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8">
        <v>5</v>
      </c>
      <c r="B1262" s="928">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8">
        <v>6</v>
      </c>
      <c r="B1263" s="928">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8">
        <v>7</v>
      </c>
      <c r="B1264" s="928">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8">
        <v>8</v>
      </c>
      <c r="B1265" s="928">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8">
        <v>9</v>
      </c>
      <c r="B1266" s="928">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8">
        <v>10</v>
      </c>
      <c r="B1267" s="928">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8">
        <v>11</v>
      </c>
      <c r="B1268" s="928">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8">
        <v>12</v>
      </c>
      <c r="B1269" s="928">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8">
        <v>13</v>
      </c>
      <c r="B1270" s="928">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8">
        <v>14</v>
      </c>
      <c r="B1271" s="928">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8">
        <v>15</v>
      </c>
      <c r="B1272" s="928">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8">
        <v>16</v>
      </c>
      <c r="B1273" s="928">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8">
        <v>17</v>
      </c>
      <c r="B1274" s="928">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8">
        <v>18</v>
      </c>
      <c r="B1275" s="928">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8">
        <v>19</v>
      </c>
      <c r="B1276" s="928">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8">
        <v>20</v>
      </c>
      <c r="B1277" s="928">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8">
        <v>21</v>
      </c>
      <c r="B1278" s="928">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8">
        <v>22</v>
      </c>
      <c r="B1279" s="928">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8">
        <v>23</v>
      </c>
      <c r="B1280" s="928">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8">
        <v>24</v>
      </c>
      <c r="B1281" s="928">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8">
        <v>25</v>
      </c>
      <c r="B1282" s="928">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8">
        <v>26</v>
      </c>
      <c r="B1283" s="928">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8">
        <v>27</v>
      </c>
      <c r="B1284" s="928">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8">
        <v>28</v>
      </c>
      <c r="B1285" s="928">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8">
        <v>29</v>
      </c>
      <c r="B1286" s="928">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8">
        <v>30</v>
      </c>
      <c r="B1287" s="928">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8"/>
      <c r="B1290" s="928"/>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8">
        <v>1</v>
      </c>
      <c r="B1291" s="928">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8">
        <v>2</v>
      </c>
      <c r="B1292" s="928">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8">
        <v>3</v>
      </c>
      <c r="B1293" s="928">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8">
        <v>4</v>
      </c>
      <c r="B1294" s="928">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8">
        <v>5</v>
      </c>
      <c r="B1295" s="928">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8">
        <v>6</v>
      </c>
      <c r="B1296" s="928">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8">
        <v>7</v>
      </c>
      <c r="B1297" s="928">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8">
        <v>8</v>
      </c>
      <c r="B1298" s="928">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8">
        <v>9</v>
      </c>
      <c r="B1299" s="928">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8">
        <v>10</v>
      </c>
      <c r="B1300" s="928">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8">
        <v>11</v>
      </c>
      <c r="B1301" s="928">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8">
        <v>12</v>
      </c>
      <c r="B1302" s="928">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8">
        <v>13</v>
      </c>
      <c r="B1303" s="928">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8">
        <v>14</v>
      </c>
      <c r="B1304" s="928">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8">
        <v>15</v>
      </c>
      <c r="B1305" s="928">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8">
        <v>16</v>
      </c>
      <c r="B1306" s="928">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8">
        <v>17</v>
      </c>
      <c r="B1307" s="928">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8">
        <v>18</v>
      </c>
      <c r="B1308" s="928">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8">
        <v>19</v>
      </c>
      <c r="B1309" s="928">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8">
        <v>20</v>
      </c>
      <c r="B1310" s="928">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8">
        <v>21</v>
      </c>
      <c r="B1311" s="928">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8">
        <v>22</v>
      </c>
      <c r="B1312" s="928">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8">
        <v>23</v>
      </c>
      <c r="B1313" s="928">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8">
        <v>24</v>
      </c>
      <c r="B1314" s="928">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8">
        <v>25</v>
      </c>
      <c r="B1315" s="928">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8">
        <v>26</v>
      </c>
      <c r="B1316" s="928">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8">
        <v>27</v>
      </c>
      <c r="B1317" s="928">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8">
        <v>28</v>
      </c>
      <c r="B1318" s="928">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8">
        <v>29</v>
      </c>
      <c r="B1319" s="928">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8">
        <v>30</v>
      </c>
      <c r="B1320" s="928">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文部科学省</cp:lastModifiedBy>
  <cp:revision>文部科学省</cp:revision>
  <cp:lastPrinted>2016-09-07T12:45:39Z</cp:lastPrinted>
  <dcterms:created xsi:type="dcterms:W3CDTF">2012-03-13T00:50:25Z</dcterms:created>
  <dcterms:modified xsi:type="dcterms:W3CDTF">2016-09-07T12:45:57Z</dcterms:modified>
</cp:coreProperties>
</file>