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640" windowHeight="9135"/>
  </bookViews>
  <sheets>
    <sheet name="行政事業レビューシート" sheetId="3" r:id="rId1"/>
    <sheet name="入力規則等" sheetId="4" r:id="rId2"/>
    <sheet name="別紙1" sheetId="5"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<sst xmlns="http://schemas.openxmlformats.org/spreadsheetml/2006/main" count="2825" uniqueCount="628">
  <si>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</si>
  <si>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</si>
  <si>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</si>
  <si>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</si>
  <si>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</si>
  <si>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</si>
  <si>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</si>
  <si>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</si>
  <si>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</si>
  <si>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</si>
  <si>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</si>
  <si>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</si>
  <si>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</si>
  <si>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</si>
  <si>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</si>
  <si>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</si>
  <si>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</si>
  <si>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</si>
  <si>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</si>
  <si>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</si>
  <si>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</si>
  <si>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</si>
  <si>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</si>
  <si>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</si>
  <si>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</si>
  <si>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</si>
  <si>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</si>
  <si>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</si>
  <si>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</si>
  <si>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</si>
  <si>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</si>
  <si>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</si>
  <si>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</si>
  <si>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</si>
  <si>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</si>
  <si>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</si>
  <si>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</si>
  <si>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</si>
  <si>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</si>
  <si>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</si>
  <si>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</si>
  <si>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</si>
  <si>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</si>
  <si>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</si>
  <si>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</si>
  <si>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</si>
  <si>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</si>
  <si>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</si>
  <si>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</si>
  <si>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</si>
  <si>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</si>
  <si>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</si>
  <si>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</si>
  <si>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</si>
  <si>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</si>
  <si>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</si>
  <si>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</si>
  <si>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</si>
  <si>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</si>
  <si>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</si>
  <si>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</si>
  <si>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</si>
  <si>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</si>
  <si>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</si>
  <si>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</si>
  <si>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</si>
  <si>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</si>
  <si>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</si>
  <si>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</si>
  <si>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</si>
  <si>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</si>
  <si>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</si>
  <si>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</si>
  <si>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</si>
  <si>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</si>
  <si>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</si>
  <si>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</si>
  <si>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</si>
  <si>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</si>
  <si>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</si>
  <si>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</si>
  <si>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</si>
  <si>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</si>
  <si>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</si>
  <si>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</si>
  <si>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</si>
  <si>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</si>
  <si>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</si>
  <si>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</si>
  <si>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</si>
  <si>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</si>
  <si>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</si>
  <si>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</si>
  <si>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</si>
  <si>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</si>
  <si>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</si>
  <si>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</si>
  <si>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</si>
  <si>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</si>
  <si>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</si>
  <si>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</si>
  <si>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</si>
  <si>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</si>
  <si>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</si>
  <si>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</si>
  <si>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</si>
  <si>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</si>
  <si>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</si>
  <si>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</si>
  <si>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</si>
  <si>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</si>
  <si>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</si>
  <si>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</si>
  <si>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</si>
  <si>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</si>
  <si>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</si>
  <si>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</si>
  <si>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</si>
  <si>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</si>
  <si>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</si>
  <si>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</si>
  <si>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</si>
  <si>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</si>
  <si>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</si>
  <si>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</si>
  <si>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</si>
  <si>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</si>
  <si>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</si>
  <si>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</si>
  <si>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</si>
  <si>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</si>
  <si>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</si>
  <si>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</si>
  <si>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</si>
  <si>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</si>
  <si>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</si>
  <si>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</si>
  <si>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</si>
  <si>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</si>
  <si>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</si>
  <si>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</si>
  <si>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</si>
  <si>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</si>
  <si>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</si>
  <si>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</si>
  <si>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</si>
  <si>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</si>
  <si>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</si>
  <si>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</si>
  <si>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</si>
  <si>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</si>
  <si>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</si>
  <si>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</si>
  <si>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</si>
  <si>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</si>
  <si>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</si>
  <si>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</si>
  <si>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</si>
  <si>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</si>
  <si>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</si>
  <si>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</si>
  <si>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</si>
  <si>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</si>
  <si>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</si>
  <si>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</si>
  <si>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</si>
  <si>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</si>
  <si>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</si>
  <si>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</si>
  <si>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</si>
  <si>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</si>
  <si>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</si>
  <si>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</si>
  <si>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</si>
  <si>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</si>
  <si>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</si>
  <si>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</si>
  <si>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</si>
  <si>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</si>
  <si>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</si>
  <si>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</si>
  <si>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</si>
  <si>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</si>
  <si>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</si>
  <si>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</si>
  <si>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</si>
  <si>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</si>
  <si>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</si>
  <si>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</si>
  <si>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</si>
  <si>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</si>
  <si>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</si>
  <si>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</si>
  <si>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</si>
  <si>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</si>
  <si>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</si>
  <si>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</si>
  <si>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</si>
  <si>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</si>
  <si>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</si>
  <si>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</si>
  <si>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</si>
  <si>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</si>
  <si>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</si>
  <si>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</si>
  <si>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</si>
  <si>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</si>
  <si>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</si>
  <si>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</si>
  <si>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</si>
  <si>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</si>
  <si>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</si>
  <si>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</si>
  <si>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</si>
  <si>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</si>
  <si>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</si>
  <si>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</si>
  <si>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</si>
  <si>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</si>
  <si>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</si>
  <si>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</si>
  <si>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</si>
  <si>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</si>
  <si>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</si>
  <si>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</si>
  <si>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</si>
  <si>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</si>
  <si>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</si>
  <si>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</si>
  <si>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</si>
  <si>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</si>
  <si>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</si>
  <si>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</si>
  <si>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</si>
  <si>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</si>
  <si>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</si>
  <si>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</si>
  <si>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</si>
  <si>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</si>
  <si>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</si>
  <si>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</si>
  <si>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</si>
  <si>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</si>
  <si>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</si>
  <si>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</si>
  <si>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</si>
  <si>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</si>
  <si>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</si>
  <si>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</si>
  <si>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</si>
  <si>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</si>
  <si>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</si>
  <si>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</si>
  <si>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</si>
  <si>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</si>
  <si>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</si>
  <si>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</si>
  <si>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</si>
  <si>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</si>
  <si>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</si>
  <si>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</si>
  <si>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</si>
  <si>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</si>
  <si>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</si>
  <si>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</si>
  <si>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</si>
  <si>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</si>
  <si>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</si>
  <si>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</si>
  <si>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</si>
  <si>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</si>
  <si>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</si>
  <si>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</si>
  <si>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</si>
  <si>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</si>
  <si>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</si>
  <si>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</si>
  <si>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</si>
  <si>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</si>
  <si>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</si>
  <si>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</si>
  <si>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</si>
  <si>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</si>
  <si>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</si>
  <si>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</si>
  <si>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</si>
  <si>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</si>
  <si>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</si>
  <si>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</si>
  <si>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</si>
  <si>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</si>
  <si>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</si>
  <si>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</si>
  <si>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</si>
  <si>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</si>
  <si>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</si>
  <si>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</si>
  <si>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</si>
  <si>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</si>
  <si>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</si>
  <si>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</si>
  <si>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</si>
  <si>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</si>
  <si>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</si>
  <si>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</si>
  <si>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</si>
  <si>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</si>
  <si>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</si>
  <si>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</si>
  <si>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</si>
  <si>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</si>
  <si>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</si>
  <si>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</si>
  <si>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</si>
  <si>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</si>
  <si>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</si>
  <si>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</si>
  <si>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</si>
  <si>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</si>
  <si>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</si>
  <si>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</si>
  <si>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</si>
  <si>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</si>
  <si>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</si>
  <si>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</si>
  <si>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</si>
  <si>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</si>
  <si>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</si>
  <si>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</si>
  <si>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</si>
  <si>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</si>
  <si>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</si>
  <si>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</si>
  <si>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</si>
  <si>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</si>
  <si>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</si>
  <si>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</si>
  <si>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</si>
  <si>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</si>
  <si>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</si>
  <si>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</si>
  <si>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</si>
  <si>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</si>
  <si>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</si>
  <si>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</si>
  <si>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</si>
  <si>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</si>
  <si>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</si>
  <si>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</si>
  <si>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</si>
  <si>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</si>
  <si>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</si>
  <si>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</si>
  <si>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</si>
  <si>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</si>
  <si>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</si>
  <si>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</si>
  <si>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</si>
  <si>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</si>
  <si>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</si>
  <si>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</si>
  <si>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</si>
  <si>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</si>
  <si>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</si>
  <si>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</si>
  <si>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</si>
  <si>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</si>
  <si>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</si>
  <si>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</si>
  <si>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</si>
  <si>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</si>
  <si>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</si>
  <si>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</si>
  <si>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</si>
  <si>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</si>
  <si>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</si>
  <si>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</si>
  <si>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</si>
  <si>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</si>
  <si>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</si>
  <si>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</si>
  <si>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</si>
  <si>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</si>
  <si>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</si>
  <si>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</si>
  <si>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</si>
  <si>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</si>
  <si>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</si>
  <si>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</si>
  <si>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</si>
  <si>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</si>
  <si>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</si>
  <si>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</si>
  <si>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</si>
  <si>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</si>
  <si>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</si>
  <si>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</si>
  <si>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</si>
  <si>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</si>
  <si>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</si>
  <si>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</si>
  <si>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</si>
  <si>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</si>
  <si>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</si>
  <si>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</si>
  <si>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</si>
  <si>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</si>
  <si>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</si>
  <si>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</si>
  <si>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</si>
  <si>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</si>
  <si>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</si>
  <si>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</si>
  <si>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</si>
  <si>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</si>
  <si>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</si>
  <si>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</si>
  <si>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</si>
  <si>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</si>
  <si>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</si>
  <si>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</si>
  <si>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</si>
  <si>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</si>
  <si>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</si>
  <si>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</si>
  <si>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</si>
  <si>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</si>
  <si>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</si>
  <si>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</si>
  <si>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</si>
  <si>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</si>
  <si>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</si>
  <si>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</si>
  <si>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</si>
  <si>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</si>
  <si>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</si>
  <si>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</si>
  <si>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</si>
  <si>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</si>
  <si>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</si>
  <si>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</si>
  <si>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</si>
  <si>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</si>
  <si>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</si>
  <si>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</si>
  <si>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</si>
  <si>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</si>
  <si>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</si>
  <si>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</si>
  <si>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</si>
  <si>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</si>
  <si>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</si>
  <si>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</si>
  <si>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</si>
  <si>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</si>
  <si>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</si>
  <si>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</si>
  <si>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</si>
  <si>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</si>
  <si>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</si>
  <si>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</si>
  <si>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</si>
  <si>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</si>
  <si>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</si>
  <si>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</si>
  <si>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</si>
  <si>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</si>
  <si>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</si>
  <si>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</si>
  <si>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</si>
  <si>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</si>
  <si>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</si>
  <si>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</si>
  <si>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</si>
  <si>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</si>
  <si>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</si>
  <si>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</si>
  <si>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</si>
  <si>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</si>
  <si>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</si>
  <si>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</si>
  <si>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</si>
  <si>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</si>
  <si>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</si>
  <si>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</si>
  <si>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</si>
  <si>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</si>
  <si>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</si>
  <si>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</si>
  <si>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</si>
  <si>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</si>
  <si>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</si>
  <si>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</si>
  <si>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</si>
  <si>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</si>
  <si>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</si>
  <si>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</si>
  <si>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</si>
  <si>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</si>
  <si>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</si>
  <si>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</si>
  <si>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</si>
  <si>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</si>
  <si>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</si>
  <si>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</si>
  <si>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</si>
  <si>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</si>
  <si>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</si>
  <si>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</si>
  <si>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</si>
  <si>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</si>
  <si>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</si>
  <si>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</si>
  <si>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</si>
  <si>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</si>
  <si>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</si>
  <si>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</si>
  <si>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</si>
  <si>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全国体力・運動能力、運動習慣等調査</t>
    <rPh sb="0" eb="2">
      <t>ゼンコク</t>
    </rPh>
    <rPh sb="2" eb="4">
      <t>タイリョク</t>
    </rPh>
    <rPh sb="5" eb="7">
      <t>ウンドウ</t>
    </rPh>
    <rPh sb="7" eb="9">
      <t>ノウリョク</t>
    </rPh>
    <rPh sb="10" eb="12">
      <t>ウンドウ</t>
    </rPh>
    <rPh sb="12" eb="14">
      <t>シュウカン</t>
    </rPh>
    <rPh sb="14" eb="15">
      <t>トウ</t>
    </rPh>
    <rPh sb="15" eb="17">
      <t>チョウサ</t>
    </rPh>
    <phoneticPr fontId="3"/>
  </si>
  <si>
    <t>スポーツ庁</t>
    <rPh sb="4" eb="5">
      <t>チョウ</t>
    </rPh>
    <phoneticPr fontId="5"/>
  </si>
  <si>
    <t>政策課　学校体育室</t>
    <rPh sb="0" eb="3">
      <t>セイサクカ</t>
    </rPh>
    <rPh sb="4" eb="6">
      <t>ガッコウ</t>
    </rPh>
    <rPh sb="6" eb="9">
      <t>タイイクシツ</t>
    </rPh>
    <phoneticPr fontId="5"/>
  </si>
  <si>
    <t>学校体育室長
八木　和広</t>
    <rPh sb="0" eb="2">
      <t>ガッコウ</t>
    </rPh>
    <rPh sb="2" eb="4">
      <t>タイイク</t>
    </rPh>
    <rPh sb="4" eb="6">
      <t>シツチョウ</t>
    </rPh>
    <rPh sb="7" eb="9">
      <t>ヤギ</t>
    </rPh>
    <rPh sb="10" eb="12">
      <t>カズヒロ</t>
    </rPh>
    <phoneticPr fontId="5"/>
  </si>
  <si>
    <t>スポーツ基本計画（平成24年3月30日策定）</t>
  </si>
  <si>
    <t>○</t>
  </si>
  <si>
    <t>本事業は、全国的な子供の体力や運動習慣等の状況を把握・分析することにより課題や好事例等を明らかにし、国の施策の改善に活かすとともに、各教育委員会や各学校単位での分析を促すことにより、各教育委員会及び各学校における子供の体力向上に向けた指導の改善に役立てることを目的とする。</t>
    <rPh sb="52" eb="54">
      <t>セサク</t>
    </rPh>
    <rPh sb="55" eb="57">
      <t>カイゼン</t>
    </rPh>
    <phoneticPr fontId="5"/>
  </si>
  <si>
    <t>小学5年生と中学2年生に対する実技調査及び質問紙調査、学校及び教育委員会に対する質問紙調査の実施（調査票の作成・配送・回収・入力・集計）、調査結果の分析、学校等における取組事例の取りまとめ、結果の提供等を実施。</t>
    <rPh sb="40" eb="43">
      <t>シツモンシ</t>
    </rPh>
    <rPh sb="46" eb="48">
      <t>ジッシ</t>
    </rPh>
    <rPh sb="49" eb="52">
      <t>チョウサヒョウ</t>
    </rPh>
    <rPh sb="53" eb="55">
      <t>サクセイ</t>
    </rPh>
    <rPh sb="56" eb="58">
      <t>ハイソウ</t>
    </rPh>
    <rPh sb="59" eb="61">
      <t>カイシュウ</t>
    </rPh>
    <rPh sb="62" eb="64">
      <t>ニュウリョク</t>
    </rPh>
    <rPh sb="65" eb="67">
      <t>シュウケイ</t>
    </rPh>
    <rPh sb="69" eb="71">
      <t>チョウサ</t>
    </rPh>
    <rPh sb="71" eb="73">
      <t>ケッカ</t>
    </rPh>
    <rPh sb="74" eb="76">
      <t>ブンセキ</t>
    </rPh>
    <rPh sb="95" eb="97">
      <t>ケッカ</t>
    </rPh>
    <rPh sb="100" eb="101">
      <t>トウ</t>
    </rPh>
    <phoneticPr fontId="3"/>
  </si>
  <si>
    <t>学校において、本調査結果を踏まえて、体育・保健体育の授業改善に取り組んだ学校の割合</t>
  </si>
  <si>
    <t>本調査結果における、体力合計点の総合評価での、Ａ評価Ｂ評価の割合からＤ評価Ｅ評価を差し引いた割合</t>
    <rPh sb="3" eb="5">
      <t>ケッカ</t>
    </rPh>
    <rPh sb="41" eb="42">
      <t>サ</t>
    </rPh>
    <rPh sb="43" eb="44">
      <t>ヒ</t>
    </rPh>
    <phoneticPr fontId="5"/>
  </si>
  <si>
    <t>%</t>
    <phoneticPr fontId="5"/>
  </si>
  <si>
    <t>283,419千円
/32,246校</t>
    <rPh sb="7" eb="9">
      <t>センエン</t>
    </rPh>
    <rPh sb="17" eb="18">
      <t>コウ</t>
    </rPh>
    <phoneticPr fontId="5"/>
  </si>
  <si>
    <t>275,812千円
/32,051校</t>
    <rPh sb="7" eb="9">
      <t>センエン</t>
    </rPh>
    <rPh sb="17" eb="18">
      <t>コウ</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</si>
  <si>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</si>
  <si>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</si>
  <si>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</si>
  <si>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</si>
  <si>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スポーツ振興事業委託費</t>
    <rPh sb="4" eb="6">
      <t>シンコウ</t>
    </rPh>
    <rPh sb="6" eb="8">
      <t>ジギョウ</t>
    </rPh>
    <rPh sb="8" eb="11">
      <t>イタクヒ</t>
    </rPh>
    <phoneticPr fontId="5"/>
  </si>
  <si>
    <t>なお、金額は単位末四捨五入して記載していることから、合計が一致しない場合がある。</t>
    <rPh sb="3" eb="5">
      <t>キンガク</t>
    </rPh>
    <rPh sb="6" eb="8">
      <t>タンイ</t>
    </rPh>
    <rPh sb="8" eb="9">
      <t>スエ</t>
    </rPh>
    <rPh sb="9" eb="13">
      <t>シシャゴニュウ</t>
    </rPh>
    <rPh sb="15" eb="17">
      <t>キサイ</t>
    </rPh>
    <rPh sb="26" eb="28">
      <t>ゴウケイ</t>
    </rPh>
    <rPh sb="29" eb="31">
      <t>イッチ</t>
    </rPh>
    <rPh sb="34" eb="36">
      <t>バアイ</t>
    </rPh>
    <phoneticPr fontId="5"/>
  </si>
  <si>
    <t>雑役務費</t>
    <rPh sb="0" eb="1">
      <t>ザツ</t>
    </rPh>
    <rPh sb="1" eb="3">
      <t>エキム</t>
    </rPh>
    <rPh sb="3" eb="4">
      <t>ヒ</t>
    </rPh>
    <phoneticPr fontId="3"/>
  </si>
  <si>
    <t>通信運搬費</t>
    <rPh sb="0" eb="2">
      <t>ツウシン</t>
    </rPh>
    <rPh sb="2" eb="5">
      <t>ウンパンヒ</t>
    </rPh>
    <phoneticPr fontId="3"/>
  </si>
  <si>
    <t>印刷製本費</t>
    <rPh sb="0" eb="2">
      <t>インサツ</t>
    </rPh>
    <rPh sb="2" eb="4">
      <t>セイホン</t>
    </rPh>
    <rPh sb="4" eb="5">
      <t>ヒ</t>
    </rPh>
    <phoneticPr fontId="3"/>
  </si>
  <si>
    <t>一般管理費</t>
    <rPh sb="0" eb="2">
      <t>イッパン</t>
    </rPh>
    <rPh sb="2" eb="5">
      <t>カンリヒ</t>
    </rPh>
    <phoneticPr fontId="3"/>
  </si>
  <si>
    <t>消耗品費</t>
    <rPh sb="0" eb="3">
      <t>ショウモウヒン</t>
    </rPh>
    <rPh sb="3" eb="4">
      <t>ヒ</t>
    </rPh>
    <phoneticPr fontId="3"/>
  </si>
  <si>
    <t>人件費</t>
    <rPh sb="0" eb="3">
      <t>ジンケンヒ</t>
    </rPh>
    <phoneticPr fontId="3"/>
  </si>
  <si>
    <t>電子計算機諸費</t>
    <rPh sb="0" eb="2">
      <t>デンシ</t>
    </rPh>
    <rPh sb="2" eb="5">
      <t>ケイサンキ</t>
    </rPh>
    <rPh sb="5" eb="7">
      <t>ショヒ</t>
    </rPh>
    <phoneticPr fontId="3"/>
  </si>
  <si>
    <t>旅費</t>
    <rPh sb="0" eb="2">
      <t>リョヒ</t>
    </rPh>
    <phoneticPr fontId="3"/>
  </si>
  <si>
    <t>コールセンター開設・運営費、データ入力費等</t>
    <rPh sb="7" eb="9">
      <t>カイセツ</t>
    </rPh>
    <rPh sb="10" eb="13">
      <t>ウンエイヒ</t>
    </rPh>
    <rPh sb="17" eb="19">
      <t>ニュウリョク</t>
    </rPh>
    <rPh sb="19" eb="20">
      <t>ヒ</t>
    </rPh>
    <rPh sb="20" eb="21">
      <t>トウ</t>
    </rPh>
    <phoneticPr fontId="3"/>
  </si>
  <si>
    <t>実施資材の配送・回収等</t>
    <rPh sb="0" eb="2">
      <t>ジッシ</t>
    </rPh>
    <rPh sb="2" eb="4">
      <t>シザイ</t>
    </rPh>
    <rPh sb="5" eb="7">
      <t>ハイソウ</t>
    </rPh>
    <rPh sb="8" eb="10">
      <t>カイシュウ</t>
    </rPh>
    <rPh sb="10" eb="11">
      <t>トウ</t>
    </rPh>
    <phoneticPr fontId="3"/>
  </si>
  <si>
    <t>調査票・報告書等の印刷等</t>
    <rPh sb="0" eb="3">
      <t>チョウサヒョウ</t>
    </rPh>
    <rPh sb="4" eb="7">
      <t>ホウコクショ</t>
    </rPh>
    <rPh sb="7" eb="8">
      <t>トウ</t>
    </rPh>
    <rPh sb="9" eb="11">
      <t>インサツ</t>
    </rPh>
    <rPh sb="11" eb="12">
      <t>トウ</t>
    </rPh>
    <phoneticPr fontId="3"/>
  </si>
  <si>
    <t>直接経費の１０％</t>
    <rPh sb="0" eb="2">
      <t>チョクセツ</t>
    </rPh>
    <rPh sb="2" eb="4">
      <t>ケイヒ</t>
    </rPh>
    <phoneticPr fontId="3"/>
  </si>
  <si>
    <t>実施資材・結果資料費</t>
    <rPh sb="0" eb="2">
      <t>ジッシ</t>
    </rPh>
    <rPh sb="2" eb="4">
      <t>シザイ</t>
    </rPh>
    <rPh sb="5" eb="7">
      <t>ケッカ</t>
    </rPh>
    <rPh sb="7" eb="9">
      <t>シリョウ</t>
    </rPh>
    <rPh sb="9" eb="10">
      <t>ヒ</t>
    </rPh>
    <phoneticPr fontId="3"/>
  </si>
  <si>
    <t>研究職員</t>
    <rPh sb="0" eb="2">
      <t>ケンキュウ</t>
    </rPh>
    <rPh sb="2" eb="4">
      <t>ショクイン</t>
    </rPh>
    <phoneticPr fontId="3"/>
  </si>
  <si>
    <t>作業機器レンタル費</t>
    <rPh sb="0" eb="2">
      <t>サギョウ</t>
    </rPh>
    <rPh sb="2" eb="4">
      <t>キキ</t>
    </rPh>
    <rPh sb="8" eb="9">
      <t>ヒ</t>
    </rPh>
    <phoneticPr fontId="3"/>
  </si>
  <si>
    <t>委員旅費</t>
    <rPh sb="0" eb="2">
      <t>イイン</t>
    </rPh>
    <rPh sb="2" eb="4">
      <t>リョヒ</t>
    </rPh>
    <phoneticPr fontId="3"/>
  </si>
  <si>
    <t>東京書籍株式会社</t>
    <rPh sb="0" eb="2">
      <t>トウキョウ</t>
    </rPh>
    <rPh sb="2" eb="4">
      <t>ショセキ</t>
    </rPh>
    <rPh sb="4" eb="8">
      <t>カブシキガイシャ</t>
    </rPh>
    <phoneticPr fontId="5"/>
  </si>
  <si>
    <t>平成27年度全国体力・運動能力、運動習慣等調査</t>
    <rPh sb="0" eb="2">
      <t>ヘイセイ</t>
    </rPh>
    <rPh sb="4" eb="6">
      <t>ネンド</t>
    </rPh>
    <rPh sb="6" eb="8">
      <t>ゼンコク</t>
    </rPh>
    <rPh sb="8" eb="10">
      <t>タイリョク</t>
    </rPh>
    <rPh sb="11" eb="13">
      <t>ウンドウ</t>
    </rPh>
    <rPh sb="13" eb="15">
      <t>ノウリョク</t>
    </rPh>
    <rPh sb="16" eb="18">
      <t>ウンドウ</t>
    </rPh>
    <rPh sb="18" eb="20">
      <t>シュウカン</t>
    </rPh>
    <rPh sb="20" eb="21">
      <t>トウ</t>
    </rPh>
    <rPh sb="21" eb="23">
      <t>チョウサ</t>
    </rPh>
    <phoneticPr fontId="5"/>
  </si>
  <si>
    <t>文部科学省</t>
  </si>
  <si>
    <t>スポーツ基本法第9条に定めるスポーツ基本計画（中央教育審議会で答申）に基づいた施策である。</t>
    <rPh sb="4" eb="7">
      <t>キホンホウ</t>
    </rPh>
    <rPh sb="7" eb="8">
      <t>ダイ</t>
    </rPh>
    <rPh sb="9" eb="10">
      <t>ジョウ</t>
    </rPh>
    <rPh sb="11" eb="12">
      <t>サダ</t>
    </rPh>
    <rPh sb="18" eb="20">
      <t>キホン</t>
    </rPh>
    <rPh sb="20" eb="22">
      <t>ケイカク</t>
    </rPh>
    <rPh sb="23" eb="25">
      <t>チュウオウ</t>
    </rPh>
    <rPh sb="25" eb="27">
      <t>キョウイク</t>
    </rPh>
    <rPh sb="27" eb="30">
      <t>シンギカイ</t>
    </rPh>
    <rPh sb="31" eb="33">
      <t>トウシン</t>
    </rPh>
    <rPh sb="35" eb="36">
      <t>モト</t>
    </rPh>
    <rPh sb="39" eb="41">
      <t>セサク</t>
    </rPh>
    <phoneticPr fontId="5"/>
  </si>
  <si>
    <t>全国的な子供の体力等の状況を把握・分析し、課題や好事例等を明らかにすることで、教育委員会や各学校単位での分析やそれを踏まえた取組を促すものであり、地方自治体等がそれぞれ独自に実施することは困難である。</t>
    <rPh sb="0" eb="3">
      <t>ゼンコクテキ</t>
    </rPh>
    <rPh sb="4" eb="6">
      <t>コドモ</t>
    </rPh>
    <rPh sb="7" eb="9">
      <t>タイリョク</t>
    </rPh>
    <rPh sb="9" eb="10">
      <t>トウ</t>
    </rPh>
    <rPh sb="11" eb="13">
      <t>ジョウキョウ</t>
    </rPh>
    <rPh sb="14" eb="16">
      <t>ハアク</t>
    </rPh>
    <rPh sb="17" eb="19">
      <t>ブンセキ</t>
    </rPh>
    <rPh sb="21" eb="23">
      <t>カダイ</t>
    </rPh>
    <rPh sb="24" eb="28">
      <t>コウジレイナド</t>
    </rPh>
    <rPh sb="29" eb="30">
      <t>アキ</t>
    </rPh>
    <rPh sb="39" eb="41">
      <t>キョウイク</t>
    </rPh>
    <rPh sb="41" eb="44">
      <t>イインカイ</t>
    </rPh>
    <rPh sb="45" eb="46">
      <t>カク</t>
    </rPh>
    <rPh sb="46" eb="48">
      <t>ガッコウ</t>
    </rPh>
    <rPh sb="48" eb="50">
      <t>タンイ</t>
    </rPh>
    <rPh sb="52" eb="54">
      <t>ブンセキ</t>
    </rPh>
    <rPh sb="58" eb="59">
      <t>フ</t>
    </rPh>
    <rPh sb="62" eb="64">
      <t>トリクミ</t>
    </rPh>
    <rPh sb="65" eb="66">
      <t>ウナガ</t>
    </rPh>
    <rPh sb="73" eb="75">
      <t>チホウ</t>
    </rPh>
    <rPh sb="75" eb="78">
      <t>ジチタイ</t>
    </rPh>
    <rPh sb="78" eb="79">
      <t>トウ</t>
    </rPh>
    <rPh sb="84" eb="86">
      <t>ドクジ</t>
    </rPh>
    <rPh sb="87" eb="89">
      <t>ジッシ</t>
    </rPh>
    <rPh sb="94" eb="96">
      <t>コンナン</t>
    </rPh>
    <phoneticPr fontId="5"/>
  </si>
  <si>
    <t>本調査結果報告は、国、教育委員会及び学校が子供の体力の向上や学校体育の充実等に取り組んで行く際に、自らの状況を把握し、分析することを可能とするもので、それぞれが施策を実施していくための基礎となる事業であり、極めて優先度の高い事業である。</t>
    <rPh sb="0" eb="3">
      <t>ホンチョウサ</t>
    </rPh>
    <rPh sb="3" eb="5">
      <t>ケッカ</t>
    </rPh>
    <rPh sb="5" eb="7">
      <t>ホウコク</t>
    </rPh>
    <rPh sb="9" eb="10">
      <t>クニ</t>
    </rPh>
    <rPh sb="11" eb="13">
      <t>キョウイク</t>
    </rPh>
    <rPh sb="13" eb="16">
      <t>イインカイ</t>
    </rPh>
    <rPh sb="16" eb="17">
      <t>オヨ</t>
    </rPh>
    <rPh sb="21" eb="23">
      <t>コドモ</t>
    </rPh>
    <rPh sb="24" eb="26">
      <t>タイリョク</t>
    </rPh>
    <rPh sb="27" eb="29">
      <t>コウジョウ</t>
    </rPh>
    <rPh sb="30" eb="32">
      <t>ガッコウ</t>
    </rPh>
    <rPh sb="32" eb="34">
      <t>タイイク</t>
    </rPh>
    <rPh sb="35" eb="37">
      <t>ジュウジツ</t>
    </rPh>
    <rPh sb="37" eb="38">
      <t>トウ</t>
    </rPh>
    <rPh sb="39" eb="40">
      <t>ト</t>
    </rPh>
    <rPh sb="41" eb="42">
      <t>ク</t>
    </rPh>
    <rPh sb="44" eb="45">
      <t>イ</t>
    </rPh>
    <rPh sb="46" eb="47">
      <t>サイ</t>
    </rPh>
    <rPh sb="49" eb="50">
      <t>ミズカ</t>
    </rPh>
    <rPh sb="52" eb="54">
      <t>ジョウキョウ</t>
    </rPh>
    <rPh sb="55" eb="57">
      <t>ハアク</t>
    </rPh>
    <rPh sb="59" eb="61">
      <t>ブンセキ</t>
    </rPh>
    <rPh sb="66" eb="68">
      <t>カノウ</t>
    </rPh>
    <rPh sb="80" eb="82">
      <t>セサク</t>
    </rPh>
    <rPh sb="83" eb="85">
      <t>ジッシ</t>
    </rPh>
    <rPh sb="92" eb="94">
      <t>キソ</t>
    </rPh>
    <rPh sb="97" eb="99">
      <t>ジギョウ</t>
    </rPh>
    <rPh sb="103" eb="104">
      <t>キワ</t>
    </rPh>
    <rPh sb="106" eb="108">
      <t>ユウセン</t>
    </rPh>
    <rPh sb="108" eb="109">
      <t>ド</t>
    </rPh>
    <rPh sb="110" eb="111">
      <t>タカ</t>
    </rPh>
    <rPh sb="112" eb="114">
      <t>ジギョウ</t>
    </rPh>
    <phoneticPr fontId="5"/>
  </si>
  <si>
    <t>支出先の選定に当たっては、公募を実施し、一般競争入札（総合評価落札方式）で、技術・価格の両面からの総合評価による審査を行い、競争性を確保し業者を選定している。</t>
  </si>
  <si>
    <t>無</t>
  </si>
  <si>
    <t>本事業は、全国的な調査を各学校の参加を得（個人票の提出等）、体力や運動習慣等の状況を把握・分析することにより課題や好事例等を明らかにするものである。</t>
    <rPh sb="0" eb="1">
      <t>ホン</t>
    </rPh>
    <rPh sb="1" eb="3">
      <t>ジギョウ</t>
    </rPh>
    <rPh sb="5" eb="8">
      <t>ゼンコクテキ</t>
    </rPh>
    <rPh sb="9" eb="11">
      <t>チョウサ</t>
    </rPh>
    <rPh sb="12" eb="15">
      <t>カクガッコウ</t>
    </rPh>
    <rPh sb="16" eb="18">
      <t>サンカ</t>
    </rPh>
    <rPh sb="19" eb="20">
      <t>エ</t>
    </rPh>
    <rPh sb="21" eb="24">
      <t>コジンヒョウ</t>
    </rPh>
    <rPh sb="25" eb="27">
      <t>テイシュツ</t>
    </rPh>
    <rPh sb="27" eb="28">
      <t>トウ</t>
    </rPh>
    <rPh sb="30" eb="32">
      <t>タイリョク</t>
    </rPh>
    <rPh sb="33" eb="35">
      <t>ウンドウ</t>
    </rPh>
    <rPh sb="35" eb="37">
      <t>シュウカン</t>
    </rPh>
    <rPh sb="37" eb="38">
      <t>トウ</t>
    </rPh>
    <phoneticPr fontId="5"/>
  </si>
  <si>
    <t>予定価格の作成に当たっては、同事業の過去実績や市場価格の調査等により設定を行っている。</t>
    <rPh sb="0" eb="2">
      <t>ヨテイ</t>
    </rPh>
    <rPh sb="2" eb="4">
      <t>カカク</t>
    </rPh>
    <rPh sb="5" eb="7">
      <t>サクセイ</t>
    </rPh>
    <rPh sb="8" eb="9">
      <t>ア</t>
    </rPh>
    <rPh sb="14" eb="15">
      <t>ドウ</t>
    </rPh>
    <rPh sb="15" eb="17">
      <t>ジギョウ</t>
    </rPh>
    <rPh sb="18" eb="20">
      <t>カコ</t>
    </rPh>
    <rPh sb="20" eb="22">
      <t>ジッセキ</t>
    </rPh>
    <rPh sb="23" eb="25">
      <t>シジョウ</t>
    </rPh>
    <rPh sb="25" eb="27">
      <t>カカク</t>
    </rPh>
    <rPh sb="28" eb="30">
      <t>チョウサ</t>
    </rPh>
    <rPh sb="30" eb="31">
      <t>トウ</t>
    </rPh>
    <rPh sb="34" eb="36">
      <t>セッテイ</t>
    </rPh>
    <rPh sb="37" eb="38">
      <t>オコナ</t>
    </rPh>
    <phoneticPr fontId="5"/>
  </si>
  <si>
    <t>‐</t>
  </si>
  <si>
    <t>事業計画の提出時に費目・使途について精査を行った上で、契約を締結しており、また、事業終了後、精算時にも内容の精査を行っている。</t>
    <rPh sb="0" eb="2">
      <t>ジギョウ</t>
    </rPh>
    <rPh sb="2" eb="4">
      <t>ケイカク</t>
    </rPh>
    <rPh sb="5" eb="7">
      <t>テイシュツ</t>
    </rPh>
    <rPh sb="7" eb="8">
      <t>ジ</t>
    </rPh>
    <rPh sb="9" eb="11">
      <t>ヒモク</t>
    </rPh>
    <rPh sb="12" eb="14">
      <t>シト</t>
    </rPh>
    <rPh sb="18" eb="20">
      <t>セイサ</t>
    </rPh>
    <rPh sb="21" eb="22">
      <t>オコナ</t>
    </rPh>
    <rPh sb="24" eb="25">
      <t>ウエ</t>
    </rPh>
    <rPh sb="27" eb="29">
      <t>ケイヤク</t>
    </rPh>
    <rPh sb="30" eb="32">
      <t>テイケツ</t>
    </rPh>
    <rPh sb="40" eb="42">
      <t>ジギョウ</t>
    </rPh>
    <rPh sb="42" eb="45">
      <t>シュウリョウゴ</t>
    </rPh>
    <rPh sb="46" eb="49">
      <t>セイサンジ</t>
    </rPh>
    <rPh sb="51" eb="53">
      <t>ナイヨウ</t>
    </rPh>
    <rPh sb="54" eb="56">
      <t>セイサ</t>
    </rPh>
    <rPh sb="57" eb="58">
      <t>オコナ</t>
    </rPh>
    <phoneticPr fontId="5"/>
  </si>
  <si>
    <t>報告書や配布対象を見直し、各学校ごとの分析ツールをＣＤにより提供するなど、報告書等の効果的・効率的な活用に向けた工夫を行っている。</t>
    <rPh sb="0" eb="3">
      <t>ホウコクショ</t>
    </rPh>
    <rPh sb="4" eb="6">
      <t>ハイフ</t>
    </rPh>
    <rPh sb="6" eb="8">
      <t>タイショウ</t>
    </rPh>
    <rPh sb="9" eb="11">
      <t>ミナオ</t>
    </rPh>
    <rPh sb="13" eb="16">
      <t>カクガッコウ</t>
    </rPh>
    <rPh sb="19" eb="21">
      <t>ブンセキ</t>
    </rPh>
    <rPh sb="30" eb="32">
      <t>テイキョウ</t>
    </rPh>
    <rPh sb="37" eb="40">
      <t>ホウコクショ</t>
    </rPh>
    <rPh sb="40" eb="41">
      <t>トウ</t>
    </rPh>
    <rPh sb="42" eb="45">
      <t>コウカテキ</t>
    </rPh>
    <rPh sb="46" eb="49">
      <t>コウリツテキ</t>
    </rPh>
    <rPh sb="50" eb="52">
      <t>カツヨウ</t>
    </rPh>
    <rPh sb="53" eb="54">
      <t>ム</t>
    </rPh>
    <rPh sb="56" eb="58">
      <t>クフウ</t>
    </rPh>
    <rPh sb="59" eb="60">
      <t>オコナ</t>
    </rPh>
    <phoneticPr fontId="5"/>
  </si>
  <si>
    <t>成果実績については、年々向上しており、目標値については、適宜見直しを図っている。</t>
    <rPh sb="0" eb="2">
      <t>セイカ</t>
    </rPh>
    <rPh sb="2" eb="4">
      <t>ジッセキ</t>
    </rPh>
    <rPh sb="10" eb="12">
      <t>ネンネン</t>
    </rPh>
    <rPh sb="12" eb="14">
      <t>コウジョウ</t>
    </rPh>
    <rPh sb="19" eb="22">
      <t>モクヒョウチ</t>
    </rPh>
    <rPh sb="28" eb="30">
      <t>テキギ</t>
    </rPh>
    <rPh sb="30" eb="32">
      <t>ミナオ</t>
    </rPh>
    <rPh sb="34" eb="35">
      <t>ハカ</t>
    </rPh>
    <phoneticPr fontId="5"/>
  </si>
  <si>
    <t>活動実績参照。</t>
    <rPh sb="0" eb="2">
      <t>カツドウ</t>
    </rPh>
    <rPh sb="2" eb="4">
      <t>ジッセキ</t>
    </rPh>
    <rPh sb="4" eb="6">
      <t>サンショウ</t>
    </rPh>
    <phoneticPr fontId="5"/>
  </si>
  <si>
    <t>成果実績参照。今年度は、さらに活用促進を図るための取組を行う予定。</t>
    <rPh sb="0" eb="2">
      <t>セイカ</t>
    </rPh>
    <rPh sb="2" eb="4">
      <t>ジッセキ</t>
    </rPh>
    <rPh sb="4" eb="6">
      <t>サンショウ</t>
    </rPh>
    <rPh sb="7" eb="10">
      <t>コンネンド</t>
    </rPh>
    <rPh sb="15" eb="17">
      <t>カツヨウ</t>
    </rPh>
    <rPh sb="17" eb="19">
      <t>ソクシン</t>
    </rPh>
    <rPh sb="20" eb="21">
      <t>ハカ</t>
    </rPh>
    <rPh sb="25" eb="27">
      <t>トリクミ</t>
    </rPh>
    <rPh sb="28" eb="29">
      <t>オコナ</t>
    </rPh>
    <rPh sb="30" eb="32">
      <t>ヨテイ</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</si>
  <si>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</si>
  <si>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</si>
  <si>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</si>
  <si>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</si>
  <si>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</si>
  <si>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</si>
  <si>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</si>
  <si>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</si>
  <si>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</si>
  <si>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</si>
  <si>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</si>
  <si>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</si>
  <si>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本調査結果における、体力合計点の総合評価で、Ａ評価Ｂ評価の割合からＤ評価Ｅ評価の割合を差し引いた数値について、前年度の数値を上回る。
※小学校５年生男子</t>
    <rPh sb="0" eb="3">
      <t>ホンチョウサ</t>
    </rPh>
    <rPh sb="3" eb="5">
      <t>ケッカ</t>
    </rPh>
    <rPh sb="10" eb="12">
      <t>タイリョク</t>
    </rPh>
    <rPh sb="12" eb="15">
      <t>ゴウケイテン</t>
    </rPh>
    <rPh sb="16" eb="18">
      <t>ソウゴウ</t>
    </rPh>
    <rPh sb="18" eb="20">
      <t>ヒョウカ</t>
    </rPh>
    <rPh sb="23" eb="25">
      <t>ヒョウカ</t>
    </rPh>
    <rPh sb="26" eb="28">
      <t>ヒョウカ</t>
    </rPh>
    <rPh sb="29" eb="31">
      <t>ワリアイ</t>
    </rPh>
    <rPh sb="34" eb="36">
      <t>ヒョウカ</t>
    </rPh>
    <rPh sb="37" eb="39">
      <t>ヒョウカ</t>
    </rPh>
    <rPh sb="40" eb="42">
      <t>ワリアイ</t>
    </rPh>
    <rPh sb="43" eb="44">
      <t>サ</t>
    </rPh>
    <rPh sb="45" eb="46">
      <t>ヒ</t>
    </rPh>
    <rPh sb="48" eb="50">
      <t>スウチ</t>
    </rPh>
    <rPh sb="55" eb="58">
      <t>ゼンネンド</t>
    </rPh>
    <rPh sb="59" eb="61">
      <t>スウチ</t>
    </rPh>
    <rPh sb="62" eb="64">
      <t>ウワマワ</t>
    </rPh>
    <rPh sb="68" eb="71">
      <t>ショウガッコウ</t>
    </rPh>
    <rPh sb="72" eb="74">
      <t>ネンセイ</t>
    </rPh>
    <rPh sb="74" eb="76">
      <t>ダンシ</t>
    </rPh>
    <phoneticPr fontId="5"/>
  </si>
  <si>
    <t>％</t>
    <phoneticPr fontId="5"/>
  </si>
  <si>
    <t>-</t>
    <phoneticPr fontId="5"/>
  </si>
  <si>
    <t>-</t>
    <phoneticPr fontId="5"/>
  </si>
  <si>
    <t>本調査結果における、体力合計点の総合評価で、Ａ評価Ｂ評価の割合からＤ評価Ｅ評価の割合を差し引いた数値について、前年度の数値を上回る。
※中学校２年生男子</t>
    <rPh sb="0" eb="3">
      <t>ホンチョウサ</t>
    </rPh>
    <rPh sb="3" eb="5">
      <t>ケッカ</t>
    </rPh>
    <rPh sb="10" eb="12">
      <t>タイリョク</t>
    </rPh>
    <rPh sb="12" eb="15">
      <t>ゴウケイテン</t>
    </rPh>
    <rPh sb="16" eb="18">
      <t>ソウゴウ</t>
    </rPh>
    <rPh sb="18" eb="20">
      <t>ヒョウカ</t>
    </rPh>
    <rPh sb="23" eb="25">
      <t>ヒョウカ</t>
    </rPh>
    <rPh sb="26" eb="28">
      <t>ヒョウカ</t>
    </rPh>
    <rPh sb="29" eb="31">
      <t>ワリアイ</t>
    </rPh>
    <rPh sb="34" eb="36">
      <t>ヒョウカ</t>
    </rPh>
    <rPh sb="37" eb="39">
      <t>ヒョウカ</t>
    </rPh>
    <rPh sb="40" eb="42">
      <t>ワリアイ</t>
    </rPh>
    <rPh sb="43" eb="44">
      <t>サ</t>
    </rPh>
    <rPh sb="45" eb="46">
      <t>ヒ</t>
    </rPh>
    <rPh sb="48" eb="50">
      <t>スウチ</t>
    </rPh>
    <rPh sb="55" eb="58">
      <t>ゼンネンド</t>
    </rPh>
    <rPh sb="59" eb="61">
      <t>スウチ</t>
    </rPh>
    <rPh sb="62" eb="64">
      <t>ウワマワ</t>
    </rPh>
    <rPh sb="68" eb="71">
      <t>チュウガッコウ</t>
    </rPh>
    <rPh sb="72" eb="74">
      <t>ネンセイ</t>
    </rPh>
    <rPh sb="74" eb="76">
      <t>ダンシ</t>
    </rPh>
    <phoneticPr fontId="5"/>
  </si>
  <si>
    <t>％</t>
    <phoneticPr fontId="5"/>
  </si>
  <si>
    <t>本調査結果における、体力合計点の総合評価で、Ａ評価Ｂ評価の割合からＤ評価Ｅ評価の割合を差し引いた数値について、前年度の数値を上回る。
※小学校５年生女子</t>
    <rPh sb="0" eb="3">
      <t>ホンチョウサ</t>
    </rPh>
    <rPh sb="3" eb="5">
      <t>ケッカ</t>
    </rPh>
    <rPh sb="10" eb="12">
      <t>タイリョク</t>
    </rPh>
    <rPh sb="12" eb="15">
      <t>ゴウケイテン</t>
    </rPh>
    <rPh sb="16" eb="18">
      <t>ソウゴウ</t>
    </rPh>
    <rPh sb="18" eb="20">
      <t>ヒョウカ</t>
    </rPh>
    <rPh sb="23" eb="25">
      <t>ヒョウカ</t>
    </rPh>
    <rPh sb="26" eb="28">
      <t>ヒョウカ</t>
    </rPh>
    <rPh sb="29" eb="31">
      <t>ワリアイ</t>
    </rPh>
    <rPh sb="34" eb="36">
      <t>ヒョウカ</t>
    </rPh>
    <rPh sb="37" eb="39">
      <t>ヒョウカ</t>
    </rPh>
    <rPh sb="40" eb="42">
      <t>ワリアイ</t>
    </rPh>
    <rPh sb="43" eb="44">
      <t>サ</t>
    </rPh>
    <rPh sb="45" eb="46">
      <t>ヒ</t>
    </rPh>
    <rPh sb="48" eb="50">
      <t>スウチ</t>
    </rPh>
    <rPh sb="55" eb="58">
      <t>ゼンネンド</t>
    </rPh>
    <rPh sb="59" eb="61">
      <t>スウチ</t>
    </rPh>
    <rPh sb="62" eb="64">
      <t>ウワマワ</t>
    </rPh>
    <rPh sb="68" eb="71">
      <t>ショウガッコウ</t>
    </rPh>
    <rPh sb="72" eb="74">
      <t>ネンセイ</t>
    </rPh>
    <rPh sb="74" eb="76">
      <t>ジョシ</t>
    </rPh>
    <phoneticPr fontId="5"/>
  </si>
  <si>
    <t>-</t>
    <phoneticPr fontId="5"/>
  </si>
  <si>
    <t>本調査結果における、体力合計点の総合評価で、Ａ評価Ｂ評価の割合からＤ評価Ｅ評価の割合を差し引いた数値について、前年度の数値を上回る。
※中学校２年生女子</t>
    <rPh sb="0" eb="3">
      <t>ホンチョウサ</t>
    </rPh>
    <rPh sb="3" eb="5">
      <t>ケッカ</t>
    </rPh>
    <rPh sb="10" eb="12">
      <t>タイリョク</t>
    </rPh>
    <rPh sb="12" eb="15">
      <t>ゴウケイテン</t>
    </rPh>
    <rPh sb="16" eb="18">
      <t>ソウゴウ</t>
    </rPh>
    <rPh sb="18" eb="20">
      <t>ヒョウカ</t>
    </rPh>
    <rPh sb="23" eb="25">
      <t>ヒョウカ</t>
    </rPh>
    <rPh sb="26" eb="28">
      <t>ヒョウカ</t>
    </rPh>
    <rPh sb="29" eb="31">
      <t>ワリアイ</t>
    </rPh>
    <rPh sb="34" eb="36">
      <t>ヒョウカ</t>
    </rPh>
    <rPh sb="37" eb="39">
      <t>ヒョウカ</t>
    </rPh>
    <rPh sb="40" eb="42">
      <t>ワリアイ</t>
    </rPh>
    <rPh sb="43" eb="44">
      <t>サ</t>
    </rPh>
    <rPh sb="45" eb="46">
      <t>ヒ</t>
    </rPh>
    <rPh sb="48" eb="50">
      <t>スウチ</t>
    </rPh>
    <rPh sb="55" eb="58">
      <t>ゼンネンド</t>
    </rPh>
    <rPh sb="59" eb="61">
      <t>スウチ</t>
    </rPh>
    <rPh sb="62" eb="64">
      <t>ウワマワ</t>
    </rPh>
    <rPh sb="68" eb="71">
      <t>チュウガッコウ</t>
    </rPh>
    <rPh sb="72" eb="74">
      <t>ネンセイ</t>
    </rPh>
    <rPh sb="74" eb="76">
      <t>ジョシ</t>
    </rPh>
    <phoneticPr fontId="5"/>
  </si>
  <si>
    <t>％</t>
    <phoneticPr fontId="5"/>
  </si>
  <si>
    <t>-</t>
    <phoneticPr fontId="5"/>
  </si>
  <si>
    <t>-</t>
    <phoneticPr fontId="5"/>
  </si>
  <si>
    <t>全国体力・運動能力、運動習慣等調査を実施した小学校、中学校参加学校の割合</t>
    <phoneticPr fontId="5"/>
  </si>
  <si>
    <t>　　千円/校</t>
    <rPh sb="2" eb="4">
      <t>センエン</t>
    </rPh>
    <rPh sb="5" eb="6">
      <t>コウ</t>
    </rPh>
    <phoneticPr fontId="5"/>
  </si>
  <si>
    <t>執行額／学校数　　　　　　　　　　　　　</t>
    <rPh sb="0" eb="2">
      <t>シッコウ</t>
    </rPh>
    <rPh sb="2" eb="3">
      <t>ガク</t>
    </rPh>
    <rPh sb="4" eb="7">
      <t>ガッコウスウ</t>
    </rPh>
    <phoneticPr fontId="5"/>
  </si>
  <si>
    <t>270,260千円
/31,085校</t>
    <rPh sb="7" eb="9">
      <t>センエン</t>
    </rPh>
    <rPh sb="17" eb="18">
      <t>コウ</t>
    </rPh>
    <phoneticPr fontId="5"/>
  </si>
  <si>
    <t>１１　スポーツの振興</t>
    <rPh sb="8" eb="10">
      <t>シンコウ</t>
    </rPh>
    <phoneticPr fontId="5"/>
  </si>
  <si>
    <t>１１－１　子供の体力向上</t>
    <rPh sb="5" eb="7">
      <t>コドモ</t>
    </rPh>
    <rPh sb="8" eb="10">
      <t>タイリョク</t>
    </rPh>
    <rPh sb="10" eb="12">
      <t>コウジョウ</t>
    </rPh>
    <phoneticPr fontId="5"/>
  </si>
  <si>
    <t>A.東京書籍株式会社</t>
    <rPh sb="2" eb="4">
      <t>トウキョウ</t>
    </rPh>
    <rPh sb="4" eb="6">
      <t>ショセキ</t>
    </rPh>
    <rPh sb="6" eb="10">
      <t>カブシキガイシャ</t>
    </rPh>
    <phoneticPr fontId="5"/>
  </si>
  <si>
    <t>％</t>
    <phoneticPr fontId="5"/>
  </si>
  <si>
    <t>％</t>
    <phoneticPr fontId="5"/>
  </si>
  <si>
    <t>-</t>
    <phoneticPr fontId="5"/>
  </si>
  <si>
    <t>-</t>
    <phoneticPr fontId="5"/>
  </si>
  <si>
    <t>体力向上に係る取組を行った学校の割合が増えると、運動やスポーツに楽しみながら親しむ子供たちも増え、結果として子供たちの体力の向上につながる。</t>
    <rPh sb="0" eb="2">
      <t>タイリョク</t>
    </rPh>
    <rPh sb="2" eb="4">
      <t>コウジョウ</t>
    </rPh>
    <rPh sb="5" eb="6">
      <t>カカ</t>
    </rPh>
    <rPh sb="7" eb="9">
      <t>トリクミ</t>
    </rPh>
    <rPh sb="10" eb="11">
      <t>オコナ</t>
    </rPh>
    <rPh sb="13" eb="15">
      <t>ガッコウ</t>
    </rPh>
    <rPh sb="16" eb="18">
      <t>ワリアイ</t>
    </rPh>
    <rPh sb="19" eb="20">
      <t>フ</t>
    </rPh>
    <rPh sb="24" eb="26">
      <t>ウンドウ</t>
    </rPh>
    <rPh sb="32" eb="33">
      <t>タノ</t>
    </rPh>
    <rPh sb="38" eb="39">
      <t>シタ</t>
    </rPh>
    <rPh sb="41" eb="43">
      <t>コドモ</t>
    </rPh>
    <rPh sb="46" eb="47">
      <t>フ</t>
    </rPh>
    <rPh sb="49" eb="51">
      <t>ケッカ</t>
    </rPh>
    <rPh sb="54" eb="56">
      <t>コドモ</t>
    </rPh>
    <rPh sb="59" eb="61">
      <t>タイリョク</t>
    </rPh>
    <rPh sb="62" eb="64">
      <t>コウジョウ</t>
    </rPh>
    <phoneticPr fontId="5"/>
  </si>
  <si>
    <t>教育委員会において、本調査結果を受けて、子供の体力向上に関する施策に取り組んだ割合</t>
    <rPh sb="10" eb="11">
      <t>ホン</t>
    </rPh>
    <rPh sb="11" eb="12">
      <t>マエモト</t>
    </rPh>
    <rPh sb="16" eb="17">
      <t>ウ</t>
    </rPh>
    <phoneticPr fontId="5"/>
  </si>
  <si>
    <t>　 千円</t>
    <rPh sb="2" eb="3">
      <t>セン</t>
    </rPh>
    <rPh sb="3" eb="4">
      <t>エン</t>
    </rPh>
    <phoneticPr fontId="5"/>
  </si>
  <si>
    <t>　　　　　　　　　　　　　　　　　　　　　　　　　　　　　　　　　　　　　　-</t>
    <phoneticPr fontId="5"/>
  </si>
  <si>
    <t>　　　　　　　　　　　　　　　　　　　-</t>
    <phoneticPr fontId="5"/>
  </si>
  <si>
    <t>　　　　　　　　　　　　　　　　　　　　　　　　　　　　　　　　　　　　　　　　　　　　　　　　　　　　　-</t>
    <phoneticPr fontId="5"/>
  </si>
  <si>
    <t>スポーツ基本法第６条、第１７条</t>
    <rPh sb="4" eb="7">
      <t>キホンホウ</t>
    </rPh>
    <rPh sb="7" eb="8">
      <t>ダイ</t>
    </rPh>
    <rPh sb="9" eb="10">
      <t>ジョウ</t>
    </rPh>
    <rPh sb="11" eb="12">
      <t>ダイ</t>
    </rPh>
    <rPh sb="14" eb="15">
      <t>ジョウ</t>
    </rPh>
    <phoneticPr fontId="5"/>
  </si>
  <si>
    <t>当事業においては、より事業効果が望める委託先で実施することとしており、効率的かつ効果的な事業実施となるよう努めている。</t>
    <rPh sb="0" eb="3">
      <t>トウジギョウ</t>
    </rPh>
    <phoneticPr fontId="5"/>
  </si>
  <si>
    <t>引き続き、報告書等の成果物が、各学校現場で有効に活用され、子供の体力向上に向けたＰＤＣＡサイクルの確立、定着を図ることができるよう、見直しを図る。
また、効率的かつ効果的な調査の実施や報告書等の提供方法として、ＷＥＢの活用方法や活用を促す手法等について検討する。</t>
    <rPh sb="0" eb="1">
      <t>ヒ</t>
    </rPh>
    <rPh sb="2" eb="3">
      <t>ツヅ</t>
    </rPh>
    <rPh sb="5" eb="7">
      <t>ホウコク</t>
    </rPh>
    <rPh sb="7" eb="9">
      <t>ショトウ</t>
    </rPh>
    <rPh sb="10" eb="13">
      <t>セイカブツ</t>
    </rPh>
    <rPh sb="15" eb="16">
      <t>カク</t>
    </rPh>
    <rPh sb="29" eb="31">
      <t>コドモ</t>
    </rPh>
    <rPh sb="32" eb="34">
      <t>タイリョク</t>
    </rPh>
    <rPh sb="34" eb="36">
      <t>コウジョウ</t>
    </rPh>
    <rPh sb="37" eb="38">
      <t>ム</t>
    </rPh>
    <rPh sb="49" eb="51">
      <t>カクリツ</t>
    </rPh>
    <rPh sb="52" eb="54">
      <t>テイチャク</t>
    </rPh>
    <rPh sb="55" eb="56">
      <t>ハカ</t>
    </rPh>
    <rPh sb="66" eb="68">
      <t>ミナオ</t>
    </rPh>
    <rPh sb="70" eb="71">
      <t>ハカ</t>
    </rPh>
    <rPh sb="77" eb="80">
      <t>コウリツテキ</t>
    </rPh>
    <rPh sb="82" eb="84">
      <t>コウカ</t>
    </rPh>
    <rPh sb="84" eb="85">
      <t>テキ</t>
    </rPh>
    <rPh sb="86" eb="88">
      <t>チョウサ</t>
    </rPh>
    <rPh sb="89" eb="91">
      <t>ジッシ</t>
    </rPh>
    <rPh sb="92" eb="94">
      <t>ホウコク</t>
    </rPh>
    <rPh sb="94" eb="95">
      <t>ショ</t>
    </rPh>
    <rPh sb="95" eb="96">
      <t>トウ</t>
    </rPh>
    <rPh sb="97" eb="99">
      <t>テイキョウ</t>
    </rPh>
    <rPh sb="99" eb="101">
      <t>ホウホウ</t>
    </rPh>
    <rPh sb="109" eb="111">
      <t>カツヨウ</t>
    </rPh>
    <rPh sb="111" eb="113">
      <t>ホウホウ</t>
    </rPh>
    <rPh sb="114" eb="116">
      <t>カツヨウ</t>
    </rPh>
    <rPh sb="117" eb="118">
      <t>ウナガ</t>
    </rPh>
    <rPh sb="119" eb="121">
      <t>シュホウ</t>
    </rPh>
    <rPh sb="121" eb="122">
      <t>トウ</t>
    </rPh>
    <rPh sb="126" eb="128">
      <t>ケントウ</t>
    </rPh>
    <phoneticPr fontId="5"/>
  </si>
  <si>
    <t>学校において、本調査結果を踏まえて、体育・保健体育の授業改善に取り組んだ学校の割合を９０％とする。（最終目標年度：平成33年度）</t>
    <rPh sb="0" eb="2">
      <t>ガッコウ</t>
    </rPh>
    <rPh sb="7" eb="8">
      <t>ホン</t>
    </rPh>
    <rPh sb="8" eb="10">
      <t>チョウサ</t>
    </rPh>
    <rPh sb="10" eb="12">
      <t>ケッカ</t>
    </rPh>
    <rPh sb="13" eb="14">
      <t>フ</t>
    </rPh>
    <rPh sb="18" eb="20">
      <t>タイイク</t>
    </rPh>
    <rPh sb="21" eb="23">
      <t>ホケン</t>
    </rPh>
    <rPh sb="23" eb="25">
      <t>タイイク</t>
    </rPh>
    <rPh sb="26" eb="28">
      <t>ジュギョウ</t>
    </rPh>
    <rPh sb="28" eb="30">
      <t>カイゼン</t>
    </rPh>
    <rPh sb="31" eb="32">
      <t>ト</t>
    </rPh>
    <rPh sb="33" eb="34">
      <t>ク</t>
    </rPh>
    <rPh sb="36" eb="38">
      <t>ガッコウ</t>
    </rPh>
    <rPh sb="39" eb="41">
      <t>ワリアイ</t>
    </rPh>
    <rPh sb="50" eb="52">
      <t>サイシュウ</t>
    </rPh>
    <rPh sb="52" eb="54">
      <t>モクヒョウ</t>
    </rPh>
    <rPh sb="54" eb="56">
      <t>ネンド</t>
    </rPh>
    <rPh sb="57" eb="59">
      <t>ヘイセイ</t>
    </rPh>
    <rPh sb="61" eb="63">
      <t>ネンド</t>
    </rPh>
    <phoneticPr fontId="3"/>
  </si>
  <si>
    <t>-</t>
    <phoneticPr fontId="5"/>
  </si>
  <si>
    <t>当該事業の執行状況に係る点検方法については、委託事業完了報告書に添付される証拠書類（収支簿、見積書、納品書、請求書等）を検査することにより、適切な執行が行われているかを確認した。</t>
    <phoneticPr fontId="5"/>
  </si>
  <si>
    <t>平成27年度公開プロセス　　レビューシート番号：0306　　事業名：全国体力・運動能力、運動習慣等調査
結果：事業内容の一部改善
・施策と事業目的に即した適切な成果指標を設定すべき
・単にデータ収集に終わるのではなく、個人レベルの分析を視野に入れた調査手法の検討など、事例の分析を適切に行うことができる工夫を検討すべき
・調査結果が研究者等を含め広く活用されるよう、基礎データを広く公開するなど、分析結果の開示の仕方を工夫すべき
・本調査が子供の体力向上にリンクするよう、分析、評価を含め、全体のガバナンスを更に高めるべき</t>
    <rPh sb="0" eb="2">
      <t>ヘイセイ</t>
    </rPh>
    <rPh sb="4" eb="6">
      <t>ネンド</t>
    </rPh>
    <rPh sb="6" eb="8">
      <t>コウカイ</t>
    </rPh>
    <rPh sb="21" eb="23">
      <t>バンゴウ</t>
    </rPh>
    <rPh sb="30" eb="32">
      <t>ジギョウ</t>
    </rPh>
    <rPh sb="32" eb="33">
      <t>メイ</t>
    </rPh>
    <rPh sb="34" eb="36">
      <t>ゼンコク</t>
    </rPh>
    <rPh sb="36" eb="38">
      <t>タイリョク</t>
    </rPh>
    <rPh sb="39" eb="41">
      <t>ウンドウ</t>
    </rPh>
    <rPh sb="41" eb="43">
      <t>ノウリョク</t>
    </rPh>
    <rPh sb="44" eb="46">
      <t>ウンドウ</t>
    </rPh>
    <rPh sb="46" eb="48">
      <t>シュウカン</t>
    </rPh>
    <rPh sb="48" eb="49">
      <t>トウ</t>
    </rPh>
    <rPh sb="49" eb="51">
      <t>チョウサ</t>
    </rPh>
    <rPh sb="52" eb="54">
      <t>ケッカ</t>
    </rPh>
    <phoneticPr fontId="5"/>
  </si>
  <si>
    <t>諸謝金　消費税相当額　会議費</t>
    <rPh sb="0" eb="1">
      <t>ショ</t>
    </rPh>
    <rPh sb="1" eb="3">
      <t>シャキン</t>
    </rPh>
    <rPh sb="4" eb="7">
      <t>ショウヒゼイ</t>
    </rPh>
    <rPh sb="7" eb="10">
      <t>ソウトウガク</t>
    </rPh>
    <rPh sb="11" eb="14">
      <t>カイギヒ</t>
    </rPh>
    <phoneticPr fontId="3"/>
  </si>
  <si>
    <t>自己調達額</t>
    <rPh sb="0" eb="2">
      <t>ジコ</t>
    </rPh>
    <rPh sb="2" eb="5">
      <t>チョウタツガク</t>
    </rPh>
    <phoneticPr fontId="5"/>
  </si>
  <si>
    <t>その他</t>
    <rPh sb="2" eb="3">
      <t>タ</t>
    </rPh>
    <phoneticPr fontId="3"/>
  </si>
  <si>
    <t>285,869千円
/31,055校</t>
    <rPh sb="7" eb="9">
      <t>センエン</t>
    </rPh>
    <rPh sb="17" eb="18">
      <t>コウ</t>
    </rPh>
    <phoneticPr fontId="5"/>
  </si>
  <si>
    <t>教育委員会において、本調査結果を受けて、子供の体力向上に関する施策に取り組んだ割合を９０％とする。（最終目標年度：平成33年度）</t>
    <rPh sb="0" eb="2">
      <t>キョウイク</t>
    </rPh>
    <rPh sb="2" eb="5">
      <t>イインカイ</t>
    </rPh>
    <rPh sb="10" eb="11">
      <t>ホン</t>
    </rPh>
    <rPh sb="11" eb="12">
      <t>マエモト</t>
    </rPh>
    <rPh sb="16" eb="17">
      <t>ウ</t>
    </rPh>
    <rPh sb="20" eb="22">
      <t>コドモ</t>
    </rPh>
    <rPh sb="23" eb="25">
      <t>タイリョク</t>
    </rPh>
    <rPh sb="25" eb="27">
      <t>コウジョウ</t>
    </rPh>
    <rPh sb="28" eb="29">
      <t>カン</t>
    </rPh>
    <rPh sb="31" eb="33">
      <t>セサク</t>
    </rPh>
    <rPh sb="50" eb="52">
      <t>サイシュウ</t>
    </rPh>
    <rPh sb="52" eb="54">
      <t>モクヒョウ</t>
    </rPh>
    <rPh sb="54" eb="56">
      <t>ネンド</t>
    </rPh>
    <rPh sb="57" eb="59">
      <t>ヘイセイ</t>
    </rPh>
    <rPh sb="61" eb="63">
      <t>ネンド</t>
    </rPh>
    <phoneticPr fontId="5"/>
  </si>
  <si>
    <t>外部有識者による点検対象外</t>
    <rPh sb="0" eb="2">
      <t>ガイブ</t>
    </rPh>
    <rPh sb="2" eb="5">
      <t>ユウシキシャ</t>
    </rPh>
    <rPh sb="8" eb="10">
      <t>テンケン</t>
    </rPh>
    <rPh sb="10" eb="13">
      <t>タイショウガイ</t>
    </rPh>
    <phoneticPr fontId="5"/>
  </si>
  <si>
    <t>執行等改善</t>
  </si>
  <si>
    <t>調査結果を子供の体力向上にリンクさせるためには、教育委員会や学校が本調査結果によって、子供の体力の状況等について詳細に把握・分析し、施策の検証、改善に活用することが重要である。また、学校等における指導の改善に役立て、子供の体力向上に向けたＰＤＣＡサイクルの確立、定着を図ることが必要であるため、子供の体力向上についての重要性を伝えられるよう、更なる分析やガバナンスを高め、活用しやすい成果物を作成するとともに、引き続き、普及啓発に努めたい。
また、調査結果については、研究者等を含め広く活用されるよう、基礎データを広く公表・開示し、より詳細な分析等ができることが望ましいが、一方でデータの公表の在り方については、個人情報保護等の観点から有識者の意見を踏まえ、検討していく。</t>
    <rPh sb="0" eb="2">
      <t>チョウサ</t>
    </rPh>
    <rPh sb="2" eb="4">
      <t>ケッカ</t>
    </rPh>
    <rPh sb="5" eb="7">
      <t>コドモ</t>
    </rPh>
    <rPh sb="8" eb="10">
      <t>タイリョク</t>
    </rPh>
    <rPh sb="10" eb="12">
      <t>コウジョウ</t>
    </rPh>
    <rPh sb="36" eb="38">
      <t>ケッカ</t>
    </rPh>
    <rPh sb="82" eb="84">
      <t>ジュウヨウ</t>
    </rPh>
    <rPh sb="108" eb="110">
      <t>コドモ</t>
    </rPh>
    <rPh sb="111" eb="113">
      <t>タイリョク</t>
    </rPh>
    <rPh sb="113" eb="115">
      <t>コウジョウ</t>
    </rPh>
    <rPh sb="116" eb="117">
      <t>ム</t>
    </rPh>
    <rPh sb="128" eb="130">
      <t>カクリツ</t>
    </rPh>
    <rPh sb="131" eb="133">
      <t>テイチャク</t>
    </rPh>
    <rPh sb="134" eb="135">
      <t>ハカ</t>
    </rPh>
    <rPh sb="139" eb="141">
      <t>ヒツヨウ</t>
    </rPh>
    <rPh sb="147" eb="149">
      <t>コドモ</t>
    </rPh>
    <rPh sb="150" eb="152">
      <t>タイリョク</t>
    </rPh>
    <rPh sb="152" eb="154">
      <t>コウジョウ</t>
    </rPh>
    <rPh sb="159" eb="162">
      <t>ジュウヨウセイ</t>
    </rPh>
    <rPh sb="163" eb="164">
      <t>ツタ</t>
    </rPh>
    <rPh sb="171" eb="172">
      <t>サラ</t>
    </rPh>
    <rPh sb="174" eb="176">
      <t>ブンセキ</t>
    </rPh>
    <rPh sb="183" eb="184">
      <t>タカ</t>
    </rPh>
    <rPh sb="186" eb="188">
      <t>カツヨウ</t>
    </rPh>
    <rPh sb="192" eb="195">
      <t>セイカブツ</t>
    </rPh>
    <rPh sb="196" eb="198">
      <t>サクセイ</t>
    </rPh>
    <rPh sb="205" eb="206">
      <t>ヒ</t>
    </rPh>
    <rPh sb="207" eb="208">
      <t>ツヅ</t>
    </rPh>
    <rPh sb="210" eb="212">
      <t>フキュウ</t>
    </rPh>
    <rPh sb="212" eb="214">
      <t>ケイハツ</t>
    </rPh>
    <rPh sb="215" eb="216">
      <t>ツト</t>
    </rPh>
    <rPh sb="224" eb="226">
      <t>チョウサ</t>
    </rPh>
    <rPh sb="226" eb="228">
      <t>ケッカ</t>
    </rPh>
    <rPh sb="234" eb="237">
      <t>ケンキュウシャ</t>
    </rPh>
    <rPh sb="237" eb="238">
      <t>トウ</t>
    </rPh>
    <rPh sb="239" eb="240">
      <t>フク</t>
    </rPh>
    <rPh sb="241" eb="242">
      <t>ヒロ</t>
    </rPh>
    <rPh sb="243" eb="245">
      <t>カツヨウ</t>
    </rPh>
    <rPh sb="251" eb="253">
      <t>キソ</t>
    </rPh>
    <rPh sb="257" eb="258">
      <t>ヒロ</t>
    </rPh>
    <rPh sb="259" eb="261">
      <t>コウヒョウ</t>
    </rPh>
    <rPh sb="262" eb="264">
      <t>カイジ</t>
    </rPh>
    <rPh sb="268" eb="270">
      <t>ショウサイ</t>
    </rPh>
    <rPh sb="271" eb="273">
      <t>ブンセキ</t>
    </rPh>
    <rPh sb="273" eb="274">
      <t>トウ</t>
    </rPh>
    <rPh sb="281" eb="282">
      <t>ノゾ</t>
    </rPh>
    <rPh sb="287" eb="289">
      <t>イッポウ</t>
    </rPh>
    <rPh sb="306" eb="308">
      <t>コジン</t>
    </rPh>
    <rPh sb="308" eb="310">
      <t>ジョウホウ</t>
    </rPh>
    <rPh sb="310" eb="312">
      <t>ホゴ</t>
    </rPh>
    <rPh sb="312" eb="313">
      <t>トウ</t>
    </rPh>
    <rPh sb="314" eb="316">
      <t>カンテン</t>
    </rPh>
    <rPh sb="318" eb="321">
      <t>ユウシキシャ</t>
    </rPh>
    <rPh sb="322" eb="324">
      <t>イケン</t>
    </rPh>
    <rPh sb="325" eb="326">
      <t>フ</t>
    </rPh>
    <rPh sb="329" eb="331">
      <t>ケントウ</t>
    </rPh>
    <phoneticPr fontId="7"/>
  </si>
  <si>
    <t>体育の授業以外で体力向上に取り組んだ小学校の割合
（母数：20,477校）</t>
    <rPh sb="0" eb="2">
      <t>タイイク</t>
    </rPh>
    <rPh sb="3" eb="5">
      <t>ジュギョウ</t>
    </rPh>
    <rPh sb="5" eb="7">
      <t>イガイ</t>
    </rPh>
    <rPh sb="8" eb="10">
      <t>タイリョク</t>
    </rPh>
    <rPh sb="10" eb="12">
      <t>コウジョウ</t>
    </rPh>
    <rPh sb="13" eb="14">
      <t>ト</t>
    </rPh>
    <rPh sb="15" eb="16">
      <t>ク</t>
    </rPh>
    <rPh sb="18" eb="21">
      <t>ショウガッコウ</t>
    </rPh>
    <rPh sb="22" eb="24">
      <t>ワリアイ</t>
    </rPh>
    <rPh sb="26" eb="28">
      <t>ボスウ</t>
    </rPh>
    <rPh sb="35" eb="36">
      <t>コウ</t>
    </rPh>
    <phoneticPr fontId="5"/>
  </si>
  <si>
    <t>１．事業評価の観点：本事業は、全国的な子供の体力の状況を把握・分析し、子供の体力の向上に係る施策の成果と課題を検証し、学校における体育・保健体育に関する指導などの改善に役立てることを目的に平成２０年度以降長期に渡り実施している事業であり、事業評価に当たっては長期継続事業及び事業成果の観点等から検証を行った。
２．所見：子どもの体力向上に向けた指導の改善を図ることは重要であり、国の事業としての必要性は認められる。また、設定された成果指標により、子供の体力向上が数値で捉えられるようになっている。ただし、一部の成果指標は前年度の成果実績を下回っていることから、調査結果が子供の体力向上にリンクするよう、更なる分析、評価を含め、全体のガバナンスを高めるとともに、調査結果が研究者等を含め広く活用されるよう工夫すべきである。</t>
    <rPh sb="68" eb="70">
      <t>ホケン</t>
    </rPh>
    <rPh sb="70" eb="72">
      <t>タイイク</t>
    </rPh>
    <rPh sb="211" eb="213">
      <t>セッテイ</t>
    </rPh>
    <rPh sb="216" eb="218">
      <t>セイカ</t>
    </rPh>
    <rPh sb="218" eb="220">
      <t>シヒョウ</t>
    </rPh>
    <rPh sb="253" eb="255">
      <t>イチブ</t>
    </rPh>
    <rPh sb="256" eb="258">
      <t>セイカ</t>
    </rPh>
    <rPh sb="258" eb="260">
      <t>シヒョウ</t>
    </rPh>
    <rPh sb="261" eb="264">
      <t>ゼンネンド</t>
    </rPh>
    <rPh sb="265" eb="267">
      <t>セイカ</t>
    </rPh>
    <rPh sb="267" eb="269">
      <t>ジッセキ</t>
    </rPh>
    <rPh sb="270" eb="272">
      <t>シタマワ</t>
    </rPh>
    <rPh sb="302" eb="303">
      <t>サラ</t>
    </rPh>
    <phoneticPr fontId="7"/>
  </si>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</sst>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38100</xdr:colOff>
          <xdr:row>44</xdr:row>
          <xdr:rowOff>457200</xdr:rowOff>
        </xdr:from>
        <xdr:to>
          <xdr:col>48</xdr:col>
          <xdr:colOff>190500</xdr:colOff>
          <xdr:row>51</xdr:row>
          <xdr:rowOff>228599</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769</xdr:row>
          <xdr:rowOff>123825</xdr:rowOff>
        </xdr:from>
        <xdr:to>
          <xdr:col>45</xdr:col>
          <xdr:colOff>95250</xdr:colOff>
          <xdr:row>809</xdr:row>
          <xdr:rowOff>47626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815</xdr:row>
          <xdr:rowOff>371475</xdr:rowOff>
        </xdr:from>
        <xdr:to>
          <xdr:col>45</xdr:col>
          <xdr:colOff>95250</xdr:colOff>
          <xdr:row>815</xdr:row>
          <xdr:rowOff>596713</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0</xdr:colOff>
      <xdr:row>721</xdr:row>
      <xdr:rowOff>0</xdr:rowOff>
    </xdr:from>
    <xdr:to>
      <xdr:col>33</xdr:col>
      <xdr:colOff>48360</xdr:colOff>
      <xdr:row>723</xdr:row>
      <xdr:rowOff>227649</xdr:rowOff>
    </xdr:to>
    <xdr:sp macro="" textlink="">
      <xdr:nvSpPr>
        <xdr:cNvPr id="14" name="Rectangle 1"/>
        <xdr:cNvSpPr>
          <a:spLocks noChangeArrowheads="1"/>
        </xdr:cNvSpPr>
      </xdr:nvSpPr>
      <xdr:spPr bwMode="auto">
        <a:xfrm>
          <a:off x="3227294" y="40094647"/>
          <a:ext cx="3477360" cy="92241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スポーツ庁</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２８５．９百万円</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34</xdr:col>
      <xdr:colOff>179294</xdr:colOff>
      <xdr:row>721</xdr:row>
      <xdr:rowOff>19439</xdr:rowOff>
    </xdr:from>
    <xdr:to>
      <xdr:col>49</xdr:col>
      <xdr:colOff>137408</xdr:colOff>
      <xdr:row>723</xdr:row>
      <xdr:rowOff>97194</xdr:rowOff>
    </xdr:to>
    <xdr:sp macro="" textlink="">
      <xdr:nvSpPr>
        <xdr:cNvPr id="15" name="Text Box 8"/>
        <xdr:cNvSpPr txBox="1">
          <a:spLocks noChangeArrowheads="1"/>
        </xdr:cNvSpPr>
      </xdr:nvSpPr>
      <xdr:spPr bwMode="auto">
        <a:xfrm>
          <a:off x="7118937" y="49520281"/>
          <a:ext cx="3019721" cy="77755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諸謝金</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１．００百万円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職員旅費　　　  ０．２１百万円</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委員等旅費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０．４４百万円 　　　を含む</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庁費</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	</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３．４０百万円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9</xdr:col>
      <xdr:colOff>30645</xdr:colOff>
      <xdr:row>725</xdr:row>
      <xdr:rowOff>111258</xdr:rowOff>
    </xdr:from>
    <xdr:to>
      <xdr:col>41</xdr:col>
      <xdr:colOff>139172</xdr:colOff>
      <xdr:row>727</xdr:row>
      <xdr:rowOff>136071</xdr:rowOff>
    </xdr:to>
    <xdr:sp macro="" textlink="">
      <xdr:nvSpPr>
        <xdr:cNvPr id="16" name="AutoShape 15"/>
        <xdr:cNvSpPr>
          <a:spLocks noChangeArrowheads="1"/>
        </xdr:cNvSpPr>
      </xdr:nvSpPr>
      <xdr:spPr bwMode="auto">
        <a:xfrm>
          <a:off x="1867609" y="51099166"/>
          <a:ext cx="6639956" cy="72460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18288" anchor="t" upright="1"/>
        <a:lstStyle/>
        <a:p>
          <a:pPr marL="0" marR="0" lvl="0" indent="0" defTabSz="914400" eaLnBrk="1" fontAlgn="auto" latinLnBrk="0" hangingPunct="1">
            <a:lnSpc>
              <a:spcPts val="1300"/>
            </a:lnSpc>
            <a:spcBef>
              <a:spcPts val="0"/>
            </a:spcBef>
            <a:spcAft>
              <a:spcPts val="0"/>
            </a:spcAft>
            <a:buClrTx/>
            <a:buSzTx/>
            <a:buFontTx/>
            <a:buNone/>
            <a:tabLst/>
            <a:defRPr/>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子供の体力が低下している状況にかんがみ、全国的な子供の体力の状況を把握・分析することにより、子供の体力の向上に係る施策の成果と課題を検証し、その改善を図るとともに、そのような取組を通じて、子供の体力の向上に関する継続的な検証改善サイクルを確立する。</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23</xdr:col>
      <xdr:colOff>79127</xdr:colOff>
      <xdr:row>727</xdr:row>
      <xdr:rowOff>148763</xdr:rowOff>
    </xdr:from>
    <xdr:to>
      <xdr:col>26</xdr:col>
      <xdr:colOff>108457</xdr:colOff>
      <xdr:row>730</xdr:row>
      <xdr:rowOff>229665</xdr:rowOff>
    </xdr:to>
    <xdr:sp macro="" textlink="">
      <xdr:nvSpPr>
        <xdr:cNvPr id="17" name="下矢印 16"/>
        <xdr:cNvSpPr/>
      </xdr:nvSpPr>
      <xdr:spPr>
        <a:xfrm>
          <a:off x="4773591" y="51836467"/>
          <a:ext cx="641652" cy="1130596"/>
        </a:xfrm>
        <a:prstGeom prst="down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21</xdr:col>
      <xdr:colOff>56029</xdr:colOff>
      <xdr:row>730</xdr:row>
      <xdr:rowOff>268941</xdr:rowOff>
    </xdr:from>
    <xdr:ext cx="1638300" cy="292452"/>
    <xdr:sp macro="" textlink="">
      <xdr:nvSpPr>
        <xdr:cNvPr id="18" name="テキスト ボックス 17"/>
        <xdr:cNvSpPr txBox="1"/>
      </xdr:nvSpPr>
      <xdr:spPr>
        <a:xfrm>
          <a:off x="4291853" y="43490029"/>
          <a:ext cx="1638300"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総合評価入札・委託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oneCellAnchor>
  <xdr:twoCellAnchor>
    <xdr:from>
      <xdr:col>20</xdr:col>
      <xdr:colOff>89647</xdr:colOff>
      <xdr:row>732</xdr:row>
      <xdr:rowOff>0</xdr:rowOff>
    </xdr:from>
    <xdr:to>
      <xdr:col>30</xdr:col>
      <xdr:colOff>66219</xdr:colOff>
      <xdr:row>734</xdr:row>
      <xdr:rowOff>153180</xdr:rowOff>
    </xdr:to>
    <xdr:sp macro="" textlink="">
      <xdr:nvSpPr>
        <xdr:cNvPr id="19" name="Rectangle 4"/>
        <xdr:cNvSpPr>
          <a:spLocks noChangeArrowheads="1"/>
        </xdr:cNvSpPr>
      </xdr:nvSpPr>
      <xdr:spPr bwMode="auto">
        <a:xfrm>
          <a:off x="4123765" y="43915853"/>
          <a:ext cx="1993630" cy="84794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A．東京書籍</a:t>
          </a:r>
          <a:r>
            <a:rPr kumimoji="0" lang="ja-JP"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（株）</a:t>
          </a:r>
          <a:endParaRPr kumimoji="0" lang="ja-JP" altLang="en-US" sz="16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ＭＳ Ｐゴシック"/>
              <a:ea typeface="ＭＳ Ｐゴシック"/>
            </a:rPr>
            <a:t>２８０．８百万円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19</xdr:col>
      <xdr:colOff>56029</xdr:colOff>
      <xdr:row>735</xdr:row>
      <xdr:rowOff>44823</xdr:rowOff>
    </xdr:from>
    <xdr:to>
      <xdr:col>31</xdr:col>
      <xdr:colOff>156542</xdr:colOff>
      <xdr:row>737</xdr:row>
      <xdr:rowOff>293421</xdr:rowOff>
    </xdr:to>
    <xdr:sp macro="" textlink="">
      <xdr:nvSpPr>
        <xdr:cNvPr id="20" name="AutoShape 3"/>
        <xdr:cNvSpPr>
          <a:spLocks noChangeArrowheads="1"/>
        </xdr:cNvSpPr>
      </xdr:nvSpPr>
      <xdr:spPr bwMode="auto">
        <a:xfrm>
          <a:off x="3888441" y="45002823"/>
          <a:ext cx="2520983" cy="943363"/>
        </a:xfrm>
        <a:prstGeom prst="bracketPair">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overflow" horzOverflow="overflow"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○平成２７年度調査の実施、結果の集計・分析</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○平成２７年度全国体力・運動能力、運動習慣等調査報告書</a:t>
          </a:r>
          <a:endParaRPr kumimoji="0" lang="en-US" altLang="ja-JP" sz="105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ゴシック"/>
              <a:ea typeface="ＭＳ Ｐゴシック"/>
            </a:rPr>
            <a:t>　（４０，０００部）</a:t>
          </a:r>
          <a:endParaRPr kumimoji="0" lang="ja-JP" altLang="en-US" sz="105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165229</xdr:colOff>
      <xdr:row>724</xdr:row>
      <xdr:rowOff>19439</xdr:rowOff>
    </xdr:from>
    <xdr:to>
      <xdr:col>32</xdr:col>
      <xdr:colOff>37160</xdr:colOff>
      <xdr:row>725</xdr:row>
      <xdr:rowOff>50541</xdr:rowOff>
    </xdr:to>
    <xdr:sp macro="" textlink="">
      <xdr:nvSpPr>
        <xdr:cNvPr id="26" name="正方形/長方形 25"/>
        <xdr:cNvSpPr/>
      </xdr:nvSpPr>
      <xdr:spPr>
        <a:xfrm>
          <a:off x="3430943" y="50657449"/>
          <a:ext cx="3137646" cy="381000"/>
        </a:xfrm>
        <a:prstGeom prst="rect">
          <a:avLst/>
        </a:prstGeom>
        <a:solidFill>
          <a:sysClr val="window" lastClr="FFFFFF"/>
        </a:solidFill>
        <a:ln w="25400" cap="flat" cmpd="sng" algn="ctr">
          <a:noFill/>
          <a:prstDash val="solid"/>
        </a:ln>
        <a:effectLst/>
      </xdr:spPr>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平成</a:t>
          </a:r>
          <a:r>
            <a:rPr kumimoji="1" lang="en-US" altLang="ja-JP"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27</a:t>
          </a:r>
          <a:r>
            <a:rPr kumimoji="1" lang="ja-JP" altLang="en-US"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年</a:t>
          </a:r>
          <a:r>
            <a:rPr kumimoji="1" lang="en-US" altLang="ja-JP"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10</a:t>
          </a:r>
          <a:r>
            <a:rPr kumimoji="1" lang="ja-JP" altLang="en-US" sz="1000" b="0" i="0" u="none" strike="noStrike" kern="1200" cap="none" spc="0" normalizeH="0" baseline="0" noProof="0" smtClean="0">
              <a:ln>
                <a:noFill/>
              </a:ln>
              <a:solidFill>
                <a:sysClr val="windowText" lastClr="000000"/>
              </a:solidFill>
              <a:effectLst/>
              <a:uLnTx/>
              <a:uFillTx/>
              <a:latin typeface="Calibri"/>
              <a:ea typeface="ＭＳ Ｐゴシック"/>
              <a:cs typeface="+mn-cs"/>
            </a:rPr>
            <a:t>月にスポーツ庁発足であるため、表記の都合上、一律「スポーツ庁」と記載。</a:t>
          </a:r>
          <a:endParaRPr kumimoji="1" lang="ja-JP" altLang="en-US" sz="1000" b="0" i="0" u="none" strike="noStrike" kern="120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c r="AR2" s="363"/>
      <c r="AS2" s="52" t="str">
        <f>IF(OR(AQ2="　", AQ2=""), "", "-")</f>
        <v/>
      </c>
      <c r="AT2" s="364">
        <v>291</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555</v>
      </c>
      <c r="AK3" s="502"/>
      <c r="AL3" s="502"/>
      <c r="AM3" s="502"/>
      <c r="AN3" s="502"/>
      <c r="AO3" s="502"/>
      <c r="AP3" s="502"/>
      <c r="AQ3" s="502"/>
      <c r="AR3" s="502"/>
      <c r="AS3" s="502"/>
      <c r="AT3" s="502"/>
      <c r="AU3" s="502"/>
      <c r="AV3" s="502"/>
      <c r="AW3" s="502"/>
      <c r="AX3" s="24" t="s">
        <v>74</v>
      </c>
    </row>
    <row r="4" spans="1:50" ht="35.25" customHeight="1" x14ac:dyDescent="0.15">
      <c r="A4" s="697" t="s">
        <v>29</v>
      </c>
      <c r="B4" s="698"/>
      <c r="C4" s="698"/>
      <c r="D4" s="698"/>
      <c r="E4" s="698"/>
      <c r="F4" s="698"/>
      <c r="G4" s="673" t="s">
        <v>518</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519</v>
      </c>
      <c r="AF4" s="679"/>
      <c r="AG4" s="679"/>
      <c r="AH4" s="679"/>
      <c r="AI4" s="679"/>
      <c r="AJ4" s="679"/>
      <c r="AK4" s="679"/>
      <c r="AL4" s="679"/>
      <c r="AM4" s="679"/>
      <c r="AN4" s="679"/>
      <c r="AO4" s="679"/>
      <c r="AP4" s="680"/>
      <c r="AQ4" s="681" t="s">
        <v>2</v>
      </c>
      <c r="AR4" s="676"/>
      <c r="AS4" s="676"/>
      <c r="AT4" s="676"/>
      <c r="AU4" s="676"/>
      <c r="AV4" s="676"/>
      <c r="AW4" s="676"/>
      <c r="AX4" s="682"/>
    </row>
    <row r="5" spans="1:50" ht="35.25" customHeight="1" x14ac:dyDescent="0.15">
      <c r="A5" s="683" t="s">
        <v>76</v>
      </c>
      <c r="B5" s="684"/>
      <c r="C5" s="684"/>
      <c r="D5" s="684"/>
      <c r="E5" s="684"/>
      <c r="F5" s="685"/>
      <c r="G5" s="521" t="s">
        <v>192</v>
      </c>
      <c r="H5" s="522"/>
      <c r="I5" s="522"/>
      <c r="J5" s="522"/>
      <c r="K5" s="522"/>
      <c r="L5" s="522"/>
      <c r="M5" s="523" t="s">
        <v>75</v>
      </c>
      <c r="N5" s="524"/>
      <c r="O5" s="524"/>
      <c r="P5" s="524"/>
      <c r="Q5" s="524"/>
      <c r="R5" s="525"/>
      <c r="S5" s="526" t="s">
        <v>94</v>
      </c>
      <c r="T5" s="522"/>
      <c r="U5" s="522"/>
      <c r="V5" s="522"/>
      <c r="W5" s="522"/>
      <c r="X5" s="527"/>
      <c r="Y5" s="689" t="s">
        <v>3</v>
      </c>
      <c r="Z5" s="690"/>
      <c r="AA5" s="690"/>
      <c r="AB5" s="690"/>
      <c r="AC5" s="690"/>
      <c r="AD5" s="691"/>
      <c r="AE5" s="692" t="s">
        <v>520</v>
      </c>
      <c r="AF5" s="692"/>
      <c r="AG5" s="692"/>
      <c r="AH5" s="692"/>
      <c r="AI5" s="692"/>
      <c r="AJ5" s="692"/>
      <c r="AK5" s="692"/>
      <c r="AL5" s="692"/>
      <c r="AM5" s="692"/>
      <c r="AN5" s="692"/>
      <c r="AO5" s="692"/>
      <c r="AP5" s="693"/>
      <c r="AQ5" s="694" t="s">
        <v>521</v>
      </c>
      <c r="AR5" s="695"/>
      <c r="AS5" s="695"/>
      <c r="AT5" s="695"/>
      <c r="AU5" s="695"/>
      <c r="AV5" s="695"/>
      <c r="AW5" s="695"/>
      <c r="AX5" s="696"/>
    </row>
    <row r="6" spans="1:50" ht="39" customHeight="1" x14ac:dyDescent="0.15">
      <c r="A6" s="699" t="s">
        <v>4</v>
      </c>
      <c r="B6" s="700"/>
      <c r="C6" s="700"/>
      <c r="D6" s="700"/>
      <c r="E6" s="700"/>
      <c r="F6" s="700"/>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610</v>
      </c>
      <c r="H7" s="801"/>
      <c r="I7" s="801"/>
      <c r="J7" s="801"/>
      <c r="K7" s="801"/>
      <c r="L7" s="801"/>
      <c r="M7" s="801"/>
      <c r="N7" s="801"/>
      <c r="O7" s="801"/>
      <c r="P7" s="801"/>
      <c r="Q7" s="801"/>
      <c r="R7" s="801"/>
      <c r="S7" s="801"/>
      <c r="T7" s="801"/>
      <c r="U7" s="801"/>
      <c r="V7" s="801"/>
      <c r="W7" s="801"/>
      <c r="X7" s="802"/>
      <c r="Y7" s="361" t="s">
        <v>5</v>
      </c>
      <c r="Z7" s="245"/>
      <c r="AA7" s="245"/>
      <c r="AB7" s="245"/>
      <c r="AC7" s="245"/>
      <c r="AD7" s="362"/>
      <c r="AE7" s="351" t="s">
        <v>522</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7" t="s">
        <v>414</v>
      </c>
      <c r="B8" s="798"/>
      <c r="C8" s="798"/>
      <c r="D8" s="798"/>
      <c r="E8" s="798"/>
      <c r="F8" s="799"/>
      <c r="G8" s="95" t="str">
        <f>入力規則等!A26</f>
        <v>子ども・若者育成支援</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75" customHeight="1" x14ac:dyDescent="0.15">
      <c r="A9" s="531" t="s">
        <v>25</v>
      </c>
      <c r="B9" s="532"/>
      <c r="C9" s="532"/>
      <c r="D9" s="532"/>
      <c r="E9" s="532"/>
      <c r="F9" s="532"/>
      <c r="G9" s="533" t="s">
        <v>524</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75" customHeight="1" x14ac:dyDescent="0.15">
      <c r="A10" s="662" t="s">
        <v>34</v>
      </c>
      <c r="B10" s="663"/>
      <c r="C10" s="663"/>
      <c r="D10" s="663"/>
      <c r="E10" s="663"/>
      <c r="F10" s="663"/>
      <c r="G10" s="664" t="s">
        <v>525</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4.25"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2" t="s">
        <v>26</v>
      </c>
      <c r="B12" s="633"/>
      <c r="C12" s="633"/>
      <c r="D12" s="633"/>
      <c r="E12" s="633"/>
      <c r="F12" s="634"/>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9"/>
    </row>
    <row r="13" spans="1:50" ht="21" customHeight="1" x14ac:dyDescent="0.15">
      <c r="A13" s="635"/>
      <c r="B13" s="636"/>
      <c r="C13" s="636"/>
      <c r="D13" s="636"/>
      <c r="E13" s="636"/>
      <c r="F13" s="637"/>
      <c r="G13" s="640" t="s">
        <v>7</v>
      </c>
      <c r="H13" s="641"/>
      <c r="I13" s="646" t="s">
        <v>8</v>
      </c>
      <c r="J13" s="647"/>
      <c r="K13" s="647"/>
      <c r="L13" s="647"/>
      <c r="M13" s="647"/>
      <c r="N13" s="647"/>
      <c r="O13" s="648"/>
      <c r="P13" s="219">
        <v>302.3</v>
      </c>
      <c r="Q13" s="220"/>
      <c r="R13" s="220"/>
      <c r="S13" s="220"/>
      <c r="T13" s="220"/>
      <c r="U13" s="220"/>
      <c r="V13" s="221"/>
      <c r="W13" s="219">
        <v>305.5</v>
      </c>
      <c r="X13" s="220"/>
      <c r="Y13" s="220"/>
      <c r="Z13" s="220"/>
      <c r="AA13" s="220"/>
      <c r="AB13" s="220"/>
      <c r="AC13" s="221"/>
      <c r="AD13" s="219">
        <v>303.89999999999998</v>
      </c>
      <c r="AE13" s="220"/>
      <c r="AF13" s="220"/>
      <c r="AG13" s="220"/>
      <c r="AH13" s="220"/>
      <c r="AI13" s="220"/>
      <c r="AJ13" s="221"/>
      <c r="AK13" s="219">
        <v>270.3</v>
      </c>
      <c r="AL13" s="220"/>
      <c r="AM13" s="220"/>
      <c r="AN13" s="220"/>
      <c r="AO13" s="220"/>
      <c r="AP13" s="220"/>
      <c r="AQ13" s="221"/>
      <c r="AR13" s="358">
        <v>270.3</v>
      </c>
      <c r="AS13" s="359"/>
      <c r="AT13" s="359"/>
      <c r="AU13" s="359"/>
      <c r="AV13" s="359"/>
      <c r="AW13" s="359"/>
      <c r="AX13" s="360"/>
    </row>
    <row r="14" spans="1:50" ht="21" customHeight="1" x14ac:dyDescent="0.15">
      <c r="A14" s="635"/>
      <c r="B14" s="636"/>
      <c r="C14" s="636"/>
      <c r="D14" s="636"/>
      <c r="E14" s="636"/>
      <c r="F14" s="637"/>
      <c r="G14" s="642"/>
      <c r="H14" s="643"/>
      <c r="I14" s="536" t="s">
        <v>9</v>
      </c>
      <c r="J14" s="577"/>
      <c r="K14" s="577"/>
      <c r="L14" s="577"/>
      <c r="M14" s="577"/>
      <c r="N14" s="577"/>
      <c r="O14" s="578"/>
      <c r="P14" s="219" t="s">
        <v>574</v>
      </c>
      <c r="Q14" s="220"/>
      <c r="R14" s="220"/>
      <c r="S14" s="220"/>
      <c r="T14" s="220"/>
      <c r="U14" s="220"/>
      <c r="V14" s="221"/>
      <c r="W14" s="219" t="s">
        <v>574</v>
      </c>
      <c r="X14" s="220"/>
      <c r="Y14" s="220"/>
      <c r="Z14" s="220"/>
      <c r="AA14" s="220"/>
      <c r="AB14" s="220"/>
      <c r="AC14" s="221"/>
      <c r="AD14" s="219" t="s">
        <v>575</v>
      </c>
      <c r="AE14" s="220"/>
      <c r="AF14" s="220"/>
      <c r="AG14" s="220"/>
      <c r="AH14" s="220"/>
      <c r="AI14" s="220"/>
      <c r="AJ14" s="221"/>
      <c r="AK14" s="219" t="s">
        <v>574</v>
      </c>
      <c r="AL14" s="220"/>
      <c r="AM14" s="220"/>
      <c r="AN14" s="220"/>
      <c r="AO14" s="220"/>
      <c r="AP14" s="220"/>
      <c r="AQ14" s="221"/>
      <c r="AR14" s="630"/>
      <c r="AS14" s="630"/>
      <c r="AT14" s="630"/>
      <c r="AU14" s="630"/>
      <c r="AV14" s="630"/>
      <c r="AW14" s="630"/>
      <c r="AX14" s="631"/>
    </row>
    <row r="15" spans="1:50" ht="21" customHeight="1" x14ac:dyDescent="0.15">
      <c r="A15" s="635"/>
      <c r="B15" s="636"/>
      <c r="C15" s="636"/>
      <c r="D15" s="636"/>
      <c r="E15" s="636"/>
      <c r="F15" s="637"/>
      <c r="G15" s="642"/>
      <c r="H15" s="643"/>
      <c r="I15" s="536" t="s">
        <v>58</v>
      </c>
      <c r="J15" s="537"/>
      <c r="K15" s="537"/>
      <c r="L15" s="537"/>
      <c r="M15" s="537"/>
      <c r="N15" s="537"/>
      <c r="O15" s="538"/>
      <c r="P15" s="219" t="s">
        <v>574</v>
      </c>
      <c r="Q15" s="220"/>
      <c r="R15" s="220"/>
      <c r="S15" s="220"/>
      <c r="T15" s="220"/>
      <c r="U15" s="220"/>
      <c r="V15" s="221"/>
      <c r="W15" s="219" t="s">
        <v>574</v>
      </c>
      <c r="X15" s="220"/>
      <c r="Y15" s="220"/>
      <c r="Z15" s="220"/>
      <c r="AA15" s="220"/>
      <c r="AB15" s="220"/>
      <c r="AC15" s="221"/>
      <c r="AD15" s="219" t="s">
        <v>575</v>
      </c>
      <c r="AE15" s="220"/>
      <c r="AF15" s="220"/>
      <c r="AG15" s="220"/>
      <c r="AH15" s="220"/>
      <c r="AI15" s="220"/>
      <c r="AJ15" s="221"/>
      <c r="AK15" s="219" t="s">
        <v>575</v>
      </c>
      <c r="AL15" s="220"/>
      <c r="AM15" s="220"/>
      <c r="AN15" s="220"/>
      <c r="AO15" s="220"/>
      <c r="AP15" s="220"/>
      <c r="AQ15" s="221"/>
      <c r="AR15" s="219" t="s">
        <v>574</v>
      </c>
      <c r="AS15" s="220"/>
      <c r="AT15" s="220"/>
      <c r="AU15" s="220"/>
      <c r="AV15" s="220"/>
      <c r="AW15" s="220"/>
      <c r="AX15" s="576"/>
    </row>
    <row r="16" spans="1:50" ht="21" customHeight="1" x14ac:dyDescent="0.15">
      <c r="A16" s="635"/>
      <c r="B16" s="636"/>
      <c r="C16" s="636"/>
      <c r="D16" s="636"/>
      <c r="E16" s="636"/>
      <c r="F16" s="637"/>
      <c r="G16" s="642"/>
      <c r="H16" s="643"/>
      <c r="I16" s="536" t="s">
        <v>59</v>
      </c>
      <c r="J16" s="537"/>
      <c r="K16" s="537"/>
      <c r="L16" s="537"/>
      <c r="M16" s="537"/>
      <c r="N16" s="537"/>
      <c r="O16" s="538"/>
      <c r="P16" s="219" t="s">
        <v>574</v>
      </c>
      <c r="Q16" s="220"/>
      <c r="R16" s="220"/>
      <c r="S16" s="220"/>
      <c r="T16" s="220"/>
      <c r="U16" s="220"/>
      <c r="V16" s="221"/>
      <c r="W16" s="219" t="s">
        <v>575</v>
      </c>
      <c r="X16" s="220"/>
      <c r="Y16" s="220"/>
      <c r="Z16" s="220"/>
      <c r="AA16" s="220"/>
      <c r="AB16" s="220"/>
      <c r="AC16" s="221"/>
      <c r="AD16" s="219" t="s">
        <v>576</v>
      </c>
      <c r="AE16" s="220"/>
      <c r="AF16" s="220"/>
      <c r="AG16" s="220"/>
      <c r="AH16" s="220"/>
      <c r="AI16" s="220"/>
      <c r="AJ16" s="221"/>
      <c r="AK16" s="219" t="s">
        <v>576</v>
      </c>
      <c r="AL16" s="220"/>
      <c r="AM16" s="220"/>
      <c r="AN16" s="220"/>
      <c r="AO16" s="220"/>
      <c r="AP16" s="220"/>
      <c r="AQ16" s="221"/>
      <c r="AR16" s="667"/>
      <c r="AS16" s="668"/>
      <c r="AT16" s="668"/>
      <c r="AU16" s="668"/>
      <c r="AV16" s="668"/>
      <c r="AW16" s="668"/>
      <c r="AX16" s="669"/>
    </row>
    <row r="17" spans="1:50" ht="24.75" customHeight="1" x14ac:dyDescent="0.15">
      <c r="A17" s="635"/>
      <c r="B17" s="636"/>
      <c r="C17" s="636"/>
      <c r="D17" s="636"/>
      <c r="E17" s="636"/>
      <c r="F17" s="637"/>
      <c r="G17" s="642"/>
      <c r="H17" s="643"/>
      <c r="I17" s="536" t="s">
        <v>57</v>
      </c>
      <c r="J17" s="577"/>
      <c r="K17" s="577"/>
      <c r="L17" s="577"/>
      <c r="M17" s="577"/>
      <c r="N17" s="577"/>
      <c r="O17" s="578"/>
      <c r="P17" s="219" t="s">
        <v>575</v>
      </c>
      <c r="Q17" s="220"/>
      <c r="R17" s="220"/>
      <c r="S17" s="220"/>
      <c r="T17" s="220"/>
      <c r="U17" s="220"/>
      <c r="V17" s="221"/>
      <c r="W17" s="219" t="s">
        <v>574</v>
      </c>
      <c r="X17" s="220"/>
      <c r="Y17" s="220"/>
      <c r="Z17" s="220"/>
      <c r="AA17" s="220"/>
      <c r="AB17" s="220"/>
      <c r="AC17" s="221"/>
      <c r="AD17" s="219" t="s">
        <v>575</v>
      </c>
      <c r="AE17" s="220"/>
      <c r="AF17" s="220"/>
      <c r="AG17" s="220"/>
      <c r="AH17" s="220"/>
      <c r="AI17" s="220"/>
      <c r="AJ17" s="221"/>
      <c r="AK17" s="219" t="s">
        <v>577</v>
      </c>
      <c r="AL17" s="220"/>
      <c r="AM17" s="220"/>
      <c r="AN17" s="220"/>
      <c r="AO17" s="220"/>
      <c r="AP17" s="220"/>
      <c r="AQ17" s="221"/>
      <c r="AR17" s="356"/>
      <c r="AS17" s="356"/>
      <c r="AT17" s="356"/>
      <c r="AU17" s="356"/>
      <c r="AV17" s="356"/>
      <c r="AW17" s="356"/>
      <c r="AX17" s="357"/>
    </row>
    <row r="18" spans="1:50" ht="24.75" customHeight="1" x14ac:dyDescent="0.15">
      <c r="A18" s="635"/>
      <c r="B18" s="636"/>
      <c r="C18" s="636"/>
      <c r="D18" s="636"/>
      <c r="E18" s="636"/>
      <c r="F18" s="637"/>
      <c r="G18" s="644"/>
      <c r="H18" s="645"/>
      <c r="I18" s="706" t="s">
        <v>22</v>
      </c>
      <c r="J18" s="707"/>
      <c r="K18" s="707"/>
      <c r="L18" s="707"/>
      <c r="M18" s="707"/>
      <c r="N18" s="707"/>
      <c r="O18" s="708"/>
      <c r="P18" s="515">
        <f>SUM(P13:V17)</f>
        <v>302.3</v>
      </c>
      <c r="Q18" s="516"/>
      <c r="R18" s="516"/>
      <c r="S18" s="516"/>
      <c r="T18" s="516"/>
      <c r="U18" s="516"/>
      <c r="V18" s="517"/>
      <c r="W18" s="515">
        <f>SUM(W13:AC17)</f>
        <v>305.5</v>
      </c>
      <c r="X18" s="516"/>
      <c r="Y18" s="516"/>
      <c r="Z18" s="516"/>
      <c r="AA18" s="516"/>
      <c r="AB18" s="516"/>
      <c r="AC18" s="517"/>
      <c r="AD18" s="515">
        <f>SUM(AD13:AJ17)</f>
        <v>303.89999999999998</v>
      </c>
      <c r="AE18" s="516"/>
      <c r="AF18" s="516"/>
      <c r="AG18" s="516"/>
      <c r="AH18" s="516"/>
      <c r="AI18" s="516"/>
      <c r="AJ18" s="517"/>
      <c r="AK18" s="515">
        <f>SUM(AK13:AQ17)</f>
        <v>270.3</v>
      </c>
      <c r="AL18" s="516"/>
      <c r="AM18" s="516"/>
      <c r="AN18" s="516"/>
      <c r="AO18" s="516"/>
      <c r="AP18" s="516"/>
      <c r="AQ18" s="517"/>
      <c r="AR18" s="515">
        <f>SUM(AR13:AX17)</f>
        <v>270.3</v>
      </c>
      <c r="AS18" s="516"/>
      <c r="AT18" s="516"/>
      <c r="AU18" s="516"/>
      <c r="AV18" s="516"/>
      <c r="AW18" s="516"/>
      <c r="AX18" s="518"/>
    </row>
    <row r="19" spans="1:50" ht="24.75" customHeight="1" x14ac:dyDescent="0.15">
      <c r="A19" s="635"/>
      <c r="B19" s="636"/>
      <c r="C19" s="636"/>
      <c r="D19" s="636"/>
      <c r="E19" s="636"/>
      <c r="F19" s="637"/>
      <c r="G19" s="512" t="s">
        <v>10</v>
      </c>
      <c r="H19" s="513"/>
      <c r="I19" s="513"/>
      <c r="J19" s="513"/>
      <c r="K19" s="513"/>
      <c r="L19" s="513"/>
      <c r="M19" s="513"/>
      <c r="N19" s="513"/>
      <c r="O19" s="513"/>
      <c r="P19" s="219">
        <v>283.39999999999998</v>
      </c>
      <c r="Q19" s="220"/>
      <c r="R19" s="220"/>
      <c r="S19" s="220"/>
      <c r="T19" s="220"/>
      <c r="U19" s="220"/>
      <c r="V19" s="221"/>
      <c r="W19" s="219">
        <v>275.8</v>
      </c>
      <c r="X19" s="220"/>
      <c r="Y19" s="220"/>
      <c r="Z19" s="220"/>
      <c r="AA19" s="220"/>
      <c r="AB19" s="220"/>
      <c r="AC19" s="221"/>
      <c r="AD19" s="219">
        <v>285.89999999999998</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8"/>
      <c r="G20" s="512" t="s">
        <v>11</v>
      </c>
      <c r="H20" s="513"/>
      <c r="I20" s="513"/>
      <c r="J20" s="513"/>
      <c r="K20" s="513"/>
      <c r="L20" s="513"/>
      <c r="M20" s="513"/>
      <c r="N20" s="513"/>
      <c r="O20" s="513"/>
      <c r="P20" s="520">
        <f>IF(P18=0, "-", P19/P18)</f>
        <v>0.93747932517366839</v>
      </c>
      <c r="Q20" s="520"/>
      <c r="R20" s="520"/>
      <c r="S20" s="520"/>
      <c r="T20" s="520"/>
      <c r="U20" s="520"/>
      <c r="V20" s="520"/>
      <c r="W20" s="520">
        <f>IF(W18=0, "-", W19/W18)</f>
        <v>0.90278232405891989</v>
      </c>
      <c r="X20" s="520"/>
      <c r="Y20" s="520"/>
      <c r="Z20" s="520"/>
      <c r="AA20" s="520"/>
      <c r="AB20" s="520"/>
      <c r="AC20" s="520"/>
      <c r="AD20" s="520">
        <f>IF(AD18=0, "-", AD19/AD18)</f>
        <v>0.94076999012833173</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5"/>
      <c r="Z22" s="436"/>
      <c r="AA22" s="437"/>
      <c r="AB22" s="315"/>
      <c r="AC22" s="310"/>
      <c r="AD22" s="311"/>
      <c r="AE22" s="331"/>
      <c r="AF22" s="331"/>
      <c r="AG22" s="331"/>
      <c r="AH22" s="331"/>
      <c r="AI22" s="331"/>
      <c r="AJ22" s="331"/>
      <c r="AK22" s="331"/>
      <c r="AL22" s="331"/>
      <c r="AM22" s="331"/>
      <c r="AN22" s="331"/>
      <c r="AO22" s="331"/>
      <c r="AP22" s="315"/>
      <c r="AQ22" s="128" t="s">
        <v>574</v>
      </c>
      <c r="AR22" s="127"/>
      <c r="AS22" s="113" t="s">
        <v>371</v>
      </c>
      <c r="AT22" s="114"/>
      <c r="AU22" s="336">
        <v>33</v>
      </c>
      <c r="AV22" s="336"/>
      <c r="AW22" s="365" t="s">
        <v>313</v>
      </c>
      <c r="AX22" s="366"/>
    </row>
    <row r="23" spans="1:50" ht="37.5" customHeight="1" x14ac:dyDescent="0.15">
      <c r="A23" s="490"/>
      <c r="B23" s="488"/>
      <c r="C23" s="488"/>
      <c r="D23" s="488"/>
      <c r="E23" s="488"/>
      <c r="F23" s="489"/>
      <c r="G23" s="463" t="s">
        <v>613</v>
      </c>
      <c r="H23" s="464"/>
      <c r="I23" s="464"/>
      <c r="J23" s="464"/>
      <c r="K23" s="464"/>
      <c r="L23" s="464"/>
      <c r="M23" s="464"/>
      <c r="N23" s="464"/>
      <c r="O23" s="465"/>
      <c r="P23" s="102" t="s">
        <v>526</v>
      </c>
      <c r="Q23" s="102"/>
      <c r="R23" s="102"/>
      <c r="S23" s="102"/>
      <c r="T23" s="102"/>
      <c r="U23" s="102"/>
      <c r="V23" s="102"/>
      <c r="W23" s="102"/>
      <c r="X23" s="131"/>
      <c r="Y23" s="213" t="s">
        <v>14</v>
      </c>
      <c r="Z23" s="472"/>
      <c r="AA23" s="473"/>
      <c r="AB23" s="484" t="s">
        <v>578</v>
      </c>
      <c r="AC23" s="484"/>
      <c r="AD23" s="484"/>
      <c r="AE23" s="316">
        <v>81.8</v>
      </c>
      <c r="AF23" s="317"/>
      <c r="AG23" s="317"/>
      <c r="AH23" s="317"/>
      <c r="AI23" s="316">
        <v>88.4</v>
      </c>
      <c r="AJ23" s="317"/>
      <c r="AK23" s="317"/>
      <c r="AL23" s="317"/>
      <c r="AM23" s="316">
        <v>83.4</v>
      </c>
      <c r="AN23" s="317"/>
      <c r="AO23" s="317"/>
      <c r="AP23" s="317"/>
      <c r="AQ23" s="91" t="s">
        <v>574</v>
      </c>
      <c r="AR23" s="92"/>
      <c r="AS23" s="92"/>
      <c r="AT23" s="93"/>
      <c r="AU23" s="317" t="s">
        <v>575</v>
      </c>
      <c r="AV23" s="317"/>
      <c r="AW23" s="317"/>
      <c r="AX23" s="319"/>
    </row>
    <row r="24" spans="1:50" ht="37.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578</v>
      </c>
      <c r="AC24" s="499"/>
      <c r="AD24" s="499"/>
      <c r="AE24" s="316">
        <v>90</v>
      </c>
      <c r="AF24" s="317"/>
      <c r="AG24" s="317"/>
      <c r="AH24" s="317"/>
      <c r="AI24" s="316">
        <v>90</v>
      </c>
      <c r="AJ24" s="317"/>
      <c r="AK24" s="317"/>
      <c r="AL24" s="317"/>
      <c r="AM24" s="316">
        <v>90</v>
      </c>
      <c r="AN24" s="317"/>
      <c r="AO24" s="317"/>
      <c r="AP24" s="317"/>
      <c r="AQ24" s="91" t="s">
        <v>574</v>
      </c>
      <c r="AR24" s="92"/>
      <c r="AS24" s="92"/>
      <c r="AT24" s="93"/>
      <c r="AU24" s="317">
        <v>90</v>
      </c>
      <c r="AV24" s="317"/>
      <c r="AW24" s="317"/>
      <c r="AX24" s="319"/>
    </row>
    <row r="25" spans="1:50" ht="37.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81.8</v>
      </c>
      <c r="AF25" s="317"/>
      <c r="AG25" s="317"/>
      <c r="AH25" s="317"/>
      <c r="AI25" s="316">
        <v>88.4</v>
      </c>
      <c r="AJ25" s="317"/>
      <c r="AK25" s="317"/>
      <c r="AL25" s="317"/>
      <c r="AM25" s="316">
        <v>83.4</v>
      </c>
      <c r="AN25" s="317"/>
      <c r="AO25" s="317"/>
      <c r="AP25" s="317"/>
      <c r="AQ25" s="91" t="s">
        <v>575</v>
      </c>
      <c r="AR25" s="92"/>
      <c r="AS25" s="92"/>
      <c r="AT25" s="93"/>
      <c r="AU25" s="317" t="s">
        <v>574</v>
      </c>
      <c r="AV25" s="317"/>
      <c r="AW25" s="317"/>
      <c r="AX25" s="319"/>
    </row>
    <row r="26" spans="1:50" ht="18.75"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5"/>
      <c r="Z27" s="436"/>
      <c r="AA27" s="437"/>
      <c r="AB27" s="315"/>
      <c r="AC27" s="310"/>
      <c r="AD27" s="311"/>
      <c r="AE27" s="331"/>
      <c r="AF27" s="331"/>
      <c r="AG27" s="331"/>
      <c r="AH27" s="331"/>
      <c r="AI27" s="331"/>
      <c r="AJ27" s="331"/>
      <c r="AK27" s="331"/>
      <c r="AL27" s="331"/>
      <c r="AM27" s="331"/>
      <c r="AN27" s="331"/>
      <c r="AO27" s="331"/>
      <c r="AP27" s="315"/>
      <c r="AQ27" s="128" t="s">
        <v>574</v>
      </c>
      <c r="AR27" s="127"/>
      <c r="AS27" s="113" t="s">
        <v>371</v>
      </c>
      <c r="AT27" s="114"/>
      <c r="AU27" s="336">
        <v>33</v>
      </c>
      <c r="AV27" s="336"/>
      <c r="AW27" s="365" t="s">
        <v>313</v>
      </c>
      <c r="AX27" s="366"/>
    </row>
    <row r="28" spans="1:50" ht="37.5" customHeight="1" x14ac:dyDescent="0.15">
      <c r="A28" s="490"/>
      <c r="B28" s="488"/>
      <c r="C28" s="488"/>
      <c r="D28" s="488"/>
      <c r="E28" s="488"/>
      <c r="F28" s="489"/>
      <c r="G28" s="463" t="s">
        <v>621</v>
      </c>
      <c r="H28" s="464"/>
      <c r="I28" s="464"/>
      <c r="J28" s="464"/>
      <c r="K28" s="464"/>
      <c r="L28" s="464"/>
      <c r="M28" s="464"/>
      <c r="N28" s="464"/>
      <c r="O28" s="465"/>
      <c r="P28" s="102" t="s">
        <v>605</v>
      </c>
      <c r="Q28" s="102"/>
      <c r="R28" s="102"/>
      <c r="S28" s="102"/>
      <c r="T28" s="102"/>
      <c r="U28" s="102"/>
      <c r="V28" s="102"/>
      <c r="W28" s="102"/>
      <c r="X28" s="131"/>
      <c r="Y28" s="213" t="s">
        <v>14</v>
      </c>
      <c r="Z28" s="472"/>
      <c r="AA28" s="473"/>
      <c r="AB28" s="484" t="s">
        <v>579</v>
      </c>
      <c r="AC28" s="484"/>
      <c r="AD28" s="484"/>
      <c r="AE28" s="316">
        <v>68.7</v>
      </c>
      <c r="AF28" s="317"/>
      <c r="AG28" s="317"/>
      <c r="AH28" s="317"/>
      <c r="AI28" s="316">
        <v>67.7</v>
      </c>
      <c r="AJ28" s="317"/>
      <c r="AK28" s="317"/>
      <c r="AL28" s="317"/>
      <c r="AM28" s="316">
        <v>63.9</v>
      </c>
      <c r="AN28" s="317"/>
      <c r="AO28" s="317"/>
      <c r="AP28" s="317"/>
      <c r="AQ28" s="91" t="s">
        <v>575</v>
      </c>
      <c r="AR28" s="92"/>
      <c r="AS28" s="92"/>
      <c r="AT28" s="93"/>
      <c r="AU28" s="317" t="s">
        <v>575</v>
      </c>
      <c r="AV28" s="317"/>
      <c r="AW28" s="317"/>
      <c r="AX28" s="319"/>
    </row>
    <row r="29" spans="1:50" ht="37.5"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t="s">
        <v>579</v>
      </c>
      <c r="AC29" s="499"/>
      <c r="AD29" s="499"/>
      <c r="AE29" s="316">
        <v>90</v>
      </c>
      <c r="AF29" s="317"/>
      <c r="AG29" s="317"/>
      <c r="AH29" s="317"/>
      <c r="AI29" s="316">
        <v>90</v>
      </c>
      <c r="AJ29" s="317"/>
      <c r="AK29" s="317"/>
      <c r="AL29" s="317"/>
      <c r="AM29" s="316">
        <v>90</v>
      </c>
      <c r="AN29" s="317"/>
      <c r="AO29" s="317"/>
      <c r="AP29" s="317"/>
      <c r="AQ29" s="91" t="s">
        <v>574</v>
      </c>
      <c r="AR29" s="92"/>
      <c r="AS29" s="92"/>
      <c r="AT29" s="93"/>
      <c r="AU29" s="317">
        <v>90</v>
      </c>
      <c r="AV29" s="317"/>
      <c r="AW29" s="317"/>
      <c r="AX29" s="319"/>
    </row>
    <row r="30" spans="1:50" ht="37.5"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v>68.7</v>
      </c>
      <c r="AF30" s="317"/>
      <c r="AG30" s="317"/>
      <c r="AH30" s="317"/>
      <c r="AI30" s="316">
        <v>67.7</v>
      </c>
      <c r="AJ30" s="317"/>
      <c r="AK30" s="317"/>
      <c r="AL30" s="317"/>
      <c r="AM30" s="316">
        <v>63.9</v>
      </c>
      <c r="AN30" s="317"/>
      <c r="AO30" s="317"/>
      <c r="AP30" s="317"/>
      <c r="AQ30" s="91" t="s">
        <v>580</v>
      </c>
      <c r="AR30" s="92"/>
      <c r="AS30" s="92"/>
      <c r="AT30" s="93"/>
      <c r="AU30" s="317" t="s">
        <v>574</v>
      </c>
      <c r="AV30" s="317"/>
      <c r="AW30" s="317"/>
      <c r="AX30" s="319"/>
    </row>
    <row r="31" spans="1:50" ht="18.75"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5"/>
      <c r="Z32" s="436"/>
      <c r="AA32" s="437"/>
      <c r="AB32" s="315"/>
      <c r="AC32" s="310"/>
      <c r="AD32" s="311"/>
      <c r="AE32" s="331"/>
      <c r="AF32" s="331"/>
      <c r="AG32" s="331"/>
      <c r="AH32" s="331"/>
      <c r="AI32" s="331"/>
      <c r="AJ32" s="331"/>
      <c r="AK32" s="331"/>
      <c r="AL32" s="331"/>
      <c r="AM32" s="331"/>
      <c r="AN32" s="331"/>
      <c r="AO32" s="331"/>
      <c r="AP32" s="315"/>
      <c r="AQ32" s="128" t="s">
        <v>574</v>
      </c>
      <c r="AR32" s="127"/>
      <c r="AS32" s="113" t="s">
        <v>371</v>
      </c>
      <c r="AT32" s="114"/>
      <c r="AU32" s="336">
        <v>33</v>
      </c>
      <c r="AV32" s="336"/>
      <c r="AW32" s="365" t="s">
        <v>313</v>
      </c>
      <c r="AX32" s="366"/>
    </row>
    <row r="33" spans="1:50" ht="37.5" customHeight="1" x14ac:dyDescent="0.15">
      <c r="A33" s="490"/>
      <c r="B33" s="488"/>
      <c r="C33" s="488"/>
      <c r="D33" s="488"/>
      <c r="E33" s="488"/>
      <c r="F33" s="489"/>
      <c r="G33" s="463" t="s">
        <v>581</v>
      </c>
      <c r="H33" s="464"/>
      <c r="I33" s="464"/>
      <c r="J33" s="464"/>
      <c r="K33" s="464"/>
      <c r="L33" s="464"/>
      <c r="M33" s="464"/>
      <c r="N33" s="464"/>
      <c r="O33" s="465"/>
      <c r="P33" s="102" t="s">
        <v>527</v>
      </c>
      <c r="Q33" s="102"/>
      <c r="R33" s="102"/>
      <c r="S33" s="102"/>
      <c r="T33" s="102"/>
      <c r="U33" s="102"/>
      <c r="V33" s="102"/>
      <c r="W33" s="102"/>
      <c r="X33" s="131"/>
      <c r="Y33" s="213" t="s">
        <v>14</v>
      </c>
      <c r="Z33" s="472"/>
      <c r="AA33" s="473"/>
      <c r="AB33" s="484" t="s">
        <v>582</v>
      </c>
      <c r="AC33" s="484"/>
      <c r="AD33" s="484"/>
      <c r="AE33" s="316">
        <v>6.5</v>
      </c>
      <c r="AF33" s="317"/>
      <c r="AG33" s="317"/>
      <c r="AH33" s="317"/>
      <c r="AI33" s="316">
        <v>6.8</v>
      </c>
      <c r="AJ33" s="317"/>
      <c r="AK33" s="317"/>
      <c r="AL33" s="317"/>
      <c r="AM33" s="316">
        <v>6.1</v>
      </c>
      <c r="AN33" s="317"/>
      <c r="AO33" s="317"/>
      <c r="AP33" s="317"/>
      <c r="AQ33" s="91" t="s">
        <v>574</v>
      </c>
      <c r="AR33" s="92"/>
      <c r="AS33" s="92"/>
      <c r="AT33" s="93"/>
      <c r="AU33" s="317" t="s">
        <v>574</v>
      </c>
      <c r="AV33" s="317"/>
      <c r="AW33" s="317"/>
      <c r="AX33" s="319"/>
    </row>
    <row r="34" spans="1:50" ht="37.5"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t="s">
        <v>582</v>
      </c>
      <c r="AC34" s="499"/>
      <c r="AD34" s="499"/>
      <c r="AE34" s="316">
        <v>8.1999999999999993</v>
      </c>
      <c r="AF34" s="317"/>
      <c r="AG34" s="317"/>
      <c r="AH34" s="317"/>
      <c r="AI34" s="316">
        <v>6.5</v>
      </c>
      <c r="AJ34" s="317"/>
      <c r="AK34" s="317"/>
      <c r="AL34" s="317"/>
      <c r="AM34" s="316">
        <v>6.8</v>
      </c>
      <c r="AN34" s="317"/>
      <c r="AO34" s="317"/>
      <c r="AP34" s="317"/>
      <c r="AQ34" s="91" t="s">
        <v>574</v>
      </c>
      <c r="AR34" s="92"/>
      <c r="AS34" s="92"/>
      <c r="AT34" s="93"/>
      <c r="AU34" s="317">
        <v>10</v>
      </c>
      <c r="AV34" s="317"/>
      <c r="AW34" s="317"/>
      <c r="AX34" s="319"/>
    </row>
    <row r="35" spans="1:50" ht="37.5"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v>79.2</v>
      </c>
      <c r="AF35" s="317"/>
      <c r="AG35" s="317"/>
      <c r="AH35" s="317"/>
      <c r="AI35" s="316">
        <v>104.6</v>
      </c>
      <c r="AJ35" s="317"/>
      <c r="AK35" s="317"/>
      <c r="AL35" s="317"/>
      <c r="AM35" s="316">
        <v>89.7</v>
      </c>
      <c r="AN35" s="317"/>
      <c r="AO35" s="317"/>
      <c r="AP35" s="317"/>
      <c r="AQ35" s="91" t="s">
        <v>583</v>
      </c>
      <c r="AR35" s="92"/>
      <c r="AS35" s="92"/>
      <c r="AT35" s="93"/>
      <c r="AU35" s="317" t="s">
        <v>584</v>
      </c>
      <c r="AV35" s="317"/>
      <c r="AW35" s="317"/>
      <c r="AX35" s="319"/>
    </row>
    <row r="36" spans="1:50" ht="18.75"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5"/>
      <c r="Z37" s="436"/>
      <c r="AA37" s="437"/>
      <c r="AB37" s="315"/>
      <c r="AC37" s="310"/>
      <c r="AD37" s="311"/>
      <c r="AE37" s="331"/>
      <c r="AF37" s="331"/>
      <c r="AG37" s="331"/>
      <c r="AH37" s="331"/>
      <c r="AI37" s="331"/>
      <c r="AJ37" s="331"/>
      <c r="AK37" s="331"/>
      <c r="AL37" s="331"/>
      <c r="AM37" s="331"/>
      <c r="AN37" s="331"/>
      <c r="AO37" s="331"/>
      <c r="AP37" s="315"/>
      <c r="AQ37" s="128" t="s">
        <v>574</v>
      </c>
      <c r="AR37" s="127"/>
      <c r="AS37" s="113" t="s">
        <v>371</v>
      </c>
      <c r="AT37" s="114"/>
      <c r="AU37" s="336">
        <v>33</v>
      </c>
      <c r="AV37" s="336"/>
      <c r="AW37" s="365" t="s">
        <v>313</v>
      </c>
      <c r="AX37" s="366"/>
    </row>
    <row r="38" spans="1:50" ht="37.5" customHeight="1" x14ac:dyDescent="0.15">
      <c r="A38" s="490"/>
      <c r="B38" s="488"/>
      <c r="C38" s="488"/>
      <c r="D38" s="488"/>
      <c r="E38" s="488"/>
      <c r="F38" s="489"/>
      <c r="G38" s="463" t="s">
        <v>587</v>
      </c>
      <c r="H38" s="464"/>
      <c r="I38" s="464"/>
      <c r="J38" s="464"/>
      <c r="K38" s="464"/>
      <c r="L38" s="464"/>
      <c r="M38" s="464"/>
      <c r="N38" s="464"/>
      <c r="O38" s="465"/>
      <c r="P38" s="102" t="s">
        <v>527</v>
      </c>
      <c r="Q38" s="102"/>
      <c r="R38" s="102"/>
      <c r="S38" s="102"/>
      <c r="T38" s="102"/>
      <c r="U38" s="102"/>
      <c r="V38" s="102"/>
      <c r="W38" s="102"/>
      <c r="X38" s="131"/>
      <c r="Y38" s="213" t="s">
        <v>14</v>
      </c>
      <c r="Z38" s="472"/>
      <c r="AA38" s="473"/>
      <c r="AB38" s="484" t="s">
        <v>579</v>
      </c>
      <c r="AC38" s="484"/>
      <c r="AD38" s="484"/>
      <c r="AE38" s="316">
        <v>11.7</v>
      </c>
      <c r="AF38" s="317"/>
      <c r="AG38" s="317"/>
      <c r="AH38" s="317"/>
      <c r="AI38" s="316">
        <v>14.3</v>
      </c>
      <c r="AJ38" s="317"/>
      <c r="AK38" s="317"/>
      <c r="AL38" s="317"/>
      <c r="AM38" s="316">
        <v>15.8</v>
      </c>
      <c r="AN38" s="317"/>
      <c r="AO38" s="317"/>
      <c r="AP38" s="317"/>
      <c r="AQ38" s="91" t="s">
        <v>574</v>
      </c>
      <c r="AR38" s="92"/>
      <c r="AS38" s="92"/>
      <c r="AT38" s="93"/>
      <c r="AU38" s="317" t="s">
        <v>574</v>
      </c>
      <c r="AV38" s="317"/>
      <c r="AW38" s="317"/>
      <c r="AX38" s="319"/>
    </row>
    <row r="39" spans="1:50" ht="37.5"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t="s">
        <v>579</v>
      </c>
      <c r="AC39" s="499"/>
      <c r="AD39" s="499"/>
      <c r="AE39" s="316">
        <v>12.7</v>
      </c>
      <c r="AF39" s="317"/>
      <c r="AG39" s="317"/>
      <c r="AH39" s="317"/>
      <c r="AI39" s="316">
        <v>11.7</v>
      </c>
      <c r="AJ39" s="317"/>
      <c r="AK39" s="317"/>
      <c r="AL39" s="317"/>
      <c r="AM39" s="316">
        <v>14.3</v>
      </c>
      <c r="AN39" s="317"/>
      <c r="AO39" s="317"/>
      <c r="AP39" s="317"/>
      <c r="AQ39" s="91" t="s">
        <v>584</v>
      </c>
      <c r="AR39" s="92"/>
      <c r="AS39" s="92"/>
      <c r="AT39" s="93"/>
      <c r="AU39" s="317">
        <v>20</v>
      </c>
      <c r="AV39" s="317"/>
      <c r="AW39" s="317"/>
      <c r="AX39" s="319"/>
    </row>
    <row r="40" spans="1:50" ht="37.5"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v>92.1</v>
      </c>
      <c r="AF40" s="317"/>
      <c r="AG40" s="317"/>
      <c r="AH40" s="317"/>
      <c r="AI40" s="316">
        <v>122.2</v>
      </c>
      <c r="AJ40" s="317"/>
      <c r="AK40" s="317"/>
      <c r="AL40" s="317"/>
      <c r="AM40" s="316">
        <v>110.5</v>
      </c>
      <c r="AN40" s="317"/>
      <c r="AO40" s="317"/>
      <c r="AP40" s="317"/>
      <c r="AQ40" s="91" t="s">
        <v>583</v>
      </c>
      <c r="AR40" s="92"/>
      <c r="AS40" s="92"/>
      <c r="AT40" s="93"/>
      <c r="AU40" s="317" t="s">
        <v>584</v>
      </c>
      <c r="AV40" s="317"/>
      <c r="AW40" s="317"/>
      <c r="AX40" s="319"/>
    </row>
    <row r="41" spans="1:50" ht="18.75"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5"/>
      <c r="Z42" s="436"/>
      <c r="AA42" s="437"/>
      <c r="AB42" s="315"/>
      <c r="AC42" s="310"/>
      <c r="AD42" s="311"/>
      <c r="AE42" s="331"/>
      <c r="AF42" s="331"/>
      <c r="AG42" s="331"/>
      <c r="AH42" s="331"/>
      <c r="AI42" s="331"/>
      <c r="AJ42" s="331"/>
      <c r="AK42" s="331"/>
      <c r="AL42" s="331"/>
      <c r="AM42" s="331"/>
      <c r="AN42" s="331"/>
      <c r="AO42" s="331"/>
      <c r="AP42" s="315"/>
      <c r="AQ42" s="128" t="s">
        <v>588</v>
      </c>
      <c r="AR42" s="127"/>
      <c r="AS42" s="113" t="s">
        <v>371</v>
      </c>
      <c r="AT42" s="114"/>
      <c r="AU42" s="336" t="s">
        <v>614</v>
      </c>
      <c r="AV42" s="336"/>
      <c r="AW42" s="365" t="s">
        <v>313</v>
      </c>
      <c r="AX42" s="366"/>
    </row>
    <row r="43" spans="1:50" ht="36.75" customHeight="1" x14ac:dyDescent="0.15">
      <c r="A43" s="490"/>
      <c r="B43" s="488"/>
      <c r="C43" s="488"/>
      <c r="D43" s="488"/>
      <c r="E43" s="488"/>
      <c r="F43" s="489"/>
      <c r="G43" s="463" t="s">
        <v>585</v>
      </c>
      <c r="H43" s="464"/>
      <c r="I43" s="464"/>
      <c r="J43" s="464"/>
      <c r="K43" s="464"/>
      <c r="L43" s="464"/>
      <c r="M43" s="464"/>
      <c r="N43" s="464"/>
      <c r="O43" s="465"/>
      <c r="P43" s="102" t="s">
        <v>527</v>
      </c>
      <c r="Q43" s="102"/>
      <c r="R43" s="102"/>
      <c r="S43" s="102"/>
      <c r="T43" s="102"/>
      <c r="U43" s="102"/>
      <c r="V43" s="102"/>
      <c r="W43" s="102"/>
      <c r="X43" s="131"/>
      <c r="Y43" s="213" t="s">
        <v>14</v>
      </c>
      <c r="Z43" s="472"/>
      <c r="AA43" s="473"/>
      <c r="AB43" s="484" t="s">
        <v>586</v>
      </c>
      <c r="AC43" s="484"/>
      <c r="AD43" s="484"/>
      <c r="AE43" s="316">
        <v>2.7</v>
      </c>
      <c r="AF43" s="317"/>
      <c r="AG43" s="317"/>
      <c r="AH43" s="317"/>
      <c r="AI43" s="316">
        <v>2</v>
      </c>
      <c r="AJ43" s="317"/>
      <c r="AK43" s="317"/>
      <c r="AL43" s="317"/>
      <c r="AM43" s="316">
        <v>3.4</v>
      </c>
      <c r="AN43" s="317"/>
      <c r="AO43" s="317"/>
      <c r="AP43" s="317"/>
      <c r="AQ43" s="91" t="s">
        <v>588</v>
      </c>
      <c r="AR43" s="92"/>
      <c r="AS43" s="92"/>
      <c r="AT43" s="93"/>
      <c r="AU43" s="317" t="s">
        <v>588</v>
      </c>
      <c r="AV43" s="317"/>
      <c r="AW43" s="317"/>
      <c r="AX43" s="319"/>
    </row>
    <row r="44" spans="1:50" ht="36.75"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t="s">
        <v>586</v>
      </c>
      <c r="AC44" s="499"/>
      <c r="AD44" s="499"/>
      <c r="AE44" s="316">
        <v>5.7</v>
      </c>
      <c r="AF44" s="317"/>
      <c r="AG44" s="317"/>
      <c r="AH44" s="317"/>
      <c r="AI44" s="316">
        <v>2.7</v>
      </c>
      <c r="AJ44" s="317"/>
      <c r="AK44" s="317"/>
      <c r="AL44" s="317"/>
      <c r="AM44" s="316">
        <v>2</v>
      </c>
      <c r="AN44" s="317"/>
      <c r="AO44" s="317"/>
      <c r="AP44" s="317"/>
      <c r="AQ44" s="91" t="s">
        <v>588</v>
      </c>
      <c r="AR44" s="92"/>
      <c r="AS44" s="92"/>
      <c r="AT44" s="93"/>
      <c r="AU44" s="317">
        <v>5</v>
      </c>
      <c r="AV44" s="317"/>
      <c r="AW44" s="317"/>
      <c r="AX44" s="319"/>
    </row>
    <row r="45" spans="1:50" ht="36.75"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v>47.3</v>
      </c>
      <c r="AF45" s="317"/>
      <c r="AG45" s="317"/>
      <c r="AH45" s="317"/>
      <c r="AI45" s="316">
        <v>74.099999999999994</v>
      </c>
      <c r="AJ45" s="317"/>
      <c r="AK45" s="317"/>
      <c r="AL45" s="317"/>
      <c r="AM45" s="316">
        <v>170</v>
      </c>
      <c r="AN45" s="317"/>
      <c r="AO45" s="317"/>
      <c r="AP45" s="317"/>
      <c r="AQ45" s="91" t="s">
        <v>574</v>
      </c>
      <c r="AR45" s="92"/>
      <c r="AS45" s="92"/>
      <c r="AT45" s="93"/>
      <c r="AU45" s="317" t="s">
        <v>574</v>
      </c>
      <c r="AV45" s="317"/>
      <c r="AW45" s="317"/>
      <c r="AX45" s="319"/>
    </row>
    <row r="46" spans="1:50" hidden="1" x14ac:dyDescent="0.15">
      <c r="A46" s="811" t="s">
        <v>487</v>
      </c>
      <c r="B46" s="812"/>
      <c r="C46" s="812"/>
      <c r="D46" s="812"/>
      <c r="E46" s="812"/>
      <c r="F46" s="813"/>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idden="1" x14ac:dyDescent="0.15">
      <c r="A47" s="814"/>
      <c r="B47" s="815"/>
      <c r="C47" s="815"/>
      <c r="D47" s="815"/>
      <c r="E47" s="815"/>
      <c r="F47" s="816"/>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idden="1" x14ac:dyDescent="0.15">
      <c r="A48" s="814"/>
      <c r="B48" s="815"/>
      <c r="C48" s="815"/>
      <c r="D48" s="815"/>
      <c r="E48" s="815"/>
      <c r="F48" s="816"/>
      <c r="G48" s="77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idden="1" x14ac:dyDescent="0.15">
      <c r="A49" s="814"/>
      <c r="B49" s="815"/>
      <c r="C49" s="815"/>
      <c r="D49" s="815"/>
      <c r="E49" s="815"/>
      <c r="F49" s="816"/>
      <c r="G49" s="77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idden="1" x14ac:dyDescent="0.15">
      <c r="A50" s="814"/>
      <c r="B50" s="815"/>
      <c r="C50" s="815"/>
      <c r="D50" s="815"/>
      <c r="E50" s="815"/>
      <c r="F50" s="816"/>
      <c r="G50" s="77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49.5" hidden="1" x14ac:dyDescent="0.15">
      <c r="A51" s="871" t="s">
        <v>516</v>
      </c>
      <c r="B51" s="872"/>
      <c r="C51" s="872"/>
      <c r="D51" s="872"/>
      <c r="E51" s="869" t="s">
        <v>509</v>
      </c>
      <c r="F51" s="870"/>
      <c r="G51" s="59" t="s">
        <v>387</v>
      </c>
      <c r="H51" s="795"/>
      <c r="I51" s="397"/>
      <c r="J51" s="397"/>
      <c r="K51" s="397"/>
      <c r="L51" s="397"/>
      <c r="M51" s="397"/>
      <c r="N51" s="397"/>
      <c r="O51" s="796"/>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4.75" customHeight="1" thickBot="1" x14ac:dyDescent="0.2">
      <c r="A52" s="724" t="s">
        <v>279</v>
      </c>
      <c r="B52" s="725"/>
      <c r="C52" s="725"/>
      <c r="D52" s="725"/>
      <c r="E52" s="725"/>
      <c r="F52" s="725"/>
      <c r="G52" s="725"/>
      <c r="H52" s="725"/>
      <c r="I52" s="725"/>
      <c r="J52" s="725"/>
      <c r="K52" s="725"/>
      <c r="L52" s="725"/>
      <c r="M52" s="725"/>
      <c r="N52" s="725"/>
      <c r="O52" s="725"/>
      <c r="P52" s="725"/>
      <c r="Q52" s="725"/>
      <c r="R52" s="725"/>
      <c r="S52" s="725"/>
      <c r="T52" s="725"/>
      <c r="U52" s="725"/>
      <c r="V52" s="725"/>
      <c r="W52" s="725"/>
      <c r="X52" s="725"/>
      <c r="Y52" s="725"/>
      <c r="Z52" s="725"/>
      <c r="AA52" s="725"/>
      <c r="AB52" s="725"/>
      <c r="AC52" s="725"/>
      <c r="AD52" s="725"/>
      <c r="AE52" s="725"/>
      <c r="AF52" s="725"/>
      <c r="AG52" s="725"/>
      <c r="AH52" s="725"/>
      <c r="AI52" s="725"/>
      <c r="AJ52" s="725"/>
      <c r="AK52" s="725"/>
      <c r="AL52" s="725"/>
      <c r="AM52" s="725"/>
      <c r="AN52" s="725"/>
      <c r="AO52" s="65"/>
      <c r="AP52" s="65"/>
      <c r="AQ52" s="65"/>
      <c r="AR52" s="65"/>
      <c r="AS52" s="65"/>
      <c r="AT52" s="65"/>
      <c r="AU52" s="65"/>
      <c r="AV52" s="65"/>
      <c r="AW52" s="65"/>
      <c r="AX52" s="66"/>
    </row>
    <row r="53" spans="1:50" hidden="1" x14ac:dyDescent="0.15">
      <c r="A53" s="497" t="s">
        <v>277</v>
      </c>
      <c r="B53" s="819" t="s">
        <v>274</v>
      </c>
      <c r="C53" s="458"/>
      <c r="D53" s="458"/>
      <c r="E53" s="458"/>
      <c r="F53" s="459"/>
      <c r="G53" s="793" t="s">
        <v>268</v>
      </c>
      <c r="H53" s="793"/>
      <c r="I53" s="793"/>
      <c r="J53" s="793"/>
      <c r="K53" s="793"/>
      <c r="L53" s="793"/>
      <c r="M53" s="793"/>
      <c r="N53" s="793"/>
      <c r="O53" s="793"/>
      <c r="P53" s="793"/>
      <c r="Q53" s="793"/>
      <c r="R53" s="793"/>
      <c r="S53" s="793"/>
      <c r="T53" s="793"/>
      <c r="U53" s="793"/>
      <c r="V53" s="793"/>
      <c r="W53" s="793"/>
      <c r="X53" s="793"/>
      <c r="Y53" s="793"/>
      <c r="Z53" s="793"/>
      <c r="AA53" s="794"/>
      <c r="AB53" s="824"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idden="1" x14ac:dyDescent="0.15">
      <c r="A54" s="497"/>
      <c r="B54" s="819"/>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idden="1" x14ac:dyDescent="0.15">
      <c r="A55" s="497"/>
      <c r="B55" s="819"/>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idden="1" x14ac:dyDescent="0.15">
      <c r="A56" s="497"/>
      <c r="B56" s="819"/>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1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idden="1" x14ac:dyDescent="0.15">
      <c r="A57" s="497"/>
      <c r="B57" s="820"/>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idden="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idden="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idden="1" x14ac:dyDescent="0.15">
      <c r="A60" s="497"/>
      <c r="B60" s="458"/>
      <c r="C60" s="458"/>
      <c r="D60" s="458"/>
      <c r="E60" s="458"/>
      <c r="F60" s="459"/>
      <c r="G60" s="130"/>
      <c r="H60" s="102"/>
      <c r="I60" s="102"/>
      <c r="J60" s="102"/>
      <c r="K60" s="102"/>
      <c r="L60" s="102"/>
      <c r="M60" s="102"/>
      <c r="N60" s="102"/>
      <c r="O60" s="131"/>
      <c r="P60" s="102"/>
      <c r="Q60" s="788"/>
      <c r="R60" s="788"/>
      <c r="S60" s="788"/>
      <c r="T60" s="788"/>
      <c r="U60" s="788"/>
      <c r="V60" s="788"/>
      <c r="W60" s="788"/>
      <c r="X60" s="789"/>
      <c r="Y60" s="721" t="s">
        <v>69</v>
      </c>
      <c r="Z60" s="722"/>
      <c r="AA60" s="723"/>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idden="1" x14ac:dyDescent="0.15">
      <c r="A61" s="497"/>
      <c r="B61" s="458"/>
      <c r="C61" s="458"/>
      <c r="D61" s="458"/>
      <c r="E61" s="458"/>
      <c r="F61" s="459"/>
      <c r="G61" s="132"/>
      <c r="H61" s="133"/>
      <c r="I61" s="133"/>
      <c r="J61" s="133"/>
      <c r="K61" s="133"/>
      <c r="L61" s="133"/>
      <c r="M61" s="133"/>
      <c r="N61" s="133"/>
      <c r="O61" s="134"/>
      <c r="P61" s="790"/>
      <c r="Q61" s="790"/>
      <c r="R61" s="790"/>
      <c r="S61" s="790"/>
      <c r="T61" s="790"/>
      <c r="U61" s="790"/>
      <c r="V61" s="790"/>
      <c r="W61" s="790"/>
      <c r="X61" s="791"/>
      <c r="Y61" s="704" t="s">
        <v>61</v>
      </c>
      <c r="Z61" s="433"/>
      <c r="AA61" s="434"/>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idden="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2"/>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idden="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idden="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idden="1" x14ac:dyDescent="0.15">
      <c r="A65" s="497"/>
      <c r="B65" s="458"/>
      <c r="C65" s="458"/>
      <c r="D65" s="458"/>
      <c r="E65" s="458"/>
      <c r="F65" s="459"/>
      <c r="G65" s="130"/>
      <c r="H65" s="102"/>
      <c r="I65" s="102"/>
      <c r="J65" s="102"/>
      <c r="K65" s="102"/>
      <c r="L65" s="102"/>
      <c r="M65" s="102"/>
      <c r="N65" s="102"/>
      <c r="O65" s="131"/>
      <c r="P65" s="102"/>
      <c r="Q65" s="788"/>
      <c r="R65" s="788"/>
      <c r="S65" s="788"/>
      <c r="T65" s="788"/>
      <c r="U65" s="788"/>
      <c r="V65" s="788"/>
      <c r="W65" s="788"/>
      <c r="X65" s="789"/>
      <c r="Y65" s="721" t="s">
        <v>69</v>
      </c>
      <c r="Z65" s="722"/>
      <c r="AA65" s="723"/>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idden="1" x14ac:dyDescent="0.15">
      <c r="A66" s="497"/>
      <c r="B66" s="458"/>
      <c r="C66" s="458"/>
      <c r="D66" s="458"/>
      <c r="E66" s="458"/>
      <c r="F66" s="459"/>
      <c r="G66" s="132"/>
      <c r="H66" s="133"/>
      <c r="I66" s="133"/>
      <c r="J66" s="133"/>
      <c r="K66" s="133"/>
      <c r="L66" s="133"/>
      <c r="M66" s="133"/>
      <c r="N66" s="133"/>
      <c r="O66" s="134"/>
      <c r="P66" s="790"/>
      <c r="Q66" s="790"/>
      <c r="R66" s="790"/>
      <c r="S66" s="790"/>
      <c r="T66" s="790"/>
      <c r="U66" s="790"/>
      <c r="V66" s="790"/>
      <c r="W66" s="790"/>
      <c r="X66" s="791"/>
      <c r="Y66" s="704" t="s">
        <v>61</v>
      </c>
      <c r="Z66" s="433"/>
      <c r="AA66" s="434"/>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idden="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2"/>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idden="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idden="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idden="1" x14ac:dyDescent="0.15">
      <c r="A70" s="497"/>
      <c r="B70" s="458"/>
      <c r="C70" s="458"/>
      <c r="D70" s="458"/>
      <c r="E70" s="458"/>
      <c r="F70" s="459"/>
      <c r="G70" s="130"/>
      <c r="H70" s="102"/>
      <c r="I70" s="102"/>
      <c r="J70" s="102"/>
      <c r="K70" s="102"/>
      <c r="L70" s="102"/>
      <c r="M70" s="102"/>
      <c r="N70" s="102"/>
      <c r="O70" s="131"/>
      <c r="P70" s="102"/>
      <c r="Q70" s="788"/>
      <c r="R70" s="788"/>
      <c r="S70" s="788"/>
      <c r="T70" s="788"/>
      <c r="U70" s="788"/>
      <c r="V70" s="788"/>
      <c r="W70" s="788"/>
      <c r="X70" s="789"/>
      <c r="Y70" s="721" t="s">
        <v>69</v>
      </c>
      <c r="Z70" s="722"/>
      <c r="AA70" s="72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idden="1" x14ac:dyDescent="0.15">
      <c r="A71" s="497"/>
      <c r="B71" s="458"/>
      <c r="C71" s="458"/>
      <c r="D71" s="458"/>
      <c r="E71" s="458"/>
      <c r="F71" s="459"/>
      <c r="G71" s="132"/>
      <c r="H71" s="133"/>
      <c r="I71" s="133"/>
      <c r="J71" s="133"/>
      <c r="K71" s="133"/>
      <c r="L71" s="133"/>
      <c r="M71" s="133"/>
      <c r="N71" s="133"/>
      <c r="O71" s="134"/>
      <c r="P71" s="790"/>
      <c r="Q71" s="790"/>
      <c r="R71" s="790"/>
      <c r="S71" s="790"/>
      <c r="T71" s="790"/>
      <c r="U71" s="790"/>
      <c r="V71" s="790"/>
      <c r="W71" s="790"/>
      <c r="X71" s="791"/>
      <c r="Y71" s="704" t="s">
        <v>61</v>
      </c>
      <c r="Z71" s="433"/>
      <c r="AA71" s="434"/>
      <c r="AB71" s="785"/>
      <c r="AC71" s="786"/>
      <c r="AD71" s="787"/>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14.25" hidden="1" thickBot="1" x14ac:dyDescent="0.2">
      <c r="A72" s="498"/>
      <c r="B72" s="822"/>
      <c r="C72" s="822"/>
      <c r="D72" s="822"/>
      <c r="E72" s="822"/>
      <c r="F72" s="823"/>
      <c r="G72" s="474"/>
      <c r="H72" s="154"/>
      <c r="I72" s="154"/>
      <c r="J72" s="154"/>
      <c r="K72" s="154"/>
      <c r="L72" s="154"/>
      <c r="M72" s="154"/>
      <c r="N72" s="154"/>
      <c r="O72" s="475"/>
      <c r="P72" s="817"/>
      <c r="Q72" s="817"/>
      <c r="R72" s="817"/>
      <c r="S72" s="817"/>
      <c r="T72" s="817"/>
      <c r="U72" s="817"/>
      <c r="V72" s="817"/>
      <c r="W72" s="817"/>
      <c r="X72" s="818"/>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x14ac:dyDescent="0.15">
      <c r="A73" s="803" t="s">
        <v>71</v>
      </c>
      <c r="B73" s="804"/>
      <c r="C73" s="804"/>
      <c r="D73" s="804"/>
      <c r="E73" s="804"/>
      <c r="F73" s="805"/>
      <c r="G73" s="809" t="s">
        <v>67</v>
      </c>
      <c r="H73" s="809"/>
      <c r="I73" s="809"/>
      <c r="J73" s="809"/>
      <c r="K73" s="809"/>
      <c r="L73" s="809"/>
      <c r="M73" s="809"/>
      <c r="N73" s="809"/>
      <c r="O73" s="809"/>
      <c r="P73" s="809"/>
      <c r="Q73" s="809"/>
      <c r="R73" s="809"/>
      <c r="S73" s="809"/>
      <c r="T73" s="809"/>
      <c r="U73" s="809"/>
      <c r="V73" s="809"/>
      <c r="W73" s="809"/>
      <c r="X73" s="810"/>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30" customHeight="1" x14ac:dyDescent="0.15">
      <c r="A74" s="427"/>
      <c r="B74" s="428"/>
      <c r="C74" s="428"/>
      <c r="D74" s="428"/>
      <c r="E74" s="428"/>
      <c r="F74" s="429"/>
      <c r="G74" s="102" t="s">
        <v>593</v>
      </c>
      <c r="H74" s="102"/>
      <c r="I74" s="102"/>
      <c r="J74" s="102"/>
      <c r="K74" s="102"/>
      <c r="L74" s="102"/>
      <c r="M74" s="102"/>
      <c r="N74" s="102"/>
      <c r="O74" s="102"/>
      <c r="P74" s="102"/>
      <c r="Q74" s="102"/>
      <c r="R74" s="102"/>
      <c r="S74" s="102"/>
      <c r="T74" s="102"/>
      <c r="U74" s="102"/>
      <c r="V74" s="102"/>
      <c r="W74" s="102"/>
      <c r="X74" s="131"/>
      <c r="Y74" s="821" t="s">
        <v>62</v>
      </c>
      <c r="Z74" s="690"/>
      <c r="AA74" s="691"/>
      <c r="AB74" s="484" t="s">
        <v>528</v>
      </c>
      <c r="AC74" s="484"/>
      <c r="AD74" s="484"/>
      <c r="AE74" s="298">
        <v>97.2</v>
      </c>
      <c r="AF74" s="298"/>
      <c r="AG74" s="298"/>
      <c r="AH74" s="298"/>
      <c r="AI74" s="298">
        <v>97.2</v>
      </c>
      <c r="AJ74" s="298"/>
      <c r="AK74" s="298"/>
      <c r="AL74" s="298"/>
      <c r="AM74" s="298">
        <v>98</v>
      </c>
      <c r="AN74" s="298"/>
      <c r="AO74" s="298"/>
      <c r="AP74" s="298"/>
      <c r="AQ74" s="298" t="s">
        <v>574</v>
      </c>
      <c r="AR74" s="298"/>
      <c r="AS74" s="298"/>
      <c r="AT74" s="298"/>
      <c r="AU74" s="298"/>
      <c r="AV74" s="298"/>
      <c r="AW74" s="298"/>
      <c r="AX74" s="299"/>
      <c r="AY74" s="10"/>
      <c r="AZ74" s="10"/>
      <c r="BA74" s="10"/>
      <c r="BB74" s="10"/>
      <c r="BC74" s="10"/>
    </row>
    <row r="75" spans="1:60" ht="30"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528</v>
      </c>
      <c r="AC75" s="484"/>
      <c r="AD75" s="484"/>
      <c r="AE75" s="298">
        <v>100</v>
      </c>
      <c r="AF75" s="298"/>
      <c r="AG75" s="298"/>
      <c r="AH75" s="298"/>
      <c r="AI75" s="298">
        <v>100</v>
      </c>
      <c r="AJ75" s="298"/>
      <c r="AK75" s="298"/>
      <c r="AL75" s="298"/>
      <c r="AM75" s="298">
        <v>100</v>
      </c>
      <c r="AN75" s="298"/>
      <c r="AO75" s="298"/>
      <c r="AP75" s="298"/>
      <c r="AQ75" s="298">
        <v>100</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595</v>
      </c>
      <c r="H89" s="225"/>
      <c r="I89" s="225"/>
      <c r="J89" s="225"/>
      <c r="K89" s="225"/>
      <c r="L89" s="225"/>
      <c r="M89" s="225"/>
      <c r="N89" s="225"/>
      <c r="O89" s="225"/>
      <c r="P89" s="225"/>
      <c r="Q89" s="225"/>
      <c r="R89" s="225"/>
      <c r="S89" s="225"/>
      <c r="T89" s="225"/>
      <c r="U89" s="225"/>
      <c r="V89" s="225"/>
      <c r="W89" s="225"/>
      <c r="X89" s="225"/>
      <c r="Y89" s="229" t="s">
        <v>17</v>
      </c>
      <c r="Z89" s="230"/>
      <c r="AA89" s="231"/>
      <c r="AB89" s="249" t="s">
        <v>606</v>
      </c>
      <c r="AC89" s="250"/>
      <c r="AD89" s="251"/>
      <c r="AE89" s="298">
        <v>9</v>
      </c>
      <c r="AF89" s="298"/>
      <c r="AG89" s="298"/>
      <c r="AH89" s="298"/>
      <c r="AI89" s="298">
        <v>8.6</v>
      </c>
      <c r="AJ89" s="298"/>
      <c r="AK89" s="298"/>
      <c r="AL89" s="298"/>
      <c r="AM89" s="298">
        <v>9.1999999999999993</v>
      </c>
      <c r="AN89" s="298"/>
      <c r="AO89" s="298"/>
      <c r="AP89" s="298"/>
      <c r="AQ89" s="316">
        <v>8.6999999999999993</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594</v>
      </c>
      <c r="AC90" s="217"/>
      <c r="AD90" s="218"/>
      <c r="AE90" s="441" t="s">
        <v>529</v>
      </c>
      <c r="AF90" s="255"/>
      <c r="AG90" s="255"/>
      <c r="AH90" s="255"/>
      <c r="AI90" s="441" t="s">
        <v>530</v>
      </c>
      <c r="AJ90" s="255"/>
      <c r="AK90" s="255"/>
      <c r="AL90" s="255"/>
      <c r="AM90" s="441" t="s">
        <v>620</v>
      </c>
      <c r="AN90" s="255"/>
      <c r="AO90" s="255"/>
      <c r="AP90" s="255"/>
      <c r="AQ90" s="441" t="s">
        <v>596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531</v>
      </c>
      <c r="D104" s="233"/>
      <c r="E104" s="233"/>
      <c r="F104" s="233"/>
      <c r="G104" s="233"/>
      <c r="H104" s="233"/>
      <c r="I104" s="233"/>
      <c r="J104" s="233"/>
      <c r="K104" s="234"/>
      <c r="L104" s="219">
        <v>2.5880000000000001</v>
      </c>
      <c r="M104" s="220"/>
      <c r="N104" s="220"/>
      <c r="O104" s="220"/>
      <c r="P104" s="220"/>
      <c r="Q104" s="221"/>
      <c r="R104" s="219">
        <v>2.5880000000000001</v>
      </c>
      <c r="S104" s="220"/>
      <c r="T104" s="220"/>
      <c r="U104" s="220"/>
      <c r="V104" s="220"/>
      <c r="W104" s="221"/>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1"/>
      <c r="B105" s="402"/>
      <c r="C105" s="235" t="s">
        <v>532</v>
      </c>
      <c r="D105" s="236"/>
      <c r="E105" s="236"/>
      <c r="F105" s="236"/>
      <c r="G105" s="236"/>
      <c r="H105" s="236"/>
      <c r="I105" s="236"/>
      <c r="J105" s="236"/>
      <c r="K105" s="237"/>
      <c r="L105" s="219">
        <v>4.7E-2</v>
      </c>
      <c r="M105" s="220"/>
      <c r="N105" s="220"/>
      <c r="O105" s="220"/>
      <c r="P105" s="220"/>
      <c r="Q105" s="221"/>
      <c r="R105" s="219">
        <v>0.05</v>
      </c>
      <c r="S105" s="220"/>
      <c r="T105" s="220"/>
      <c r="U105" s="220"/>
      <c r="V105" s="220"/>
      <c r="W105" s="221"/>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1"/>
      <c r="B106" s="402"/>
      <c r="C106" s="235" t="s">
        <v>533</v>
      </c>
      <c r="D106" s="236"/>
      <c r="E106" s="236"/>
      <c r="F106" s="236"/>
      <c r="G106" s="236"/>
      <c r="H106" s="236"/>
      <c r="I106" s="236"/>
      <c r="J106" s="236"/>
      <c r="K106" s="237"/>
      <c r="L106" s="219">
        <v>0.61699999999999999</v>
      </c>
      <c r="M106" s="220"/>
      <c r="N106" s="220"/>
      <c r="O106" s="220"/>
      <c r="P106" s="220"/>
      <c r="Q106" s="221"/>
      <c r="R106" s="219">
        <v>0.64800000000000002</v>
      </c>
      <c r="S106" s="220"/>
      <c r="T106" s="220"/>
      <c r="U106" s="220"/>
      <c r="V106" s="220"/>
      <c r="W106" s="221"/>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1"/>
      <c r="B107" s="402"/>
      <c r="C107" s="235" t="s">
        <v>534</v>
      </c>
      <c r="D107" s="236"/>
      <c r="E107" s="236"/>
      <c r="F107" s="236"/>
      <c r="G107" s="236"/>
      <c r="H107" s="236"/>
      <c r="I107" s="236"/>
      <c r="J107" s="236"/>
      <c r="K107" s="237"/>
      <c r="L107" s="219">
        <v>4.0209999999999999</v>
      </c>
      <c r="M107" s="220"/>
      <c r="N107" s="220"/>
      <c r="O107" s="220"/>
      <c r="P107" s="220"/>
      <c r="Q107" s="221"/>
      <c r="R107" s="219">
        <v>4.3630000000000004</v>
      </c>
      <c r="S107" s="220"/>
      <c r="T107" s="220"/>
      <c r="U107" s="220"/>
      <c r="V107" s="220"/>
      <c r="W107" s="221"/>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1"/>
      <c r="B108" s="402"/>
      <c r="C108" s="235" t="s">
        <v>535</v>
      </c>
      <c r="D108" s="236"/>
      <c r="E108" s="236"/>
      <c r="F108" s="236"/>
      <c r="G108" s="236"/>
      <c r="H108" s="236"/>
      <c r="I108" s="236"/>
      <c r="J108" s="236"/>
      <c r="K108" s="237"/>
      <c r="L108" s="219">
        <v>262.98700000000002</v>
      </c>
      <c r="M108" s="220"/>
      <c r="N108" s="220"/>
      <c r="O108" s="220"/>
      <c r="P108" s="220"/>
      <c r="Q108" s="221"/>
      <c r="R108" s="219">
        <v>262.61099999999999</v>
      </c>
      <c r="S108" s="220"/>
      <c r="T108" s="220"/>
      <c r="U108" s="220"/>
      <c r="V108" s="220"/>
      <c r="W108" s="221"/>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3"/>
      <c r="B110" s="404"/>
      <c r="C110" s="222" t="s">
        <v>22</v>
      </c>
      <c r="D110" s="223"/>
      <c r="E110" s="223"/>
      <c r="F110" s="223"/>
      <c r="G110" s="223"/>
      <c r="H110" s="223"/>
      <c r="I110" s="223"/>
      <c r="J110" s="223"/>
      <c r="K110" s="224"/>
      <c r="L110" s="806">
        <f>SUM(L104:Q109)</f>
        <v>270.26000000000005</v>
      </c>
      <c r="M110" s="807"/>
      <c r="N110" s="807"/>
      <c r="O110" s="807"/>
      <c r="P110" s="807"/>
      <c r="Q110" s="808"/>
      <c r="R110" s="806">
        <f>SUM(R104:W109)</f>
        <v>270.26</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73" t="s">
        <v>391</v>
      </c>
      <c r="B111" s="162"/>
      <c r="C111" s="161" t="s">
        <v>388</v>
      </c>
      <c r="D111" s="162"/>
      <c r="E111" s="257" t="s">
        <v>429</v>
      </c>
      <c r="F111" s="258"/>
      <c r="G111" s="259" t="s">
        <v>597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598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v>28</v>
      </c>
      <c r="AR114" s="336"/>
      <c r="AS114" s="113" t="s">
        <v>371</v>
      </c>
      <c r="AT114" s="114"/>
      <c r="AU114" s="127">
        <v>33</v>
      </c>
      <c r="AV114" s="127"/>
      <c r="AW114" s="113" t="s">
        <v>313</v>
      </c>
      <c r="AX114" s="129"/>
    </row>
    <row r="115" spans="1:50" ht="27.75" customHeight="1" x14ac:dyDescent="0.15">
      <c r="A115" s="174"/>
      <c r="B115" s="164"/>
      <c r="C115" s="163"/>
      <c r="D115" s="164"/>
      <c r="E115" s="163"/>
      <c r="F115" s="177"/>
      <c r="G115" s="130" t="s">
        <v>625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600</v>
      </c>
      <c r="AC115" s="90"/>
      <c r="AD115" s="90"/>
      <c r="AE115" s="191">
        <v>88.9</v>
      </c>
      <c r="AF115" s="92"/>
      <c r="AG115" s="92"/>
      <c r="AH115" s="92"/>
      <c r="AI115" s="191">
        <v>83.4</v>
      </c>
      <c r="AJ115" s="92"/>
      <c r="AK115" s="92"/>
      <c r="AL115" s="92"/>
      <c r="AM115" s="191">
        <v>89.1</v>
      </c>
      <c r="AN115" s="92"/>
      <c r="AO115" s="92"/>
      <c r="AP115" s="92"/>
      <c r="AQ115" s="191" t="s">
        <v>602</v>
      </c>
      <c r="AR115" s="92"/>
      <c r="AS115" s="92"/>
      <c r="AT115" s="92"/>
      <c r="AU115" s="191" t="s">
        <v>603</v>
      </c>
      <c r="AV115" s="92"/>
      <c r="AW115" s="92"/>
      <c r="AX115" s="94"/>
    </row>
    <row r="116" spans="1:50" ht="27.75"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601</v>
      </c>
      <c r="AC116" s="140"/>
      <c r="AD116" s="140"/>
      <c r="AE116" s="191">
        <v>90</v>
      </c>
      <c r="AF116" s="92"/>
      <c r="AG116" s="92"/>
      <c r="AH116" s="92"/>
      <c r="AI116" s="191">
        <v>90</v>
      </c>
      <c r="AJ116" s="92"/>
      <c r="AK116" s="92"/>
      <c r="AL116" s="92"/>
      <c r="AM116" s="191">
        <v>90</v>
      </c>
      <c r="AN116" s="92"/>
      <c r="AO116" s="92"/>
      <c r="AP116" s="92"/>
      <c r="AQ116" s="191">
        <v>78.900000000000006</v>
      </c>
      <c r="AR116" s="92"/>
      <c r="AS116" s="92"/>
      <c r="AT116" s="92"/>
      <c r="AU116" s="191">
        <v>90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hidden="1"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hidden="1" customHeight="1" x14ac:dyDescent="0.15">
      <c r="A169" s="174"/>
      <c r="B169" s="164"/>
      <c r="C169" s="163"/>
      <c r="D169" s="164"/>
      <c r="E169" s="101"/>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hidden="1"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customHeight="1" x14ac:dyDescent="0.15">
      <c r="A229" s="174"/>
      <c r="B229" s="164"/>
      <c r="C229" s="163"/>
      <c r="D229" s="164"/>
      <c r="E229" s="101" t="s">
        <v>604</v>
      </c>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11.25"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25.5" customHeight="1" x14ac:dyDescent="0.15">
      <c r="A411" s="174"/>
      <c r="B411" s="164"/>
      <c r="C411" s="169" t="s">
        <v>390</v>
      </c>
      <c r="D411" s="170"/>
      <c r="E411" s="146" t="s">
        <v>413</v>
      </c>
      <c r="F411" s="147"/>
      <c r="G411" s="148" t="s">
        <v>409</v>
      </c>
      <c r="H411" s="99"/>
      <c r="I411" s="99"/>
      <c r="J411" s="149" t="s">
        <v>569</v>
      </c>
      <c r="K411" s="150"/>
      <c r="L411" s="150"/>
      <c r="M411" s="150"/>
      <c r="N411" s="150"/>
      <c r="O411" s="150"/>
      <c r="P411" s="150"/>
      <c r="Q411" s="150"/>
      <c r="R411" s="150"/>
      <c r="S411" s="150"/>
      <c r="T411" s="151"/>
      <c r="U411" s="397" t="s">
        <v>607</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571</v>
      </c>
      <c r="AF413" s="127"/>
      <c r="AG413" s="113" t="s">
        <v>371</v>
      </c>
      <c r="AH413" s="114"/>
      <c r="AI413" s="124"/>
      <c r="AJ413" s="124"/>
      <c r="AK413" s="124"/>
      <c r="AL413" s="119"/>
      <c r="AM413" s="124"/>
      <c r="AN413" s="124"/>
      <c r="AO413" s="124"/>
      <c r="AP413" s="119"/>
      <c r="AQ413" s="128" t="s">
        <v>572</v>
      </c>
      <c r="AR413" s="127"/>
      <c r="AS413" s="113" t="s">
        <v>371</v>
      </c>
      <c r="AT413" s="114"/>
      <c r="AU413" s="127" t="s">
        <v>573</v>
      </c>
      <c r="AV413" s="127"/>
      <c r="AW413" s="113" t="s">
        <v>313</v>
      </c>
      <c r="AX413" s="129"/>
    </row>
    <row r="414" spans="1:50" ht="18.75" customHeight="1" x14ac:dyDescent="0.15">
      <c r="A414" s="174"/>
      <c r="B414" s="164"/>
      <c r="C414" s="163"/>
      <c r="D414" s="164"/>
      <c r="E414" s="107"/>
      <c r="F414" s="108"/>
      <c r="G414" s="130" t="s">
        <v>608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571</v>
      </c>
      <c r="AC414" s="140"/>
      <c r="AD414" s="140"/>
      <c r="AE414" s="91" t="s">
        <v>571</v>
      </c>
      <c r="AF414" s="92"/>
      <c r="AG414" s="92"/>
      <c r="AH414" s="92"/>
      <c r="AI414" s="91" t="s">
        <v>571</v>
      </c>
      <c r="AJ414" s="92"/>
      <c r="AK414" s="92"/>
      <c r="AL414" s="92"/>
      <c r="AM414" s="91" t="s">
        <v>571</v>
      </c>
      <c r="AN414" s="92"/>
      <c r="AO414" s="92"/>
      <c r="AP414" s="92"/>
      <c r="AQ414" s="91" t="s">
        <v>571</v>
      </c>
      <c r="AR414" s="92"/>
      <c r="AS414" s="92"/>
      <c r="AT414" s="92"/>
      <c r="AU414" s="91" t="s">
        <v>571</v>
      </c>
      <c r="AV414" s="92"/>
      <c r="AW414" s="92"/>
      <c r="AX414" s="92"/>
    </row>
    <row r="415" spans="1:50" ht="18.7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571</v>
      </c>
      <c r="AC415" s="90"/>
      <c r="AD415" s="90"/>
      <c r="AE415" s="91" t="s">
        <v>570</v>
      </c>
      <c r="AF415" s="92"/>
      <c r="AG415" s="92"/>
      <c r="AH415" s="93"/>
      <c r="AI415" s="91" t="s">
        <v>570</v>
      </c>
      <c r="AJ415" s="92"/>
      <c r="AK415" s="92"/>
      <c r="AL415" s="93"/>
      <c r="AM415" s="91" t="s">
        <v>570</v>
      </c>
      <c r="AN415" s="92"/>
      <c r="AO415" s="92"/>
      <c r="AP415" s="93"/>
      <c r="AQ415" s="91" t="s">
        <v>570</v>
      </c>
      <c r="AR415" s="92"/>
      <c r="AS415" s="92"/>
      <c r="AT415" s="93"/>
      <c r="AU415" s="91" t="s">
        <v>570</v>
      </c>
      <c r="AV415" s="92"/>
      <c r="AW415" s="92"/>
      <c r="AX415" s="93"/>
    </row>
    <row r="416" spans="1:50" ht="18.7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571</v>
      </c>
      <c r="AF416" s="92"/>
      <c r="AG416" s="92"/>
      <c r="AH416" s="93"/>
      <c r="AI416" s="91" t="s">
        <v>571</v>
      </c>
      <c r="AJ416" s="92"/>
      <c r="AK416" s="92"/>
      <c r="AL416" s="93"/>
      <c r="AM416" s="91" t="s">
        <v>571</v>
      </c>
      <c r="AN416" s="92"/>
      <c r="AO416" s="92"/>
      <c r="AP416" s="93"/>
      <c r="AQ416" s="91" t="s">
        <v>571</v>
      </c>
      <c r="AR416" s="92"/>
      <c r="AS416" s="92"/>
      <c r="AT416" s="93"/>
      <c r="AU416" s="91" t="s">
        <v>571</v>
      </c>
      <c r="AV416" s="92"/>
      <c r="AW416" s="92"/>
      <c r="AX416" s="93"/>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9.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9.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19.5" customHeight="1" x14ac:dyDescent="0.15">
      <c r="A439" s="174"/>
      <c r="B439" s="164"/>
      <c r="C439" s="163"/>
      <c r="D439" s="164"/>
      <c r="E439" s="107"/>
      <c r="F439" s="108"/>
      <c r="G439" s="130" t="s">
        <v>627</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19.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19.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609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3"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4"/>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51.7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38" t="s">
        <v>523</v>
      </c>
      <c r="AE683" s="839"/>
      <c r="AF683" s="839"/>
      <c r="AG683" s="835" t="s">
        <v>556</v>
      </c>
      <c r="AH683" s="836"/>
      <c r="AI683" s="836"/>
      <c r="AJ683" s="836"/>
      <c r="AK683" s="836"/>
      <c r="AL683" s="836"/>
      <c r="AM683" s="836"/>
      <c r="AN683" s="836"/>
      <c r="AO683" s="836"/>
      <c r="AP683" s="836"/>
      <c r="AQ683" s="836"/>
      <c r="AR683" s="836"/>
      <c r="AS683" s="836"/>
      <c r="AT683" s="836"/>
      <c r="AU683" s="836"/>
      <c r="AV683" s="836"/>
      <c r="AW683" s="836"/>
      <c r="AX683" s="837"/>
    </row>
    <row r="684" spans="1:50" ht="74.25" customHeight="1" x14ac:dyDescent="0.15">
      <c r="A684" s="508"/>
      <c r="B684" s="509"/>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9" t="s">
        <v>523</v>
      </c>
      <c r="AE684" s="580"/>
      <c r="AF684" s="580"/>
      <c r="AG684" s="581" t="s">
        <v>557</v>
      </c>
      <c r="AH684" s="582"/>
      <c r="AI684" s="582"/>
      <c r="AJ684" s="582"/>
      <c r="AK684" s="582"/>
      <c r="AL684" s="582"/>
      <c r="AM684" s="582"/>
      <c r="AN684" s="582"/>
      <c r="AO684" s="582"/>
      <c r="AP684" s="582"/>
      <c r="AQ684" s="582"/>
      <c r="AR684" s="582"/>
      <c r="AS684" s="582"/>
      <c r="AT684" s="582"/>
      <c r="AU684" s="582"/>
      <c r="AV684" s="582"/>
      <c r="AW684" s="582"/>
      <c r="AX684" s="583"/>
    </row>
    <row r="685" spans="1:50" ht="74.25" customHeight="1" x14ac:dyDescent="0.15">
      <c r="A685" s="510"/>
      <c r="B685" s="511"/>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9" t="s">
        <v>523</v>
      </c>
      <c r="AE685" s="590"/>
      <c r="AF685" s="590"/>
      <c r="AG685" s="657" t="s">
        <v>558</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3" t="s">
        <v>44</v>
      </c>
      <c r="B686" s="73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3" t="s">
        <v>523</v>
      </c>
      <c r="AE686" s="784"/>
      <c r="AF686" s="784"/>
      <c r="AG686" s="101" t="s">
        <v>559</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3"/>
      <c r="B687" s="738"/>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560</v>
      </c>
      <c r="AE687" s="580"/>
      <c r="AF687" s="712"/>
      <c r="AG687" s="657" t="s">
        <v>559</v>
      </c>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3"/>
      <c r="B688" s="738"/>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560</v>
      </c>
      <c r="AE688" s="588"/>
      <c r="AF688" s="588"/>
      <c r="AG688" s="657" t="s">
        <v>559</v>
      </c>
      <c r="AH688" s="133"/>
      <c r="AI688" s="133"/>
      <c r="AJ688" s="133"/>
      <c r="AK688" s="133"/>
      <c r="AL688" s="133"/>
      <c r="AM688" s="133"/>
      <c r="AN688" s="133"/>
      <c r="AO688" s="133"/>
      <c r="AP688" s="133"/>
      <c r="AQ688" s="133"/>
      <c r="AR688" s="133"/>
      <c r="AS688" s="133"/>
      <c r="AT688" s="133"/>
      <c r="AU688" s="133"/>
      <c r="AV688" s="133"/>
      <c r="AW688" s="133"/>
      <c r="AX688" s="658"/>
    </row>
    <row r="689" spans="1:64" ht="57" customHeight="1" x14ac:dyDescent="0.15">
      <c r="A689" s="623"/>
      <c r="B689" s="624"/>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523</v>
      </c>
      <c r="AE689" s="585"/>
      <c r="AF689" s="585"/>
      <c r="AG689" s="503" t="s">
        <v>561</v>
      </c>
      <c r="AH689" s="504"/>
      <c r="AI689" s="504"/>
      <c r="AJ689" s="504"/>
      <c r="AK689" s="504"/>
      <c r="AL689" s="504"/>
      <c r="AM689" s="504"/>
      <c r="AN689" s="504"/>
      <c r="AO689" s="504"/>
      <c r="AP689" s="504"/>
      <c r="AQ689" s="504"/>
      <c r="AR689" s="504"/>
      <c r="AS689" s="504"/>
      <c r="AT689" s="504"/>
      <c r="AU689" s="504"/>
      <c r="AV689" s="504"/>
      <c r="AW689" s="504"/>
      <c r="AX689" s="505"/>
    </row>
    <row r="690" spans="1:64" ht="57" customHeight="1" x14ac:dyDescent="0.15">
      <c r="A690" s="623"/>
      <c r="B690" s="624"/>
      <c r="C690" s="546"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9" t="s">
        <v>523</v>
      </c>
      <c r="AE690" s="580"/>
      <c r="AF690" s="580"/>
      <c r="AG690" s="581" t="s">
        <v>562</v>
      </c>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3"/>
      <c r="B691" s="624"/>
      <c r="C691" s="546"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9" t="s">
        <v>563</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47.25" customHeight="1" x14ac:dyDescent="0.15">
      <c r="A692" s="623"/>
      <c r="B692" s="624"/>
      <c r="C692" s="546"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7"/>
      <c r="AD692" s="579" t="s">
        <v>523</v>
      </c>
      <c r="AE692" s="580"/>
      <c r="AF692" s="580"/>
      <c r="AG692" s="581" t="s">
        <v>564</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3"/>
      <c r="B693" s="624"/>
      <c r="C693" s="546"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7"/>
      <c r="AD693" s="589" t="s">
        <v>563</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45.75" customHeight="1" x14ac:dyDescent="0.15">
      <c r="A694" s="625"/>
      <c r="B694" s="626"/>
      <c r="C694" s="739" t="s">
        <v>503</v>
      </c>
      <c r="D694" s="740"/>
      <c r="E694" s="740"/>
      <c r="F694" s="740"/>
      <c r="G694" s="740"/>
      <c r="H694" s="740"/>
      <c r="I694" s="740"/>
      <c r="J694" s="740"/>
      <c r="K694" s="740"/>
      <c r="L694" s="740"/>
      <c r="M694" s="740"/>
      <c r="N694" s="740"/>
      <c r="O694" s="740"/>
      <c r="P694" s="740"/>
      <c r="Q694" s="740"/>
      <c r="R694" s="740"/>
      <c r="S694" s="740"/>
      <c r="T694" s="740"/>
      <c r="U694" s="740"/>
      <c r="V694" s="740"/>
      <c r="W694" s="740"/>
      <c r="X694" s="740"/>
      <c r="Y694" s="740"/>
      <c r="Z694" s="740"/>
      <c r="AA694" s="740"/>
      <c r="AB694" s="740"/>
      <c r="AC694" s="741"/>
      <c r="AD694" s="548" t="s">
        <v>523</v>
      </c>
      <c r="AE694" s="549"/>
      <c r="AF694" s="550"/>
      <c r="AG694" s="569" t="s">
        <v>565</v>
      </c>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44.25" customHeight="1" x14ac:dyDescent="0.15">
      <c r="A695" s="563" t="s">
        <v>45</v>
      </c>
      <c r="B695" s="622"/>
      <c r="C695" s="627" t="s">
        <v>504</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584" t="s">
        <v>523</v>
      </c>
      <c r="AE695" s="585"/>
      <c r="AF695" s="586"/>
      <c r="AG695" s="503" t="s">
        <v>566</v>
      </c>
      <c r="AH695" s="504"/>
      <c r="AI695" s="504"/>
      <c r="AJ695" s="504"/>
      <c r="AK695" s="504"/>
      <c r="AL695" s="504"/>
      <c r="AM695" s="504"/>
      <c r="AN695" s="504"/>
      <c r="AO695" s="504"/>
      <c r="AP695" s="504"/>
      <c r="AQ695" s="504"/>
      <c r="AR695" s="504"/>
      <c r="AS695" s="504"/>
      <c r="AT695" s="504"/>
      <c r="AU695" s="504"/>
      <c r="AV695" s="504"/>
      <c r="AW695" s="504"/>
      <c r="AX695" s="505"/>
    </row>
    <row r="696" spans="1:64" ht="44.25" customHeight="1" x14ac:dyDescent="0.15">
      <c r="A696" s="623"/>
      <c r="B696" s="624"/>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6" t="s">
        <v>523</v>
      </c>
      <c r="AE696" s="727"/>
      <c r="AF696" s="727"/>
      <c r="AG696" s="581" t="s">
        <v>611</v>
      </c>
      <c r="AH696" s="582"/>
      <c r="AI696" s="582"/>
      <c r="AJ696" s="582"/>
      <c r="AK696" s="582"/>
      <c r="AL696" s="582"/>
      <c r="AM696" s="582"/>
      <c r="AN696" s="582"/>
      <c r="AO696" s="582"/>
      <c r="AP696" s="582"/>
      <c r="AQ696" s="582"/>
      <c r="AR696" s="582"/>
      <c r="AS696" s="582"/>
      <c r="AT696" s="582"/>
      <c r="AU696" s="582"/>
      <c r="AV696" s="582"/>
      <c r="AW696" s="582"/>
      <c r="AX696" s="583"/>
    </row>
    <row r="697" spans="1:64" ht="44.25" customHeight="1" x14ac:dyDescent="0.15">
      <c r="A697" s="623"/>
      <c r="B697" s="624"/>
      <c r="C697" s="546"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9" t="s">
        <v>523</v>
      </c>
      <c r="AE697" s="580"/>
      <c r="AF697" s="580"/>
      <c r="AG697" s="581" t="s">
        <v>567</v>
      </c>
      <c r="AH697" s="582"/>
      <c r="AI697" s="582"/>
      <c r="AJ697" s="582"/>
      <c r="AK697" s="582"/>
      <c r="AL697" s="582"/>
      <c r="AM697" s="582"/>
      <c r="AN697" s="582"/>
      <c r="AO697" s="582"/>
      <c r="AP697" s="582"/>
      <c r="AQ697" s="582"/>
      <c r="AR697" s="582"/>
      <c r="AS697" s="582"/>
      <c r="AT697" s="582"/>
      <c r="AU697" s="582"/>
      <c r="AV697" s="582"/>
      <c r="AW697" s="582"/>
      <c r="AX697" s="583"/>
    </row>
    <row r="698" spans="1:64" ht="44.25" customHeight="1" x14ac:dyDescent="0.15">
      <c r="A698" s="625"/>
      <c r="B698" s="626"/>
      <c r="C698" s="546"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9" t="s">
        <v>523</v>
      </c>
      <c r="AE698" s="580"/>
      <c r="AF698" s="580"/>
      <c r="AG698" s="104" t="s">
        <v>568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4" t="s">
        <v>65</v>
      </c>
      <c r="B699" s="615"/>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19"/>
      <c r="AD699" s="584"/>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6"/>
      <c r="B700" s="617"/>
      <c r="C700" s="600" t="s">
        <v>70</v>
      </c>
      <c r="D700" s="601"/>
      <c r="E700" s="601"/>
      <c r="F700" s="601"/>
      <c r="G700" s="601"/>
      <c r="H700" s="601"/>
      <c r="I700" s="601"/>
      <c r="J700" s="601"/>
      <c r="K700" s="601"/>
      <c r="L700" s="601"/>
      <c r="M700" s="601"/>
      <c r="N700" s="601"/>
      <c r="O700" s="602"/>
      <c r="P700" s="612" t="s">
        <v>0</v>
      </c>
      <c r="Q700" s="612"/>
      <c r="R700" s="612"/>
      <c r="S700" s="613"/>
      <c r="T700" s="766" t="s">
        <v>29</v>
      </c>
      <c r="U700" s="612"/>
      <c r="V700" s="612"/>
      <c r="W700" s="612"/>
      <c r="X700" s="612"/>
      <c r="Y700" s="612"/>
      <c r="Z700" s="612"/>
      <c r="AA700" s="612"/>
      <c r="AB700" s="612"/>
      <c r="AC700" s="612"/>
      <c r="AD700" s="612"/>
      <c r="AE700" s="612"/>
      <c r="AF700" s="767"/>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6"/>
      <c r="B701" s="617"/>
      <c r="C701" s="745"/>
      <c r="D701" s="746"/>
      <c r="E701" s="746"/>
      <c r="F701" s="746"/>
      <c r="G701" s="746"/>
      <c r="H701" s="746"/>
      <c r="I701" s="746"/>
      <c r="J701" s="746"/>
      <c r="K701" s="746"/>
      <c r="L701" s="746"/>
      <c r="M701" s="746"/>
      <c r="N701" s="746"/>
      <c r="O701" s="747"/>
      <c r="P701" s="572"/>
      <c r="Q701" s="572"/>
      <c r="R701" s="572"/>
      <c r="S701" s="573"/>
      <c r="T701" s="620"/>
      <c r="U701" s="582"/>
      <c r="V701" s="582"/>
      <c r="W701" s="582"/>
      <c r="X701" s="582"/>
      <c r="Y701" s="582"/>
      <c r="Z701" s="582"/>
      <c r="AA701" s="582"/>
      <c r="AB701" s="582"/>
      <c r="AC701" s="582"/>
      <c r="AD701" s="582"/>
      <c r="AE701" s="582"/>
      <c r="AF701" s="621"/>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6"/>
      <c r="B702" s="617"/>
      <c r="C702" s="745"/>
      <c r="D702" s="746"/>
      <c r="E702" s="746"/>
      <c r="F702" s="746"/>
      <c r="G702" s="746"/>
      <c r="H702" s="746"/>
      <c r="I702" s="746"/>
      <c r="J702" s="746"/>
      <c r="K702" s="746"/>
      <c r="L702" s="746"/>
      <c r="M702" s="746"/>
      <c r="N702" s="746"/>
      <c r="O702" s="747"/>
      <c r="P702" s="572"/>
      <c r="Q702" s="572"/>
      <c r="R702" s="572"/>
      <c r="S702" s="573"/>
      <c r="T702" s="620"/>
      <c r="U702" s="582"/>
      <c r="V702" s="582"/>
      <c r="W702" s="582"/>
      <c r="X702" s="582"/>
      <c r="Y702" s="582"/>
      <c r="Z702" s="582"/>
      <c r="AA702" s="582"/>
      <c r="AB702" s="582"/>
      <c r="AC702" s="582"/>
      <c r="AD702" s="582"/>
      <c r="AE702" s="582"/>
      <c r="AF702" s="621"/>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6"/>
      <c r="B703" s="617"/>
      <c r="C703" s="745"/>
      <c r="D703" s="746"/>
      <c r="E703" s="746"/>
      <c r="F703" s="746"/>
      <c r="G703" s="746"/>
      <c r="H703" s="746"/>
      <c r="I703" s="746"/>
      <c r="J703" s="746"/>
      <c r="K703" s="746"/>
      <c r="L703" s="746"/>
      <c r="M703" s="746"/>
      <c r="N703" s="746"/>
      <c r="O703" s="747"/>
      <c r="P703" s="572"/>
      <c r="Q703" s="572"/>
      <c r="R703" s="572"/>
      <c r="S703" s="573"/>
      <c r="T703" s="620"/>
      <c r="U703" s="582"/>
      <c r="V703" s="582"/>
      <c r="W703" s="582"/>
      <c r="X703" s="582"/>
      <c r="Y703" s="582"/>
      <c r="Z703" s="582"/>
      <c r="AA703" s="582"/>
      <c r="AB703" s="582"/>
      <c r="AC703" s="582"/>
      <c r="AD703" s="582"/>
      <c r="AE703" s="582"/>
      <c r="AF703" s="621"/>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6"/>
      <c r="B704" s="617"/>
      <c r="C704" s="745"/>
      <c r="D704" s="746"/>
      <c r="E704" s="746"/>
      <c r="F704" s="746"/>
      <c r="G704" s="746"/>
      <c r="H704" s="746"/>
      <c r="I704" s="746"/>
      <c r="J704" s="746"/>
      <c r="K704" s="746"/>
      <c r="L704" s="746"/>
      <c r="M704" s="746"/>
      <c r="N704" s="746"/>
      <c r="O704" s="747"/>
      <c r="P704" s="572"/>
      <c r="Q704" s="572"/>
      <c r="R704" s="572"/>
      <c r="S704" s="573"/>
      <c r="T704" s="620"/>
      <c r="U704" s="582"/>
      <c r="V704" s="582"/>
      <c r="W704" s="582"/>
      <c r="X704" s="582"/>
      <c r="Y704" s="582"/>
      <c r="Z704" s="582"/>
      <c r="AA704" s="582"/>
      <c r="AB704" s="582"/>
      <c r="AC704" s="582"/>
      <c r="AD704" s="582"/>
      <c r="AE704" s="582"/>
      <c r="AF704" s="621"/>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8"/>
      <c r="B705" s="619"/>
      <c r="C705" s="751"/>
      <c r="D705" s="752"/>
      <c r="E705" s="752"/>
      <c r="F705" s="752"/>
      <c r="G705" s="752"/>
      <c r="H705" s="752"/>
      <c r="I705" s="752"/>
      <c r="J705" s="752"/>
      <c r="K705" s="752"/>
      <c r="L705" s="752"/>
      <c r="M705" s="752"/>
      <c r="N705" s="752"/>
      <c r="O705" s="753"/>
      <c r="P705" s="764"/>
      <c r="Q705" s="764"/>
      <c r="R705" s="764"/>
      <c r="S705" s="765"/>
      <c r="T705" s="768"/>
      <c r="U705" s="570"/>
      <c r="V705" s="570"/>
      <c r="W705" s="570"/>
      <c r="X705" s="570"/>
      <c r="Y705" s="570"/>
      <c r="Z705" s="570"/>
      <c r="AA705" s="570"/>
      <c r="AB705" s="570"/>
      <c r="AC705" s="570"/>
      <c r="AD705" s="570"/>
      <c r="AE705" s="570"/>
      <c r="AF705" s="769"/>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48"/>
      <c r="E706" s="748"/>
      <c r="F706" s="749"/>
      <c r="G706" s="762" t="s">
        <v>615</v>
      </c>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2"/>
      <c r="AD706" s="762"/>
      <c r="AE706" s="762"/>
      <c r="AF706" s="762"/>
      <c r="AG706" s="762"/>
      <c r="AH706" s="762"/>
      <c r="AI706" s="762"/>
      <c r="AJ706" s="762"/>
      <c r="AK706" s="762"/>
      <c r="AL706" s="762"/>
      <c r="AM706" s="762"/>
      <c r="AN706" s="762"/>
      <c r="AO706" s="762"/>
      <c r="AP706" s="762"/>
      <c r="AQ706" s="762"/>
      <c r="AR706" s="762"/>
      <c r="AS706" s="762"/>
      <c r="AT706" s="762"/>
      <c r="AU706" s="762"/>
      <c r="AV706" s="762"/>
      <c r="AW706" s="762"/>
      <c r="AX706" s="763"/>
    </row>
    <row r="707" spans="1:50" ht="66.75" customHeight="1" thickBot="1" x14ac:dyDescent="0.2">
      <c r="A707" s="565"/>
      <c r="B707" s="566"/>
      <c r="C707" s="757" t="s">
        <v>64</v>
      </c>
      <c r="D707" s="758"/>
      <c r="E707" s="758"/>
      <c r="F707" s="759"/>
      <c r="G707" s="760" t="s">
        <v>612</v>
      </c>
      <c r="H707" s="760"/>
      <c r="I707" s="760"/>
      <c r="J707" s="760"/>
      <c r="K707" s="760"/>
      <c r="L707" s="760"/>
      <c r="M707" s="760"/>
      <c r="N707" s="760"/>
      <c r="O707" s="760"/>
      <c r="P707" s="760"/>
      <c r="Q707" s="760"/>
      <c r="R707" s="760"/>
      <c r="S707" s="760"/>
      <c r="T707" s="760"/>
      <c r="U707" s="760"/>
      <c r="V707" s="760"/>
      <c r="W707" s="760"/>
      <c r="X707" s="760"/>
      <c r="Y707" s="760"/>
      <c r="Z707" s="760"/>
      <c r="AA707" s="760"/>
      <c r="AB707" s="760"/>
      <c r="AC707" s="760"/>
      <c r="AD707" s="760"/>
      <c r="AE707" s="760"/>
      <c r="AF707" s="760"/>
      <c r="AG707" s="760"/>
      <c r="AH707" s="760"/>
      <c r="AI707" s="760"/>
      <c r="AJ707" s="760"/>
      <c r="AK707" s="760"/>
      <c r="AL707" s="760"/>
      <c r="AM707" s="760"/>
      <c r="AN707" s="760"/>
      <c r="AO707" s="760"/>
      <c r="AP707" s="760"/>
      <c r="AQ707" s="760"/>
      <c r="AR707" s="760"/>
      <c r="AS707" s="760"/>
      <c r="AT707" s="760"/>
      <c r="AU707" s="760"/>
      <c r="AV707" s="760"/>
      <c r="AW707" s="760"/>
      <c r="AX707" s="761"/>
    </row>
    <row r="708" spans="1:50" ht="21" customHeight="1" x14ac:dyDescent="0.15">
      <c r="A708" s="754" t="s">
        <v>38</v>
      </c>
      <c r="B708" s="755"/>
      <c r="C708" s="755"/>
      <c r="D708" s="755"/>
      <c r="E708" s="755"/>
      <c r="F708" s="755"/>
      <c r="G708" s="755"/>
      <c r="H708" s="755"/>
      <c r="I708" s="755"/>
      <c r="J708" s="755"/>
      <c r="K708" s="755"/>
      <c r="L708" s="755"/>
      <c r="M708" s="755"/>
      <c r="N708" s="755"/>
      <c r="O708" s="755"/>
      <c r="P708" s="755"/>
      <c r="Q708" s="755"/>
      <c r="R708" s="755"/>
      <c r="S708" s="755"/>
      <c r="T708" s="755"/>
      <c r="U708" s="755"/>
      <c r="V708" s="755"/>
      <c r="W708" s="755"/>
      <c r="X708" s="755"/>
      <c r="Y708" s="755"/>
      <c r="Z708" s="755"/>
      <c r="AA708" s="755"/>
      <c r="AB708" s="755"/>
      <c r="AC708" s="755"/>
      <c r="AD708" s="755"/>
      <c r="AE708" s="755"/>
      <c r="AF708" s="755"/>
      <c r="AG708" s="755"/>
      <c r="AH708" s="755"/>
      <c r="AI708" s="755"/>
      <c r="AJ708" s="755"/>
      <c r="AK708" s="755"/>
      <c r="AL708" s="755"/>
      <c r="AM708" s="755"/>
      <c r="AN708" s="755"/>
      <c r="AO708" s="755"/>
      <c r="AP708" s="755"/>
      <c r="AQ708" s="755"/>
      <c r="AR708" s="755"/>
      <c r="AS708" s="755"/>
      <c r="AT708" s="755"/>
      <c r="AU708" s="755"/>
      <c r="AV708" s="755"/>
      <c r="AW708" s="755"/>
      <c r="AX708" s="756"/>
    </row>
    <row r="709" spans="1:50" ht="120" customHeight="1" thickBot="1" x14ac:dyDescent="0.2">
      <c r="A709" s="733" t="s">
        <v>622</v>
      </c>
      <c r="B709" s="604"/>
      <c r="C709" s="604"/>
      <c r="D709" s="604"/>
      <c r="E709" s="604"/>
      <c r="F709" s="604"/>
      <c r="G709" s="604"/>
      <c r="H709" s="604"/>
      <c r="I709" s="604"/>
      <c r="J709" s="604"/>
      <c r="K709" s="604"/>
      <c r="L709" s="604"/>
      <c r="M709" s="604"/>
      <c r="N709" s="604"/>
      <c r="O709" s="604"/>
      <c r="P709" s="604"/>
      <c r="Q709" s="604"/>
      <c r="R709" s="604"/>
      <c r="S709" s="604"/>
      <c r="T709" s="604"/>
      <c r="U709" s="604"/>
      <c r="V709" s="604"/>
      <c r="W709" s="604"/>
      <c r="X709" s="604"/>
      <c r="Y709" s="604"/>
      <c r="Z709" s="604"/>
      <c r="AA709" s="604"/>
      <c r="AB709" s="604"/>
      <c r="AC709" s="604"/>
      <c r="AD709" s="604"/>
      <c r="AE709" s="604"/>
      <c r="AF709" s="604"/>
      <c r="AG709" s="604"/>
      <c r="AH709" s="604"/>
      <c r="AI709" s="604"/>
      <c r="AJ709" s="604"/>
      <c r="AK709" s="604"/>
      <c r="AL709" s="604"/>
      <c r="AM709" s="604"/>
      <c r="AN709" s="604"/>
      <c r="AO709" s="604"/>
      <c r="AP709" s="604"/>
      <c r="AQ709" s="604"/>
      <c r="AR709" s="604"/>
      <c r="AS709" s="604"/>
      <c r="AT709" s="604"/>
      <c r="AU709" s="604"/>
      <c r="AV709" s="604"/>
      <c r="AW709" s="604"/>
      <c r="AX709" s="605"/>
    </row>
    <row r="710" spans="1:50" ht="21" customHeight="1" x14ac:dyDescent="0.15">
      <c r="A710" s="609" t="s">
        <v>39</v>
      </c>
      <c r="B710" s="610"/>
      <c r="C710" s="610"/>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610"/>
      <c r="AE710" s="610"/>
      <c r="AF710" s="610"/>
      <c r="AG710" s="610"/>
      <c r="AH710" s="610"/>
      <c r="AI710" s="610"/>
      <c r="AJ710" s="610"/>
      <c r="AK710" s="610"/>
      <c r="AL710" s="610"/>
      <c r="AM710" s="610"/>
      <c r="AN710" s="610"/>
      <c r="AO710" s="610"/>
      <c r="AP710" s="610"/>
      <c r="AQ710" s="610"/>
      <c r="AR710" s="610"/>
      <c r="AS710" s="610"/>
      <c r="AT710" s="610"/>
      <c r="AU710" s="610"/>
      <c r="AV710" s="610"/>
      <c r="AW710" s="610"/>
      <c r="AX710" s="611"/>
    </row>
    <row r="711" spans="1:50" ht="164.25" customHeight="1" thickBot="1" x14ac:dyDescent="0.2">
      <c r="A711" s="560" t="s">
        <v>265</v>
      </c>
      <c r="B711" s="561"/>
      <c r="C711" s="561"/>
      <c r="D711" s="561"/>
      <c r="E711" s="562"/>
      <c r="F711" s="603" t="s">
        <v>626</v>
      </c>
      <c r="G711" s="604"/>
      <c r="H711" s="604"/>
      <c r="I711" s="604"/>
      <c r="J711" s="604"/>
      <c r="K711" s="604"/>
      <c r="L711" s="604"/>
      <c r="M711" s="604"/>
      <c r="N711" s="604"/>
      <c r="O711" s="604"/>
      <c r="P711" s="604"/>
      <c r="Q711" s="604"/>
      <c r="R711" s="604"/>
      <c r="S711" s="604"/>
      <c r="T711" s="604"/>
      <c r="U711" s="604"/>
      <c r="V711" s="604"/>
      <c r="W711" s="604"/>
      <c r="X711" s="604"/>
      <c r="Y711" s="604"/>
      <c r="Z711" s="604"/>
      <c r="AA711" s="604"/>
      <c r="AB711" s="604"/>
      <c r="AC711" s="604"/>
      <c r="AD711" s="604"/>
      <c r="AE711" s="604"/>
      <c r="AF711" s="604"/>
      <c r="AG711" s="604"/>
      <c r="AH711" s="604"/>
      <c r="AI711" s="604"/>
      <c r="AJ711" s="604"/>
      <c r="AK711" s="604"/>
      <c r="AL711" s="604"/>
      <c r="AM711" s="604"/>
      <c r="AN711" s="604"/>
      <c r="AO711" s="604"/>
      <c r="AP711" s="604"/>
      <c r="AQ711" s="604"/>
      <c r="AR711" s="604"/>
      <c r="AS711" s="604"/>
      <c r="AT711" s="604"/>
      <c r="AU711" s="604"/>
      <c r="AV711" s="604"/>
      <c r="AW711" s="604"/>
      <c r="AX711" s="605"/>
    </row>
    <row r="712" spans="1:50" ht="21" customHeight="1" x14ac:dyDescent="0.15">
      <c r="A712" s="609" t="s">
        <v>51</v>
      </c>
      <c r="B712" s="610"/>
      <c r="C712" s="610"/>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0"/>
      <c r="AD712" s="610"/>
      <c r="AE712" s="610"/>
      <c r="AF712" s="610"/>
      <c r="AG712" s="610"/>
      <c r="AH712" s="610"/>
      <c r="AI712" s="610"/>
      <c r="AJ712" s="610"/>
      <c r="AK712" s="610"/>
      <c r="AL712" s="610"/>
      <c r="AM712" s="610"/>
      <c r="AN712" s="610"/>
      <c r="AO712" s="610"/>
      <c r="AP712" s="610"/>
      <c r="AQ712" s="610"/>
      <c r="AR712" s="610"/>
      <c r="AS712" s="610"/>
      <c r="AT712" s="610"/>
      <c r="AU712" s="610"/>
      <c r="AV712" s="610"/>
      <c r="AW712" s="610"/>
      <c r="AX712" s="611"/>
    </row>
    <row r="713" spans="1:50" ht="132.75" customHeight="1" thickBot="1" x14ac:dyDescent="0.2">
      <c r="A713" s="714" t="s">
        <v>623</v>
      </c>
      <c r="B713" s="715"/>
      <c r="C713" s="715"/>
      <c r="D713" s="715"/>
      <c r="E713" s="716"/>
      <c r="F713" s="734" t="s">
        <v>624</v>
      </c>
      <c r="G713" s="735"/>
      <c r="H713" s="735"/>
      <c r="I713" s="735"/>
      <c r="J713" s="735"/>
      <c r="K713" s="735"/>
      <c r="L713" s="735"/>
      <c r="M713" s="735"/>
      <c r="N713" s="735"/>
      <c r="O713" s="735"/>
      <c r="P713" s="735"/>
      <c r="Q713" s="735"/>
      <c r="R713" s="735"/>
      <c r="S713" s="735"/>
      <c r="T713" s="735"/>
      <c r="U713" s="735"/>
      <c r="V713" s="735"/>
      <c r="W713" s="735"/>
      <c r="X713" s="735"/>
      <c r="Y713" s="735"/>
      <c r="Z713" s="735"/>
      <c r="AA713" s="735"/>
      <c r="AB713" s="735"/>
      <c r="AC713" s="735"/>
      <c r="AD713" s="735"/>
      <c r="AE713" s="735"/>
      <c r="AF713" s="735"/>
      <c r="AG713" s="735"/>
      <c r="AH713" s="735"/>
      <c r="AI713" s="735"/>
      <c r="AJ713" s="735"/>
      <c r="AK713" s="735"/>
      <c r="AL713" s="735"/>
      <c r="AM713" s="735"/>
      <c r="AN713" s="735"/>
      <c r="AO713" s="735"/>
      <c r="AP713" s="735"/>
      <c r="AQ713" s="735"/>
      <c r="AR713" s="735"/>
      <c r="AS713" s="735"/>
      <c r="AT713" s="735"/>
      <c r="AU713" s="735"/>
      <c r="AV713" s="735"/>
      <c r="AW713" s="735"/>
      <c r="AX713" s="736"/>
    </row>
    <row r="714" spans="1:50" ht="21" customHeight="1" x14ac:dyDescent="0.15">
      <c r="A714" s="606" t="s">
        <v>40</v>
      </c>
      <c r="B714" s="607"/>
      <c r="C714" s="607"/>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7"/>
      <c r="AD714" s="607"/>
      <c r="AE714" s="607"/>
      <c r="AF714" s="607"/>
      <c r="AG714" s="607"/>
      <c r="AH714" s="607"/>
      <c r="AI714" s="607"/>
      <c r="AJ714" s="607"/>
      <c r="AK714" s="607"/>
      <c r="AL714" s="607"/>
      <c r="AM714" s="607"/>
      <c r="AN714" s="607"/>
      <c r="AO714" s="607"/>
      <c r="AP714" s="607"/>
      <c r="AQ714" s="607"/>
      <c r="AR714" s="607"/>
      <c r="AS714" s="607"/>
      <c r="AT714" s="607"/>
      <c r="AU714" s="607"/>
      <c r="AV714" s="607"/>
      <c r="AW714" s="607"/>
      <c r="AX714" s="608"/>
    </row>
    <row r="715" spans="1:50" ht="125.25" customHeight="1" thickBot="1" x14ac:dyDescent="0.2">
      <c r="A715" s="597" t="s">
        <v>616</v>
      </c>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2" t="s">
        <v>35</v>
      </c>
      <c r="B716" s="743"/>
      <c r="C716" s="743"/>
      <c r="D716" s="743"/>
      <c r="E716" s="743"/>
      <c r="F716" s="743"/>
      <c r="G716" s="743"/>
      <c r="H716" s="743"/>
      <c r="I716" s="743"/>
      <c r="J716" s="743"/>
      <c r="K716" s="743"/>
      <c r="L716" s="743"/>
      <c r="M716" s="743"/>
      <c r="N716" s="743"/>
      <c r="O716" s="743"/>
      <c r="P716" s="743"/>
      <c r="Q716" s="743"/>
      <c r="R716" s="743"/>
      <c r="S716" s="743"/>
      <c r="T716" s="743"/>
      <c r="U716" s="743"/>
      <c r="V716" s="743"/>
      <c r="W716" s="743"/>
      <c r="X716" s="743"/>
      <c r="Y716" s="743"/>
      <c r="Z716" s="743"/>
      <c r="AA716" s="743"/>
      <c r="AB716" s="743"/>
      <c r="AC716" s="743"/>
      <c r="AD716" s="743"/>
      <c r="AE716" s="743"/>
      <c r="AF716" s="743"/>
      <c r="AG716" s="743"/>
      <c r="AH716" s="743"/>
      <c r="AI716" s="743"/>
      <c r="AJ716" s="743"/>
      <c r="AK716" s="743"/>
      <c r="AL716" s="743"/>
      <c r="AM716" s="743"/>
      <c r="AN716" s="743"/>
      <c r="AO716" s="743"/>
      <c r="AP716" s="743"/>
      <c r="AQ716" s="743"/>
      <c r="AR716" s="743"/>
      <c r="AS716" s="743"/>
      <c r="AT716" s="743"/>
      <c r="AU716" s="743"/>
      <c r="AV716" s="743"/>
      <c r="AW716" s="743"/>
      <c r="AX716" s="744"/>
    </row>
    <row r="717" spans="1:50" ht="19.899999999999999" customHeight="1" x14ac:dyDescent="0.15">
      <c r="A717" s="567" t="s">
        <v>464</v>
      </c>
      <c r="B717" s="300"/>
      <c r="C717" s="300"/>
      <c r="D717" s="300"/>
      <c r="E717" s="300"/>
      <c r="F717" s="300"/>
      <c r="G717" s="717">
        <v>343</v>
      </c>
      <c r="H717" s="717"/>
      <c r="I717" s="717"/>
      <c r="J717" s="717"/>
      <c r="K717" s="717"/>
      <c r="L717" s="717"/>
      <c r="M717" s="717"/>
      <c r="N717" s="717"/>
      <c r="O717" s="717"/>
      <c r="P717" s="717"/>
      <c r="Q717" s="300" t="s">
        <v>376</v>
      </c>
      <c r="R717" s="300"/>
      <c r="S717" s="300"/>
      <c r="T717" s="300"/>
      <c r="U717" s="300"/>
      <c r="V717" s="300"/>
      <c r="W717" s="717">
        <v>341</v>
      </c>
      <c r="X717" s="717"/>
      <c r="Y717" s="717"/>
      <c r="Z717" s="717"/>
      <c r="AA717" s="717"/>
      <c r="AB717" s="717"/>
      <c r="AC717" s="717"/>
      <c r="AD717" s="717"/>
      <c r="AE717" s="717"/>
      <c r="AF717" s="717"/>
      <c r="AG717" s="300" t="s">
        <v>377</v>
      </c>
      <c r="AH717" s="300"/>
      <c r="AI717" s="300"/>
      <c r="AJ717" s="300"/>
      <c r="AK717" s="300"/>
      <c r="AL717" s="300"/>
      <c r="AM717" s="717">
        <v>361</v>
      </c>
      <c r="AN717" s="717"/>
      <c r="AO717" s="717"/>
      <c r="AP717" s="717"/>
      <c r="AQ717" s="717"/>
      <c r="AR717" s="717"/>
      <c r="AS717" s="717"/>
      <c r="AT717" s="717"/>
      <c r="AU717" s="717"/>
      <c r="AV717" s="717"/>
      <c r="AW717" s="60"/>
      <c r="AX717" s="61"/>
    </row>
    <row r="718" spans="1:50" ht="19.899999999999999" customHeight="1" thickBot="1" x14ac:dyDescent="0.2">
      <c r="A718" s="713" t="s">
        <v>378</v>
      </c>
      <c r="B718" s="656"/>
      <c r="C718" s="656"/>
      <c r="D718" s="656"/>
      <c r="E718" s="656"/>
      <c r="F718" s="656"/>
      <c r="G718" s="773">
        <v>323</v>
      </c>
      <c r="H718" s="773"/>
      <c r="I718" s="773"/>
      <c r="J718" s="773"/>
      <c r="K718" s="773"/>
      <c r="L718" s="773"/>
      <c r="M718" s="773"/>
      <c r="N718" s="773"/>
      <c r="O718" s="773"/>
      <c r="P718" s="773"/>
      <c r="Q718" s="656" t="s">
        <v>379</v>
      </c>
      <c r="R718" s="656"/>
      <c r="S718" s="656"/>
      <c r="T718" s="656"/>
      <c r="U718" s="656"/>
      <c r="V718" s="656"/>
      <c r="W718" s="655">
        <v>318</v>
      </c>
      <c r="X718" s="655"/>
      <c r="Y718" s="655"/>
      <c r="Z718" s="655"/>
      <c r="AA718" s="655"/>
      <c r="AB718" s="655"/>
      <c r="AC718" s="655"/>
      <c r="AD718" s="655"/>
      <c r="AE718" s="655"/>
      <c r="AF718" s="655"/>
      <c r="AG718" s="656" t="s">
        <v>380</v>
      </c>
      <c r="AH718" s="656"/>
      <c r="AI718" s="656"/>
      <c r="AJ718" s="656"/>
      <c r="AK718" s="656"/>
      <c r="AL718" s="656"/>
      <c r="AM718" s="750">
        <v>306</v>
      </c>
      <c r="AN718" s="750"/>
      <c r="AO718" s="750"/>
      <c r="AP718" s="750"/>
      <c r="AQ718" s="750"/>
      <c r="AR718" s="750"/>
      <c r="AS718" s="750"/>
      <c r="AT718" s="750"/>
      <c r="AU718" s="750"/>
      <c r="AV718" s="750"/>
      <c r="AW718" s="62"/>
      <c r="AX718" s="63"/>
    </row>
    <row r="719" spans="1:50" ht="23.65" customHeight="1" x14ac:dyDescent="0.15">
      <c r="A719" s="649" t="s">
        <v>27</v>
      </c>
      <c r="B719" s="650"/>
      <c r="C719" s="650"/>
      <c r="D719" s="650"/>
      <c r="E719" s="650"/>
      <c r="F719" s="65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5"/>
      <c r="B720" s="636"/>
      <c r="C720" s="636"/>
      <c r="D720" s="636"/>
      <c r="E720" s="636"/>
      <c r="F720" s="637"/>
      <c r="G720" s="46"/>
      <c r="H720" s="47" t="s">
        <v>536</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5"/>
      <c r="B721" s="636"/>
      <c r="C721" s="636"/>
      <c r="D721" s="636"/>
      <c r="E721" s="636"/>
      <c r="F721" s="637"/>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5"/>
      <c r="B722" s="636"/>
      <c r="C722" s="636"/>
      <c r="D722" s="636"/>
      <c r="E722" s="636"/>
      <c r="F722" s="637"/>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5"/>
      <c r="B723" s="636"/>
      <c r="C723" s="636"/>
      <c r="D723" s="636"/>
      <c r="E723" s="636"/>
      <c r="F723" s="637"/>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5"/>
      <c r="B724" s="636"/>
      <c r="C724" s="636"/>
      <c r="D724" s="636"/>
      <c r="E724" s="636"/>
      <c r="F724" s="637"/>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5"/>
      <c r="B725" s="636"/>
      <c r="C725" s="636"/>
      <c r="D725" s="636"/>
      <c r="E725" s="636"/>
      <c r="F725" s="63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5"/>
      <c r="B726" s="636"/>
      <c r="C726" s="636"/>
      <c r="D726" s="636"/>
      <c r="E726" s="636"/>
      <c r="F726" s="63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5"/>
      <c r="B727" s="636"/>
      <c r="C727" s="636"/>
      <c r="D727" s="636"/>
      <c r="E727" s="636"/>
      <c r="F727" s="63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5"/>
      <c r="B728" s="636"/>
      <c r="C728" s="636"/>
      <c r="D728" s="636"/>
      <c r="E728" s="636"/>
      <c r="F728" s="637"/>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5"/>
      <c r="B729" s="636"/>
      <c r="C729" s="636"/>
      <c r="D729" s="636"/>
      <c r="E729" s="636"/>
      <c r="F729" s="637"/>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5"/>
      <c r="B730" s="636"/>
      <c r="C730" s="636"/>
      <c r="D730" s="636"/>
      <c r="E730" s="636"/>
      <c r="F730" s="637"/>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5"/>
      <c r="B731" s="636"/>
      <c r="C731" s="636"/>
      <c r="D731" s="636"/>
      <c r="E731" s="636"/>
      <c r="F731" s="637"/>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5"/>
      <c r="B732" s="636"/>
      <c r="C732" s="636"/>
      <c r="D732" s="636"/>
      <c r="E732" s="636"/>
      <c r="F732" s="637"/>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5"/>
      <c r="B733" s="636"/>
      <c r="C733" s="636"/>
      <c r="D733" s="636"/>
      <c r="E733" s="636"/>
      <c r="F733" s="637"/>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5"/>
      <c r="B734" s="636"/>
      <c r="C734" s="636"/>
      <c r="D734" s="636"/>
      <c r="E734" s="636"/>
      <c r="F734" s="637"/>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5"/>
      <c r="B735" s="636"/>
      <c r="C735" s="636"/>
      <c r="D735" s="636"/>
      <c r="E735" s="636"/>
      <c r="F735" s="63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5"/>
      <c r="B736" s="636"/>
      <c r="C736" s="636"/>
      <c r="D736" s="636"/>
      <c r="E736" s="636"/>
      <c r="F736" s="63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5"/>
      <c r="B737" s="636"/>
      <c r="C737" s="636"/>
      <c r="D737" s="636"/>
      <c r="E737" s="636"/>
      <c r="F737" s="63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5"/>
      <c r="B738" s="636"/>
      <c r="C738" s="636"/>
      <c r="D738" s="636"/>
      <c r="E738" s="636"/>
      <c r="F738" s="63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5"/>
      <c r="B739" s="636"/>
      <c r="C739" s="636"/>
      <c r="D739" s="636"/>
      <c r="E739" s="636"/>
      <c r="F739" s="63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5"/>
      <c r="B740" s="636"/>
      <c r="C740" s="636"/>
      <c r="D740" s="636"/>
      <c r="E740" s="636"/>
      <c r="F740" s="63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5"/>
      <c r="B741" s="636"/>
      <c r="C741" s="636"/>
      <c r="D741" s="636"/>
      <c r="E741" s="636"/>
      <c r="F741" s="63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5"/>
      <c r="B742" s="636"/>
      <c r="C742" s="636"/>
      <c r="D742" s="636"/>
      <c r="E742" s="636"/>
      <c r="F742" s="63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5"/>
      <c r="B743" s="636"/>
      <c r="C743" s="636"/>
      <c r="D743" s="636"/>
      <c r="E743" s="636"/>
      <c r="F743" s="63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5"/>
      <c r="B744" s="636"/>
      <c r="C744" s="636"/>
      <c r="D744" s="636"/>
      <c r="E744" s="636"/>
      <c r="F744" s="63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5"/>
      <c r="B745" s="636"/>
      <c r="C745" s="636"/>
      <c r="D745" s="636"/>
      <c r="E745" s="636"/>
      <c r="F745" s="63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5"/>
      <c r="B746" s="636"/>
      <c r="C746" s="636"/>
      <c r="D746" s="636"/>
      <c r="E746" s="636"/>
      <c r="F746" s="63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5"/>
      <c r="B747" s="636"/>
      <c r="C747" s="636"/>
      <c r="D747" s="636"/>
      <c r="E747" s="636"/>
      <c r="F747" s="63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5"/>
      <c r="B748" s="636"/>
      <c r="C748" s="636"/>
      <c r="D748" s="636"/>
      <c r="E748" s="636"/>
      <c r="F748" s="63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5"/>
      <c r="B749" s="636"/>
      <c r="C749" s="636"/>
      <c r="D749" s="636"/>
      <c r="E749" s="636"/>
      <c r="F749" s="63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5"/>
      <c r="B750" s="636"/>
      <c r="C750" s="636"/>
      <c r="D750" s="636"/>
      <c r="E750" s="636"/>
      <c r="F750" s="63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5"/>
      <c r="B751" s="636"/>
      <c r="C751" s="636"/>
      <c r="D751" s="636"/>
      <c r="E751" s="636"/>
      <c r="F751" s="63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5"/>
      <c r="B752" s="636"/>
      <c r="C752" s="636"/>
      <c r="D752" s="636"/>
      <c r="E752" s="636"/>
      <c r="F752" s="63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5"/>
      <c r="B753" s="636"/>
      <c r="C753" s="636"/>
      <c r="D753" s="636"/>
      <c r="E753" s="636"/>
      <c r="F753" s="63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5"/>
      <c r="B754" s="636"/>
      <c r="C754" s="636"/>
      <c r="D754" s="636"/>
      <c r="E754" s="636"/>
      <c r="F754" s="63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5"/>
      <c r="B755" s="636"/>
      <c r="C755" s="636"/>
      <c r="D755" s="636"/>
      <c r="E755" s="636"/>
      <c r="F755" s="63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5"/>
      <c r="B756" s="636"/>
      <c r="C756" s="636"/>
      <c r="D756" s="636"/>
      <c r="E756" s="636"/>
      <c r="F756" s="63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2"/>
      <c r="B757" s="653"/>
      <c r="C757" s="653"/>
      <c r="D757" s="653"/>
      <c r="E757" s="653"/>
      <c r="F757" s="65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8" t="s">
        <v>32</v>
      </c>
      <c r="B758" s="729"/>
      <c r="C758" s="729"/>
      <c r="D758" s="729"/>
      <c r="E758" s="729"/>
      <c r="F758" s="730"/>
      <c r="G758" s="391" t="s">
        <v>599</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8"/>
      <c r="B759" s="731"/>
      <c r="C759" s="731"/>
      <c r="D759" s="731"/>
      <c r="E759" s="731"/>
      <c r="F759" s="73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1"/>
      <c r="C760" s="731"/>
      <c r="D760" s="731"/>
      <c r="E760" s="731"/>
      <c r="F760" s="732"/>
      <c r="G760" s="290" t="s">
        <v>537</v>
      </c>
      <c r="H760" s="291"/>
      <c r="I760" s="291"/>
      <c r="J760" s="291"/>
      <c r="K760" s="292"/>
      <c r="L760" s="293" t="s">
        <v>545</v>
      </c>
      <c r="M760" s="294"/>
      <c r="N760" s="294"/>
      <c r="O760" s="294"/>
      <c r="P760" s="294"/>
      <c r="Q760" s="294"/>
      <c r="R760" s="294"/>
      <c r="S760" s="294"/>
      <c r="T760" s="294"/>
      <c r="U760" s="294"/>
      <c r="V760" s="294"/>
      <c r="W760" s="294"/>
      <c r="X760" s="295"/>
      <c r="Y760" s="455">
        <v>111.595028</v>
      </c>
      <c r="Z760" s="456"/>
      <c r="AA760" s="456"/>
      <c r="AB760" s="539"/>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68"/>
      <c r="B761" s="731"/>
      <c r="C761" s="731"/>
      <c r="D761" s="731"/>
      <c r="E761" s="731"/>
      <c r="F761" s="732"/>
      <c r="G761" s="270" t="s">
        <v>538</v>
      </c>
      <c r="H761" s="271"/>
      <c r="I761" s="271"/>
      <c r="J761" s="271"/>
      <c r="K761" s="272"/>
      <c r="L761" s="371" t="s">
        <v>546</v>
      </c>
      <c r="M761" s="372"/>
      <c r="N761" s="372"/>
      <c r="O761" s="372"/>
      <c r="P761" s="372"/>
      <c r="Q761" s="372"/>
      <c r="R761" s="372"/>
      <c r="S761" s="372"/>
      <c r="T761" s="372"/>
      <c r="U761" s="372"/>
      <c r="V761" s="372"/>
      <c r="W761" s="372"/>
      <c r="X761" s="373"/>
      <c r="Y761" s="368">
        <v>102.244941</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8"/>
      <c r="B762" s="731"/>
      <c r="C762" s="731"/>
      <c r="D762" s="731"/>
      <c r="E762" s="731"/>
      <c r="F762" s="732"/>
      <c r="G762" s="270" t="s">
        <v>539</v>
      </c>
      <c r="H762" s="271"/>
      <c r="I762" s="271"/>
      <c r="J762" s="271"/>
      <c r="K762" s="272"/>
      <c r="L762" s="371" t="s">
        <v>547</v>
      </c>
      <c r="M762" s="372"/>
      <c r="N762" s="372"/>
      <c r="O762" s="372"/>
      <c r="P762" s="372"/>
      <c r="Q762" s="372"/>
      <c r="R762" s="372"/>
      <c r="S762" s="372"/>
      <c r="T762" s="372"/>
      <c r="U762" s="372"/>
      <c r="V762" s="372"/>
      <c r="W762" s="372"/>
      <c r="X762" s="373"/>
      <c r="Y762" s="368">
        <v>26.899222000000002</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8"/>
      <c r="B763" s="731"/>
      <c r="C763" s="731"/>
      <c r="D763" s="731"/>
      <c r="E763" s="731"/>
      <c r="F763" s="732"/>
      <c r="G763" s="270" t="s">
        <v>540</v>
      </c>
      <c r="H763" s="271"/>
      <c r="I763" s="271"/>
      <c r="J763" s="271"/>
      <c r="K763" s="272"/>
      <c r="L763" s="371" t="s">
        <v>548</v>
      </c>
      <c r="M763" s="372"/>
      <c r="N763" s="372"/>
      <c r="O763" s="372"/>
      <c r="P763" s="372"/>
      <c r="Q763" s="372"/>
      <c r="R763" s="372"/>
      <c r="S763" s="372"/>
      <c r="T763" s="372"/>
      <c r="U763" s="372"/>
      <c r="V763" s="372"/>
      <c r="W763" s="372"/>
      <c r="X763" s="373"/>
      <c r="Y763" s="368">
        <v>25.803142000000001</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8"/>
      <c r="B764" s="731"/>
      <c r="C764" s="731"/>
      <c r="D764" s="731"/>
      <c r="E764" s="731"/>
      <c r="F764" s="732"/>
      <c r="G764" s="270" t="s">
        <v>541</v>
      </c>
      <c r="H764" s="271"/>
      <c r="I764" s="271"/>
      <c r="J764" s="271"/>
      <c r="K764" s="272"/>
      <c r="L764" s="371" t="s">
        <v>549</v>
      </c>
      <c r="M764" s="372"/>
      <c r="N764" s="372"/>
      <c r="O764" s="372"/>
      <c r="P764" s="372"/>
      <c r="Q764" s="372"/>
      <c r="R764" s="372"/>
      <c r="S764" s="372"/>
      <c r="T764" s="372"/>
      <c r="U764" s="372"/>
      <c r="V764" s="372"/>
      <c r="W764" s="372"/>
      <c r="X764" s="373"/>
      <c r="Y764" s="368">
        <v>7.4399730000000002</v>
      </c>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8"/>
      <c r="B765" s="731"/>
      <c r="C765" s="731"/>
      <c r="D765" s="731"/>
      <c r="E765" s="731"/>
      <c r="F765" s="732"/>
      <c r="G765" s="270" t="s">
        <v>542</v>
      </c>
      <c r="H765" s="271"/>
      <c r="I765" s="271"/>
      <c r="J765" s="271"/>
      <c r="K765" s="272"/>
      <c r="L765" s="371" t="s">
        <v>550</v>
      </c>
      <c r="M765" s="372"/>
      <c r="N765" s="372"/>
      <c r="O765" s="372"/>
      <c r="P765" s="372"/>
      <c r="Q765" s="372"/>
      <c r="R765" s="372"/>
      <c r="S765" s="372"/>
      <c r="T765" s="372"/>
      <c r="U765" s="372"/>
      <c r="V765" s="372"/>
      <c r="W765" s="372"/>
      <c r="X765" s="373"/>
      <c r="Y765" s="368">
        <v>3.9634230000000001</v>
      </c>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39.75" customHeight="1" x14ac:dyDescent="0.15">
      <c r="A766" s="568"/>
      <c r="B766" s="731"/>
      <c r="C766" s="731"/>
      <c r="D766" s="731"/>
      <c r="E766" s="731"/>
      <c r="F766" s="732"/>
      <c r="G766" s="270" t="s">
        <v>543</v>
      </c>
      <c r="H766" s="271"/>
      <c r="I766" s="271"/>
      <c r="J766" s="271"/>
      <c r="K766" s="272"/>
      <c r="L766" s="371" t="s">
        <v>551</v>
      </c>
      <c r="M766" s="372"/>
      <c r="N766" s="372"/>
      <c r="O766" s="372"/>
      <c r="P766" s="372"/>
      <c r="Q766" s="372"/>
      <c r="R766" s="372"/>
      <c r="S766" s="372"/>
      <c r="T766" s="372"/>
      <c r="U766" s="372"/>
      <c r="V766" s="372"/>
      <c r="W766" s="372"/>
      <c r="X766" s="373"/>
      <c r="Y766" s="368">
        <v>2.3100990000000001</v>
      </c>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8"/>
      <c r="B767" s="731"/>
      <c r="C767" s="731"/>
      <c r="D767" s="731"/>
      <c r="E767" s="731"/>
      <c r="F767" s="732"/>
      <c r="G767" s="270" t="s">
        <v>544</v>
      </c>
      <c r="H767" s="271"/>
      <c r="I767" s="271"/>
      <c r="J767" s="271"/>
      <c r="K767" s="272"/>
      <c r="L767" s="371" t="s">
        <v>552</v>
      </c>
      <c r="M767" s="372"/>
      <c r="N767" s="372"/>
      <c r="O767" s="372"/>
      <c r="P767" s="372"/>
      <c r="Q767" s="372"/>
      <c r="R767" s="372"/>
      <c r="S767" s="372"/>
      <c r="T767" s="372"/>
      <c r="U767" s="372"/>
      <c r="V767" s="372"/>
      <c r="W767" s="372"/>
      <c r="X767" s="373"/>
      <c r="Y767" s="368">
        <v>1.6103350000000001</v>
      </c>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8"/>
      <c r="B768" s="731"/>
      <c r="C768" s="731"/>
      <c r="D768" s="731"/>
      <c r="E768" s="731"/>
      <c r="F768" s="732"/>
      <c r="G768" s="270" t="s">
        <v>619</v>
      </c>
      <c r="H768" s="271"/>
      <c r="I768" s="271"/>
      <c r="J768" s="271"/>
      <c r="K768" s="272"/>
      <c r="L768" s="371" t="s">
        <v>617</v>
      </c>
      <c r="M768" s="372"/>
      <c r="N768" s="372"/>
      <c r="O768" s="372"/>
      <c r="P768" s="372"/>
      <c r="Q768" s="372"/>
      <c r="R768" s="372"/>
      <c r="S768" s="372"/>
      <c r="T768" s="372"/>
      <c r="U768" s="372"/>
      <c r="V768" s="372"/>
      <c r="W768" s="372"/>
      <c r="X768" s="373"/>
      <c r="Y768" s="368">
        <v>1.968405</v>
      </c>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1"/>
      <c r="C769" s="731"/>
      <c r="D769" s="731"/>
      <c r="E769" s="731"/>
      <c r="F769" s="732"/>
      <c r="G769" s="270" t="s">
        <v>618</v>
      </c>
      <c r="H769" s="271"/>
      <c r="I769" s="271"/>
      <c r="J769" s="271"/>
      <c r="K769" s="272"/>
      <c r="L769" s="371"/>
      <c r="M769" s="372"/>
      <c r="N769" s="372"/>
      <c r="O769" s="372"/>
      <c r="P769" s="372"/>
      <c r="Q769" s="372"/>
      <c r="R769" s="372"/>
      <c r="S769" s="372"/>
      <c r="T769" s="372"/>
      <c r="U769" s="372"/>
      <c r="V769" s="372"/>
      <c r="W769" s="372"/>
      <c r="X769" s="373"/>
      <c r="Y769" s="368">
        <v>-3.0345680000000002</v>
      </c>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8"/>
      <c r="B770" s="731"/>
      <c r="C770" s="731"/>
      <c r="D770" s="731"/>
      <c r="E770" s="731"/>
      <c r="F770" s="732"/>
      <c r="G770" s="376" t="s">
        <v>22</v>
      </c>
      <c r="H770" s="377"/>
      <c r="I770" s="377"/>
      <c r="J770" s="377"/>
      <c r="K770" s="377"/>
      <c r="L770" s="378"/>
      <c r="M770" s="379"/>
      <c r="N770" s="379"/>
      <c r="O770" s="379"/>
      <c r="P770" s="379"/>
      <c r="Q770" s="379"/>
      <c r="R770" s="379"/>
      <c r="S770" s="379"/>
      <c r="T770" s="379"/>
      <c r="U770" s="379"/>
      <c r="V770" s="379"/>
      <c r="W770" s="379"/>
      <c r="X770" s="380"/>
      <c r="Y770" s="381">
        <f>SUM(Y760:AB769)</f>
        <v>280.8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8"/>
      <c r="B771" s="731"/>
      <c r="C771" s="731"/>
      <c r="D771" s="731"/>
      <c r="E771" s="731"/>
      <c r="F771" s="732"/>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8"/>
      <c r="B772" s="731"/>
      <c r="C772" s="731"/>
      <c r="D772" s="731"/>
      <c r="E772" s="731"/>
      <c r="F772" s="73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31"/>
      <c r="C773" s="731"/>
      <c r="D773" s="731"/>
      <c r="E773" s="731"/>
      <c r="F773" s="732"/>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1"/>
      <c r="C774" s="731"/>
      <c r="D774" s="731"/>
      <c r="E774" s="731"/>
      <c r="F774" s="73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8"/>
      <c r="B775" s="731"/>
      <c r="C775" s="731"/>
      <c r="D775" s="731"/>
      <c r="E775" s="731"/>
      <c r="F775" s="73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8"/>
      <c r="B776" s="731"/>
      <c r="C776" s="731"/>
      <c r="D776" s="731"/>
      <c r="E776" s="731"/>
      <c r="F776" s="73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8"/>
      <c r="B777" s="731"/>
      <c r="C777" s="731"/>
      <c r="D777" s="731"/>
      <c r="E777" s="731"/>
      <c r="F777" s="73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8"/>
      <c r="B778" s="731"/>
      <c r="C778" s="731"/>
      <c r="D778" s="731"/>
      <c r="E778" s="731"/>
      <c r="F778" s="73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8"/>
      <c r="B779" s="731"/>
      <c r="C779" s="731"/>
      <c r="D779" s="731"/>
      <c r="E779" s="731"/>
      <c r="F779" s="73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8"/>
      <c r="B780" s="731"/>
      <c r="C780" s="731"/>
      <c r="D780" s="731"/>
      <c r="E780" s="731"/>
      <c r="F780" s="73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8"/>
      <c r="B781" s="731"/>
      <c r="C781" s="731"/>
      <c r="D781" s="731"/>
      <c r="E781" s="731"/>
      <c r="F781" s="73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8"/>
      <c r="B782" s="731"/>
      <c r="C782" s="731"/>
      <c r="D782" s="731"/>
      <c r="E782" s="731"/>
      <c r="F782" s="73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8"/>
      <c r="B783" s="731"/>
      <c r="C783" s="731"/>
      <c r="D783" s="731"/>
      <c r="E783" s="731"/>
      <c r="F783" s="73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8"/>
      <c r="B784" s="731"/>
      <c r="C784" s="731"/>
      <c r="D784" s="731"/>
      <c r="E784" s="731"/>
      <c r="F784" s="732"/>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8"/>
      <c r="B785" s="731"/>
      <c r="C785" s="731"/>
      <c r="D785" s="731"/>
      <c r="E785" s="731"/>
      <c r="F785" s="73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8"/>
      <c r="B786" s="731"/>
      <c r="C786" s="731"/>
      <c r="D786" s="731"/>
      <c r="E786" s="731"/>
      <c r="F786" s="732"/>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1"/>
      <c r="C787" s="731"/>
      <c r="D787" s="731"/>
      <c r="E787" s="731"/>
      <c r="F787" s="73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1"/>
      <c r="C788" s="731"/>
      <c r="D788" s="731"/>
      <c r="E788" s="731"/>
      <c r="F788" s="73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8"/>
      <c r="B789" s="731"/>
      <c r="C789" s="731"/>
      <c r="D789" s="731"/>
      <c r="E789" s="731"/>
      <c r="F789" s="73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8"/>
      <c r="B790" s="731"/>
      <c r="C790" s="731"/>
      <c r="D790" s="731"/>
      <c r="E790" s="731"/>
      <c r="F790" s="73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8"/>
      <c r="B791" s="731"/>
      <c r="C791" s="731"/>
      <c r="D791" s="731"/>
      <c r="E791" s="731"/>
      <c r="F791" s="73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8"/>
      <c r="B792" s="731"/>
      <c r="C792" s="731"/>
      <c r="D792" s="731"/>
      <c r="E792" s="731"/>
      <c r="F792" s="73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8"/>
      <c r="B793" s="731"/>
      <c r="C793" s="731"/>
      <c r="D793" s="731"/>
      <c r="E793" s="731"/>
      <c r="F793" s="73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8"/>
      <c r="B794" s="731"/>
      <c r="C794" s="731"/>
      <c r="D794" s="731"/>
      <c r="E794" s="731"/>
      <c r="F794" s="73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8"/>
      <c r="B795" s="731"/>
      <c r="C795" s="731"/>
      <c r="D795" s="731"/>
      <c r="E795" s="731"/>
      <c r="F795" s="73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8"/>
      <c r="B796" s="731"/>
      <c r="C796" s="731"/>
      <c r="D796" s="731"/>
      <c r="E796" s="731"/>
      <c r="F796" s="73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8"/>
      <c r="B797" s="731"/>
      <c r="C797" s="731"/>
      <c r="D797" s="731"/>
      <c r="E797" s="731"/>
      <c r="F797" s="73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8"/>
      <c r="B798" s="731"/>
      <c r="C798" s="731"/>
      <c r="D798" s="731"/>
      <c r="E798" s="731"/>
      <c r="F798" s="73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8"/>
      <c r="B799" s="731"/>
      <c r="C799" s="731"/>
      <c r="D799" s="731"/>
      <c r="E799" s="731"/>
      <c r="F799" s="732"/>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8"/>
      <c r="B800" s="731"/>
      <c r="C800" s="731"/>
      <c r="D800" s="731"/>
      <c r="E800" s="731"/>
      <c r="F800" s="73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8"/>
      <c r="B801" s="731"/>
      <c r="C801" s="731"/>
      <c r="D801" s="731"/>
      <c r="E801" s="731"/>
      <c r="F801" s="73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1"/>
      <c r="C802" s="731"/>
      <c r="D802" s="731"/>
      <c r="E802" s="731"/>
      <c r="F802" s="73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1"/>
      <c r="C803" s="731"/>
      <c r="D803" s="731"/>
      <c r="E803" s="731"/>
      <c r="F803" s="73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8"/>
      <c r="B804" s="731"/>
      <c r="C804" s="731"/>
      <c r="D804" s="731"/>
      <c r="E804" s="731"/>
      <c r="F804" s="73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8"/>
      <c r="B805" s="731"/>
      <c r="C805" s="731"/>
      <c r="D805" s="731"/>
      <c r="E805" s="731"/>
      <c r="F805" s="73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8"/>
      <c r="B806" s="731"/>
      <c r="C806" s="731"/>
      <c r="D806" s="731"/>
      <c r="E806" s="731"/>
      <c r="F806" s="73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8"/>
      <c r="B807" s="731"/>
      <c r="C807" s="731"/>
      <c r="D807" s="731"/>
      <c r="E807" s="731"/>
      <c r="F807" s="73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8"/>
      <c r="B808" s="731"/>
      <c r="C808" s="731"/>
      <c r="D808" s="731"/>
      <c r="E808" s="731"/>
      <c r="F808" s="73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8"/>
      <c r="B809" s="731"/>
      <c r="C809" s="731"/>
      <c r="D809" s="731"/>
      <c r="E809" s="731"/>
      <c r="F809" s="73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4" customHeight="1" x14ac:dyDescent="0.15">
      <c r="A816" s="374">
        <v>1</v>
      </c>
      <c r="B816" s="374">
        <v>1</v>
      </c>
      <c r="C816" s="850" t="s">
        <v>553</v>
      </c>
      <c r="D816" s="385"/>
      <c r="E816" s="385"/>
      <c r="F816" s="385"/>
      <c r="G816" s="385"/>
      <c r="H816" s="385"/>
      <c r="I816" s="385"/>
      <c r="J816" s="167">
        <v>7011501003104</v>
      </c>
      <c r="K816" s="168"/>
      <c r="L816" s="168"/>
      <c r="M816" s="168"/>
      <c r="N816" s="168"/>
      <c r="O816" s="168"/>
      <c r="P816" s="156" t="s">
        <v>554</v>
      </c>
      <c r="Q816" s="157"/>
      <c r="R816" s="157"/>
      <c r="S816" s="157"/>
      <c r="T816" s="157"/>
      <c r="U816" s="157"/>
      <c r="V816" s="157"/>
      <c r="W816" s="157"/>
      <c r="X816" s="157"/>
      <c r="Y816" s="158">
        <v>280.8</v>
      </c>
      <c r="Z816" s="159"/>
      <c r="AA816" s="159"/>
      <c r="AB816" s="160"/>
      <c r="AC816" s="273" t="s">
        <v>422</v>
      </c>
      <c r="AD816" s="273"/>
      <c r="AE816" s="273"/>
      <c r="AF816" s="273"/>
      <c r="AG816" s="273"/>
      <c r="AH816" s="274">
        <v>4</v>
      </c>
      <c r="AI816" s="275"/>
      <c r="AJ816" s="275"/>
      <c r="AK816" s="275"/>
      <c r="AL816" s="276">
        <v>98.99</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5" t="s">
        <v>512</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4"/>
      <c r="B1080" s="374"/>
      <c r="C1080" s="183" t="s">
        <v>427</v>
      </c>
      <c r="D1080" s="840"/>
      <c r="E1080" s="183" t="s">
        <v>426</v>
      </c>
      <c r="F1080" s="840"/>
      <c r="G1080" s="840"/>
      <c r="H1080" s="840"/>
      <c r="I1080" s="840"/>
      <c r="J1080" s="183" t="s">
        <v>465</v>
      </c>
      <c r="K1080" s="183"/>
      <c r="L1080" s="183"/>
      <c r="M1080" s="183"/>
      <c r="N1080" s="183"/>
      <c r="O1080" s="183"/>
      <c r="P1080" s="287" t="s">
        <v>31</v>
      </c>
      <c r="Q1080" s="287"/>
      <c r="R1080" s="287"/>
      <c r="S1080" s="287"/>
      <c r="T1080" s="287"/>
      <c r="U1080" s="287"/>
      <c r="V1080" s="287"/>
      <c r="W1080" s="287"/>
      <c r="X1080" s="287"/>
      <c r="Y1080" s="183" t="s">
        <v>468</v>
      </c>
      <c r="Z1080" s="840"/>
      <c r="AA1080" s="840"/>
      <c r="AB1080" s="840"/>
      <c r="AC1080" s="183" t="s">
        <v>399</v>
      </c>
      <c r="AD1080" s="183"/>
      <c r="AE1080" s="183"/>
      <c r="AF1080" s="183"/>
      <c r="AG1080" s="183"/>
      <c r="AH1080" s="287" t="s">
        <v>416</v>
      </c>
      <c r="AI1080" s="296"/>
      <c r="AJ1080" s="296"/>
      <c r="AK1080" s="296"/>
      <c r="AL1080" s="296" t="s">
        <v>23</v>
      </c>
      <c r="AM1080" s="296"/>
      <c r="AN1080" s="296"/>
      <c r="AO1080" s="841"/>
      <c r="AP1080" s="387" t="s">
        <v>514</v>
      </c>
      <c r="AQ1080" s="387"/>
      <c r="AR1080" s="387"/>
      <c r="AS1080" s="387"/>
      <c r="AT1080" s="387"/>
      <c r="AU1080" s="387"/>
      <c r="AV1080" s="387"/>
      <c r="AW1080" s="387"/>
      <c r="AX1080" s="387"/>
    </row>
    <row r="1081" spans="1:50" ht="30.75" hidden="1" customHeight="1" x14ac:dyDescent="0.15">
      <c r="A1081" s="374">
        <v>1</v>
      </c>
      <c r="B1081" s="374">
        <v>1</v>
      </c>
      <c r="C1081" s="844"/>
      <c r="D1081" s="844"/>
      <c r="E1081" s="795"/>
      <c r="F1081" s="842"/>
      <c r="G1081" s="842"/>
      <c r="H1081" s="842"/>
      <c r="I1081" s="84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4"/>
      <c r="D1082" s="844"/>
      <c r="E1082" s="848"/>
      <c r="F1082" s="842"/>
      <c r="G1082" s="842"/>
      <c r="H1082" s="842"/>
      <c r="I1082" s="84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4"/>
      <c r="D1083" s="844"/>
      <c r="E1083" s="848"/>
      <c r="F1083" s="842"/>
      <c r="G1083" s="842"/>
      <c r="H1083" s="842"/>
      <c r="I1083" s="84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4"/>
      <c r="D1084" s="844"/>
      <c r="E1084" s="848"/>
      <c r="F1084" s="842"/>
      <c r="G1084" s="842"/>
      <c r="H1084" s="842"/>
      <c r="I1084" s="84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4"/>
      <c r="D1085" s="844"/>
      <c r="E1085" s="848"/>
      <c r="F1085" s="842"/>
      <c r="G1085" s="842"/>
      <c r="H1085" s="842"/>
      <c r="I1085" s="84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4"/>
      <c r="D1086" s="844"/>
      <c r="E1086" s="848"/>
      <c r="F1086" s="842"/>
      <c r="G1086" s="842"/>
      <c r="H1086" s="842"/>
      <c r="I1086" s="84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4"/>
      <c r="D1087" s="844"/>
      <c r="E1087" s="848"/>
      <c r="F1087" s="842"/>
      <c r="G1087" s="842"/>
      <c r="H1087" s="842"/>
      <c r="I1087" s="84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4"/>
      <c r="D1088" s="844"/>
      <c r="E1088" s="848"/>
      <c r="F1088" s="842"/>
      <c r="G1088" s="842"/>
      <c r="H1088" s="842"/>
      <c r="I1088" s="84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4"/>
      <c r="D1089" s="844"/>
      <c r="E1089" s="848"/>
      <c r="F1089" s="842"/>
      <c r="G1089" s="842"/>
      <c r="H1089" s="842"/>
      <c r="I1089" s="84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4"/>
      <c r="D1090" s="844"/>
      <c r="E1090" s="848"/>
      <c r="F1090" s="842"/>
      <c r="G1090" s="842"/>
      <c r="H1090" s="842"/>
      <c r="I1090" s="84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4"/>
      <c r="D1091" s="844"/>
      <c r="E1091" s="848"/>
      <c r="F1091" s="842"/>
      <c r="G1091" s="842"/>
      <c r="H1091" s="842"/>
      <c r="I1091" s="84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4"/>
      <c r="D1092" s="844"/>
      <c r="E1092" s="848"/>
      <c r="F1092" s="842"/>
      <c r="G1092" s="842"/>
      <c r="H1092" s="842"/>
      <c r="I1092" s="84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4"/>
      <c r="D1093" s="844"/>
      <c r="E1093" s="848"/>
      <c r="F1093" s="842"/>
      <c r="G1093" s="842"/>
      <c r="H1093" s="842"/>
      <c r="I1093" s="84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4"/>
      <c r="D1094" s="844"/>
      <c r="E1094" s="848"/>
      <c r="F1094" s="842"/>
      <c r="G1094" s="842"/>
      <c r="H1094" s="842"/>
      <c r="I1094" s="84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4"/>
      <c r="D1095" s="844"/>
      <c r="E1095" s="848"/>
      <c r="F1095" s="842"/>
      <c r="G1095" s="842"/>
      <c r="H1095" s="842"/>
      <c r="I1095" s="84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4"/>
      <c r="D1096" s="844"/>
      <c r="E1096" s="848"/>
      <c r="F1096" s="842"/>
      <c r="G1096" s="842"/>
      <c r="H1096" s="842"/>
      <c r="I1096" s="84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4"/>
      <c r="D1097" s="844"/>
      <c r="E1097" s="848"/>
      <c r="F1097" s="842"/>
      <c r="G1097" s="842"/>
      <c r="H1097" s="842"/>
      <c r="I1097" s="84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4"/>
      <c r="D1098" s="844"/>
      <c r="E1098" s="795"/>
      <c r="F1098" s="397"/>
      <c r="G1098" s="397"/>
      <c r="H1098" s="397"/>
      <c r="I1098" s="79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4"/>
      <c r="D1099" s="844"/>
      <c r="E1099" s="848"/>
      <c r="F1099" s="842"/>
      <c r="G1099" s="842"/>
      <c r="H1099" s="842"/>
      <c r="I1099" s="84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4"/>
      <c r="D1100" s="844"/>
      <c r="E1100" s="848"/>
      <c r="F1100" s="842"/>
      <c r="G1100" s="842"/>
      <c r="H1100" s="842"/>
      <c r="I1100" s="84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4"/>
      <c r="D1101" s="844"/>
      <c r="E1101" s="848"/>
      <c r="F1101" s="842"/>
      <c r="G1101" s="842"/>
      <c r="H1101" s="842"/>
      <c r="I1101" s="84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4"/>
      <c r="D1102" s="844"/>
      <c r="E1102" s="848"/>
      <c r="F1102" s="842"/>
      <c r="G1102" s="842"/>
      <c r="H1102" s="842"/>
      <c r="I1102" s="84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4"/>
      <c r="D1103" s="844"/>
      <c r="E1103" s="848"/>
      <c r="F1103" s="842"/>
      <c r="G1103" s="842"/>
      <c r="H1103" s="842"/>
      <c r="I1103" s="84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4"/>
      <c r="D1104" s="844"/>
      <c r="E1104" s="848"/>
      <c r="F1104" s="842"/>
      <c r="G1104" s="842"/>
      <c r="H1104" s="842"/>
      <c r="I1104" s="84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4"/>
      <c r="D1105" s="844"/>
      <c r="E1105" s="848"/>
      <c r="F1105" s="842"/>
      <c r="G1105" s="842"/>
      <c r="H1105" s="842"/>
      <c r="I1105" s="84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4"/>
      <c r="D1106" s="844"/>
      <c r="E1106" s="848"/>
      <c r="F1106" s="842"/>
      <c r="G1106" s="842"/>
      <c r="H1106" s="842"/>
      <c r="I1106" s="84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4"/>
      <c r="D1107" s="844"/>
      <c r="E1107" s="849"/>
      <c r="F1107" s="849"/>
      <c r="G1107" s="849"/>
      <c r="H1107" s="849"/>
      <c r="I1107" s="849"/>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4"/>
      <c r="D1108" s="844"/>
      <c r="E1108" s="849"/>
      <c r="F1108" s="849"/>
      <c r="G1108" s="849"/>
      <c r="H1108" s="849"/>
      <c r="I1108" s="849"/>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4"/>
      <c r="D1109" s="844"/>
      <c r="E1109" s="849"/>
      <c r="F1109" s="849"/>
      <c r="G1109" s="849"/>
      <c r="H1109" s="849"/>
      <c r="I1109" s="849"/>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4"/>
      <c r="D1110" s="844"/>
      <c r="E1110" s="849"/>
      <c r="F1110" s="849"/>
      <c r="G1110" s="849"/>
      <c r="H1110" s="849"/>
      <c r="I1110" s="849"/>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59" priority="11189">
      <formula>IF(RIGHT(TEXT(P14,"0.#"),1)=".",FALSE,TRUE)</formula>
    </cfRule>
    <cfRule type="expression" dxfId="2658" priority="11190">
      <formula>IF(RIGHT(TEXT(P14,"0.#"),1)=".",TRUE,FALSE)</formula>
    </cfRule>
  </conditionalFormatting>
  <conditionalFormatting sqref="AE23">
    <cfRule type="expression" dxfId="2657" priority="11179">
      <formula>IF(RIGHT(TEXT(AE23,"0.#"),1)=".",FALSE,TRUE)</formula>
    </cfRule>
    <cfRule type="expression" dxfId="2656" priority="11180">
      <formula>IF(RIGHT(TEXT(AE23,"0.#"),1)=".",TRUE,FALSE)</formula>
    </cfRule>
  </conditionalFormatting>
  <conditionalFormatting sqref="L105">
    <cfRule type="expression" dxfId="2655" priority="11071">
      <formula>IF(RIGHT(TEXT(L105,"0.#"),1)=".",FALSE,TRUE)</formula>
    </cfRule>
    <cfRule type="expression" dxfId="2654" priority="11072">
      <formula>IF(RIGHT(TEXT(L105,"0.#"),1)=".",TRUE,FALSE)</formula>
    </cfRule>
  </conditionalFormatting>
  <conditionalFormatting sqref="L110">
    <cfRule type="expression" dxfId="2653" priority="11069">
      <formula>IF(RIGHT(TEXT(L110,"0.#"),1)=".",FALSE,TRUE)</formula>
    </cfRule>
    <cfRule type="expression" dxfId="2652" priority="11070">
      <formula>IF(RIGHT(TEXT(L110,"0.#"),1)=".",TRUE,FALSE)</formula>
    </cfRule>
  </conditionalFormatting>
  <conditionalFormatting sqref="R110">
    <cfRule type="expression" dxfId="2651" priority="11067">
      <formula>IF(RIGHT(TEXT(R110,"0.#"),1)=".",FALSE,TRUE)</formula>
    </cfRule>
    <cfRule type="expression" dxfId="2650" priority="11068">
      <formula>IF(RIGHT(TEXT(R110,"0.#"),1)=".",TRUE,FALSE)</formula>
    </cfRule>
  </conditionalFormatting>
  <conditionalFormatting sqref="P18:AX18">
    <cfRule type="expression" dxfId="2649" priority="11065">
      <formula>IF(RIGHT(TEXT(P18,"0.#"),1)=".",FALSE,TRUE)</formula>
    </cfRule>
    <cfRule type="expression" dxfId="2648" priority="11066">
      <formula>IF(RIGHT(TEXT(P18,"0.#"),1)=".",TRUE,FALSE)</formula>
    </cfRule>
  </conditionalFormatting>
  <conditionalFormatting sqref="Y761">
    <cfRule type="expression" dxfId="2647" priority="11061">
      <formula>IF(RIGHT(TEXT(Y761,"0.#"),1)=".",FALSE,TRUE)</formula>
    </cfRule>
    <cfRule type="expression" dxfId="2646" priority="11062">
      <formula>IF(RIGHT(TEXT(Y761,"0.#"),1)=".",TRUE,FALSE)</formula>
    </cfRule>
  </conditionalFormatting>
  <conditionalFormatting sqref="Y770">
    <cfRule type="expression" dxfId="2645" priority="11057">
      <formula>IF(RIGHT(TEXT(Y770,"0.#"),1)=".",FALSE,TRUE)</formula>
    </cfRule>
    <cfRule type="expression" dxfId="2644" priority="11058">
      <formula>IF(RIGHT(TEXT(Y770,"0.#"),1)=".",TRUE,FALSE)</formula>
    </cfRule>
  </conditionalFormatting>
  <conditionalFormatting sqref="Y801:Y808 Y799 Y788:Y795 Y786 Y775:Y782 Y773">
    <cfRule type="expression" dxfId="2643" priority="10839">
      <formula>IF(RIGHT(TEXT(Y773,"0.#"),1)=".",FALSE,TRUE)</formula>
    </cfRule>
    <cfRule type="expression" dxfId="2642" priority="10840">
      <formula>IF(RIGHT(TEXT(Y773,"0.#"),1)=".",TRUE,FALSE)</formula>
    </cfRule>
  </conditionalFormatting>
  <conditionalFormatting sqref="P16:AQ17 P15:AX15 P13:AX13">
    <cfRule type="expression" dxfId="2641" priority="10887">
      <formula>IF(RIGHT(TEXT(P13,"0.#"),1)=".",FALSE,TRUE)</formula>
    </cfRule>
    <cfRule type="expression" dxfId="2640" priority="10888">
      <formula>IF(RIGHT(TEXT(P13,"0.#"),1)=".",TRUE,FALSE)</formula>
    </cfRule>
  </conditionalFormatting>
  <conditionalFormatting sqref="P19:AJ19">
    <cfRule type="expression" dxfId="2639" priority="10885">
      <formula>IF(RIGHT(TEXT(P19,"0.#"),1)=".",FALSE,TRUE)</formula>
    </cfRule>
    <cfRule type="expression" dxfId="2638" priority="10886">
      <formula>IF(RIGHT(TEXT(P19,"0.#"),1)=".",TRUE,FALSE)</formula>
    </cfRule>
  </conditionalFormatting>
  <conditionalFormatting sqref="AE74 AQ74">
    <cfRule type="expression" dxfId="2637" priority="10877">
      <formula>IF(RIGHT(TEXT(AE74,"0.#"),1)=".",FALSE,TRUE)</formula>
    </cfRule>
    <cfRule type="expression" dxfId="2636" priority="10878">
      <formula>IF(RIGHT(TEXT(AE74,"0.#"),1)=".",TRUE,FALSE)</formula>
    </cfRule>
  </conditionalFormatting>
  <conditionalFormatting sqref="L106:L109 L104">
    <cfRule type="expression" dxfId="2635" priority="10871">
      <formula>IF(RIGHT(TEXT(L104,"0.#"),1)=".",FALSE,TRUE)</formula>
    </cfRule>
    <cfRule type="expression" dxfId="2634" priority="10872">
      <formula>IF(RIGHT(TEXT(L104,"0.#"),1)=".",TRUE,FALSE)</formula>
    </cfRule>
  </conditionalFormatting>
  <conditionalFormatting sqref="R104">
    <cfRule type="expression" dxfId="2633" priority="10867">
      <formula>IF(RIGHT(TEXT(R104,"0.#"),1)=".",FALSE,TRUE)</formula>
    </cfRule>
    <cfRule type="expression" dxfId="2632" priority="10868">
      <formula>IF(RIGHT(TEXT(R104,"0.#"),1)=".",TRUE,FALSE)</formula>
    </cfRule>
  </conditionalFormatting>
  <conditionalFormatting sqref="R105:R109">
    <cfRule type="expression" dxfId="2631" priority="10865">
      <formula>IF(RIGHT(TEXT(R105,"0.#"),1)=".",FALSE,TRUE)</formula>
    </cfRule>
    <cfRule type="expression" dxfId="2630" priority="10866">
      <formula>IF(RIGHT(TEXT(R105,"0.#"),1)=".",TRUE,FALSE)</formula>
    </cfRule>
  </conditionalFormatting>
  <conditionalFormatting sqref="Y762:Y769 Y760">
    <cfRule type="expression" dxfId="2629" priority="10863">
      <formula>IF(RIGHT(TEXT(Y760,"0.#"),1)=".",FALSE,TRUE)</formula>
    </cfRule>
    <cfRule type="expression" dxfId="2628" priority="10864">
      <formula>IF(RIGHT(TEXT(Y760,"0.#"),1)=".",TRUE,FALSE)</formula>
    </cfRule>
  </conditionalFormatting>
  <conditionalFormatting sqref="AU761">
    <cfRule type="expression" dxfId="2627" priority="10861">
      <formula>IF(RIGHT(TEXT(AU761,"0.#"),1)=".",FALSE,TRUE)</formula>
    </cfRule>
    <cfRule type="expression" dxfId="2626" priority="10862">
      <formula>IF(RIGHT(TEXT(AU761,"0.#"),1)=".",TRUE,FALSE)</formula>
    </cfRule>
  </conditionalFormatting>
  <conditionalFormatting sqref="AU770">
    <cfRule type="expression" dxfId="2625" priority="10859">
      <formula>IF(RIGHT(TEXT(AU770,"0.#"),1)=".",FALSE,TRUE)</formula>
    </cfRule>
    <cfRule type="expression" dxfId="2624" priority="10860">
      <formula>IF(RIGHT(TEXT(AU770,"0.#"),1)=".",TRUE,FALSE)</formula>
    </cfRule>
  </conditionalFormatting>
  <conditionalFormatting sqref="AU762:AU769 AU760">
    <cfRule type="expression" dxfId="2623" priority="10857">
      <formula>IF(RIGHT(TEXT(AU760,"0.#"),1)=".",FALSE,TRUE)</formula>
    </cfRule>
    <cfRule type="expression" dxfId="2622" priority="10858">
      <formula>IF(RIGHT(TEXT(AU760,"0.#"),1)=".",TRUE,FALSE)</formula>
    </cfRule>
  </conditionalFormatting>
  <conditionalFormatting sqref="Y800 Y787 Y774">
    <cfRule type="expression" dxfId="2621" priority="10843">
      <formula>IF(RIGHT(TEXT(Y774,"0.#"),1)=".",FALSE,TRUE)</formula>
    </cfRule>
    <cfRule type="expression" dxfId="2620" priority="10844">
      <formula>IF(RIGHT(TEXT(Y774,"0.#"),1)=".",TRUE,FALSE)</formula>
    </cfRule>
  </conditionalFormatting>
  <conditionalFormatting sqref="Y809 Y796 Y783">
    <cfRule type="expression" dxfId="2619" priority="10841">
      <formula>IF(RIGHT(TEXT(Y783,"0.#"),1)=".",FALSE,TRUE)</formula>
    </cfRule>
    <cfRule type="expression" dxfId="2618" priority="10842">
      <formula>IF(RIGHT(TEXT(Y783,"0.#"),1)=".",TRUE,FALSE)</formula>
    </cfRule>
  </conditionalFormatting>
  <conditionalFormatting sqref="AU800 AU787 AU774">
    <cfRule type="expression" dxfId="2617" priority="10837">
      <formula>IF(RIGHT(TEXT(AU774,"0.#"),1)=".",FALSE,TRUE)</formula>
    </cfRule>
    <cfRule type="expression" dxfId="2616" priority="10838">
      <formula>IF(RIGHT(TEXT(AU774,"0.#"),1)=".",TRUE,FALSE)</formula>
    </cfRule>
  </conditionalFormatting>
  <conditionalFormatting sqref="AU809 AU796 AU783">
    <cfRule type="expression" dxfId="2615" priority="10835">
      <formula>IF(RIGHT(TEXT(AU783,"0.#"),1)=".",FALSE,TRUE)</formula>
    </cfRule>
    <cfRule type="expression" dxfId="2614" priority="10836">
      <formula>IF(RIGHT(TEXT(AU783,"0.#"),1)=".",TRUE,FALSE)</formula>
    </cfRule>
  </conditionalFormatting>
  <conditionalFormatting sqref="AU801:AU808 AU799 AU788:AU795 AU786 AU775:AU782 AU773">
    <cfRule type="expression" dxfId="2613" priority="10833">
      <formula>IF(RIGHT(TEXT(AU773,"0.#"),1)=".",FALSE,TRUE)</formula>
    </cfRule>
    <cfRule type="expression" dxfId="2612" priority="10834">
      <formula>IF(RIGHT(TEXT(AU773,"0.#"),1)=".",TRUE,FALSE)</formula>
    </cfRule>
  </conditionalFormatting>
  <conditionalFormatting sqref="AM60">
    <cfRule type="expression" dxfId="2611" priority="10487">
      <formula>IF(RIGHT(TEXT(AM60,"0.#"),1)=".",FALSE,TRUE)</formula>
    </cfRule>
    <cfRule type="expression" dxfId="2610" priority="10488">
      <formula>IF(RIGHT(TEXT(AM60,"0.#"),1)=".",TRUE,FALSE)</formula>
    </cfRule>
  </conditionalFormatting>
  <conditionalFormatting sqref="AE40">
    <cfRule type="expression" dxfId="2609" priority="10555">
      <formula>IF(RIGHT(TEXT(AE40,"0.#"),1)=".",FALSE,TRUE)</formula>
    </cfRule>
    <cfRule type="expression" dxfId="2608" priority="10556">
      <formula>IF(RIGHT(TEXT(AE40,"0.#"),1)=".",TRUE,FALSE)</formula>
    </cfRule>
  </conditionalFormatting>
  <conditionalFormatting sqref="AI40">
    <cfRule type="expression" dxfId="2607" priority="10553">
      <formula>IF(RIGHT(TEXT(AI40,"0.#"),1)=".",FALSE,TRUE)</formula>
    </cfRule>
    <cfRule type="expression" dxfId="2606" priority="10554">
      <formula>IF(RIGHT(TEXT(AI40,"0.#"),1)=".",TRUE,FALSE)</formula>
    </cfRule>
  </conditionalFormatting>
  <conditionalFormatting sqref="AM25">
    <cfRule type="expression" dxfId="2605" priority="10633">
      <formula>IF(RIGHT(TEXT(AM25,"0.#"),1)=".",FALSE,TRUE)</formula>
    </cfRule>
    <cfRule type="expression" dxfId="2604" priority="10634">
      <formula>IF(RIGHT(TEXT(AM25,"0.#"),1)=".",TRUE,FALSE)</formula>
    </cfRule>
  </conditionalFormatting>
  <conditionalFormatting sqref="AE24">
    <cfRule type="expression" dxfId="2603" priority="10647">
      <formula>IF(RIGHT(TEXT(AE24,"0.#"),1)=".",FALSE,TRUE)</formula>
    </cfRule>
    <cfRule type="expression" dxfId="2602" priority="10648">
      <formula>IF(RIGHT(TEXT(AE24,"0.#"),1)=".",TRUE,FALSE)</formula>
    </cfRule>
  </conditionalFormatting>
  <conditionalFormatting sqref="AE25">
    <cfRule type="expression" dxfId="2601" priority="10645">
      <formula>IF(RIGHT(TEXT(AE25,"0.#"),1)=".",FALSE,TRUE)</formula>
    </cfRule>
    <cfRule type="expression" dxfId="2600" priority="10646">
      <formula>IF(RIGHT(TEXT(AE25,"0.#"),1)=".",TRUE,FALSE)</formula>
    </cfRule>
  </conditionalFormatting>
  <conditionalFormatting sqref="AI25">
    <cfRule type="expression" dxfId="2599" priority="10643">
      <formula>IF(RIGHT(TEXT(AI25,"0.#"),1)=".",FALSE,TRUE)</formula>
    </cfRule>
    <cfRule type="expression" dxfId="2598" priority="10644">
      <formula>IF(RIGHT(TEXT(AI25,"0.#"),1)=".",TRUE,FALSE)</formula>
    </cfRule>
  </conditionalFormatting>
  <conditionalFormatting sqref="AI24">
    <cfRule type="expression" dxfId="2597" priority="10641">
      <formula>IF(RIGHT(TEXT(AI24,"0.#"),1)=".",FALSE,TRUE)</formula>
    </cfRule>
    <cfRule type="expression" dxfId="2596" priority="10642">
      <formula>IF(RIGHT(TEXT(AI24,"0.#"),1)=".",TRUE,FALSE)</formula>
    </cfRule>
  </conditionalFormatting>
  <conditionalFormatting sqref="AI23">
    <cfRule type="expression" dxfId="2595" priority="10639">
      <formula>IF(RIGHT(TEXT(AI23,"0.#"),1)=".",FALSE,TRUE)</formula>
    </cfRule>
    <cfRule type="expression" dxfId="2594" priority="10640">
      <formula>IF(RIGHT(TEXT(AI23,"0.#"),1)=".",TRUE,FALSE)</formula>
    </cfRule>
  </conditionalFormatting>
  <conditionalFormatting sqref="AM23">
    <cfRule type="expression" dxfId="2593" priority="10637">
      <formula>IF(RIGHT(TEXT(AM23,"0.#"),1)=".",FALSE,TRUE)</formula>
    </cfRule>
    <cfRule type="expression" dxfId="2592" priority="10638">
      <formula>IF(RIGHT(TEXT(AM23,"0.#"),1)=".",TRUE,FALSE)</formula>
    </cfRule>
  </conditionalFormatting>
  <conditionalFormatting sqref="AM24">
    <cfRule type="expression" dxfId="2591" priority="10635">
      <formula>IF(RIGHT(TEXT(AM24,"0.#"),1)=".",FALSE,TRUE)</formula>
    </cfRule>
    <cfRule type="expression" dxfId="2590" priority="10636">
      <formula>IF(RIGHT(TEXT(AM24,"0.#"),1)=".",TRUE,FALSE)</formula>
    </cfRule>
  </conditionalFormatting>
  <conditionalFormatting sqref="AQ23:AQ25">
    <cfRule type="expression" dxfId="2589" priority="10627">
      <formula>IF(RIGHT(TEXT(AQ23,"0.#"),1)=".",FALSE,TRUE)</formula>
    </cfRule>
    <cfRule type="expression" dxfId="2588" priority="10628">
      <formula>IF(RIGHT(TEXT(AQ23,"0.#"),1)=".",TRUE,FALSE)</formula>
    </cfRule>
  </conditionalFormatting>
  <conditionalFormatting sqref="AU23:AU25">
    <cfRule type="expression" dxfId="2587" priority="10625">
      <formula>IF(RIGHT(TEXT(AU23,"0.#"),1)=".",FALSE,TRUE)</formula>
    </cfRule>
    <cfRule type="expression" dxfId="2586" priority="10626">
      <formula>IF(RIGHT(TEXT(AU23,"0.#"),1)=".",TRUE,FALSE)</formula>
    </cfRule>
  </conditionalFormatting>
  <conditionalFormatting sqref="AE28">
    <cfRule type="expression" dxfId="2585" priority="10619">
      <formula>IF(RIGHT(TEXT(AE28,"0.#"),1)=".",FALSE,TRUE)</formula>
    </cfRule>
    <cfRule type="expression" dxfId="2584" priority="10620">
      <formula>IF(RIGHT(TEXT(AE28,"0.#"),1)=".",TRUE,FALSE)</formula>
    </cfRule>
  </conditionalFormatting>
  <conditionalFormatting sqref="AE29">
    <cfRule type="expression" dxfId="2583" priority="10617">
      <formula>IF(RIGHT(TEXT(AE29,"0.#"),1)=".",FALSE,TRUE)</formula>
    </cfRule>
    <cfRule type="expression" dxfId="2582" priority="10618">
      <formula>IF(RIGHT(TEXT(AE29,"0.#"),1)=".",TRUE,FALSE)</formula>
    </cfRule>
  </conditionalFormatting>
  <conditionalFormatting sqref="AE30">
    <cfRule type="expression" dxfId="2581" priority="10615">
      <formula>IF(RIGHT(TEXT(AE30,"0.#"),1)=".",FALSE,TRUE)</formula>
    </cfRule>
    <cfRule type="expression" dxfId="2580" priority="10616">
      <formula>IF(RIGHT(TEXT(AE30,"0.#"),1)=".",TRUE,FALSE)</formula>
    </cfRule>
  </conditionalFormatting>
  <conditionalFormatting sqref="AI30">
    <cfRule type="expression" dxfId="2579" priority="10613">
      <formula>IF(RIGHT(TEXT(AI30,"0.#"),1)=".",FALSE,TRUE)</formula>
    </cfRule>
    <cfRule type="expression" dxfId="2578" priority="10614">
      <formula>IF(RIGHT(TEXT(AI30,"0.#"),1)=".",TRUE,FALSE)</formula>
    </cfRule>
  </conditionalFormatting>
  <conditionalFormatting sqref="AI29">
    <cfRule type="expression" dxfId="2577" priority="10611">
      <formula>IF(RIGHT(TEXT(AI29,"0.#"),1)=".",FALSE,TRUE)</formula>
    </cfRule>
    <cfRule type="expression" dxfId="2576" priority="10612">
      <formula>IF(RIGHT(TEXT(AI29,"0.#"),1)=".",TRUE,FALSE)</formula>
    </cfRule>
  </conditionalFormatting>
  <conditionalFormatting sqref="AI28">
    <cfRule type="expression" dxfId="2575" priority="10609">
      <formula>IF(RIGHT(TEXT(AI28,"0.#"),1)=".",FALSE,TRUE)</formula>
    </cfRule>
    <cfRule type="expression" dxfId="2574" priority="10610">
      <formula>IF(RIGHT(TEXT(AI28,"0.#"),1)=".",TRUE,FALSE)</formula>
    </cfRule>
  </conditionalFormatting>
  <conditionalFormatting sqref="AM28">
    <cfRule type="expression" dxfId="2573" priority="10607">
      <formula>IF(RIGHT(TEXT(AM28,"0.#"),1)=".",FALSE,TRUE)</formula>
    </cfRule>
    <cfRule type="expression" dxfId="2572" priority="10608">
      <formula>IF(RIGHT(TEXT(AM28,"0.#"),1)=".",TRUE,FALSE)</formula>
    </cfRule>
  </conditionalFormatting>
  <conditionalFormatting sqref="AM29">
    <cfRule type="expression" dxfId="2571" priority="10605">
      <formula>IF(RIGHT(TEXT(AM29,"0.#"),1)=".",FALSE,TRUE)</formula>
    </cfRule>
    <cfRule type="expression" dxfId="2570" priority="10606">
      <formula>IF(RIGHT(TEXT(AM29,"0.#"),1)=".",TRUE,FALSE)</formula>
    </cfRule>
  </conditionalFormatting>
  <conditionalFormatting sqref="AM30">
    <cfRule type="expression" dxfId="2569" priority="10603">
      <formula>IF(RIGHT(TEXT(AM30,"0.#"),1)=".",FALSE,TRUE)</formula>
    </cfRule>
    <cfRule type="expression" dxfId="2568" priority="10604">
      <formula>IF(RIGHT(TEXT(AM30,"0.#"),1)=".",TRUE,FALSE)</formula>
    </cfRule>
  </conditionalFormatting>
  <conditionalFormatting sqref="AE33">
    <cfRule type="expression" dxfId="2567" priority="10589">
      <formula>IF(RIGHT(TEXT(AE33,"0.#"),1)=".",FALSE,TRUE)</formula>
    </cfRule>
    <cfRule type="expression" dxfId="2566" priority="10590">
      <formula>IF(RIGHT(TEXT(AE33,"0.#"),1)=".",TRUE,FALSE)</formula>
    </cfRule>
  </conditionalFormatting>
  <conditionalFormatting sqref="AE34">
    <cfRule type="expression" dxfId="2565" priority="10587">
      <formula>IF(RIGHT(TEXT(AE34,"0.#"),1)=".",FALSE,TRUE)</formula>
    </cfRule>
    <cfRule type="expression" dxfId="2564" priority="10588">
      <formula>IF(RIGHT(TEXT(AE34,"0.#"),1)=".",TRUE,FALSE)</formula>
    </cfRule>
  </conditionalFormatting>
  <conditionalFormatting sqref="AE35">
    <cfRule type="expression" dxfId="2563" priority="10585">
      <formula>IF(RIGHT(TEXT(AE35,"0.#"),1)=".",FALSE,TRUE)</formula>
    </cfRule>
    <cfRule type="expression" dxfId="2562" priority="10586">
      <formula>IF(RIGHT(TEXT(AE35,"0.#"),1)=".",TRUE,FALSE)</formula>
    </cfRule>
  </conditionalFormatting>
  <conditionalFormatting sqref="AI35">
    <cfRule type="expression" dxfId="2561" priority="10583">
      <formula>IF(RIGHT(TEXT(AI35,"0.#"),1)=".",FALSE,TRUE)</formula>
    </cfRule>
    <cfRule type="expression" dxfId="2560" priority="10584">
      <formula>IF(RIGHT(TEXT(AI35,"0.#"),1)=".",TRUE,FALSE)</formula>
    </cfRule>
  </conditionalFormatting>
  <conditionalFormatting sqref="AI34">
    <cfRule type="expression" dxfId="2559" priority="10581">
      <formula>IF(RIGHT(TEXT(AI34,"0.#"),1)=".",FALSE,TRUE)</formula>
    </cfRule>
    <cfRule type="expression" dxfId="2558" priority="10582">
      <formula>IF(RIGHT(TEXT(AI34,"0.#"),1)=".",TRUE,FALSE)</formula>
    </cfRule>
  </conditionalFormatting>
  <conditionalFormatting sqref="AI33">
    <cfRule type="expression" dxfId="2557" priority="10579">
      <formula>IF(RIGHT(TEXT(AI33,"0.#"),1)=".",FALSE,TRUE)</formula>
    </cfRule>
    <cfRule type="expression" dxfId="2556" priority="10580">
      <formula>IF(RIGHT(TEXT(AI33,"0.#"),1)=".",TRUE,FALSE)</formula>
    </cfRule>
  </conditionalFormatting>
  <conditionalFormatting sqref="AM33">
    <cfRule type="expression" dxfId="2555" priority="10577">
      <formula>IF(RIGHT(TEXT(AM33,"0.#"),1)=".",FALSE,TRUE)</formula>
    </cfRule>
    <cfRule type="expression" dxfId="2554" priority="10578">
      <formula>IF(RIGHT(TEXT(AM33,"0.#"),1)=".",TRUE,FALSE)</formula>
    </cfRule>
  </conditionalFormatting>
  <conditionalFormatting sqref="AM34">
    <cfRule type="expression" dxfId="2553" priority="10575">
      <formula>IF(RIGHT(TEXT(AM34,"0.#"),1)=".",FALSE,TRUE)</formula>
    </cfRule>
    <cfRule type="expression" dxfId="2552" priority="10576">
      <formula>IF(RIGHT(TEXT(AM34,"0.#"),1)=".",TRUE,FALSE)</formula>
    </cfRule>
  </conditionalFormatting>
  <conditionalFormatting sqref="AM35">
    <cfRule type="expression" dxfId="2551" priority="10573">
      <formula>IF(RIGHT(TEXT(AM35,"0.#"),1)=".",FALSE,TRUE)</formula>
    </cfRule>
    <cfRule type="expression" dxfId="2550" priority="10574">
      <formula>IF(RIGHT(TEXT(AM35,"0.#"),1)=".",TRUE,FALSE)</formula>
    </cfRule>
  </conditionalFormatting>
  <conditionalFormatting sqref="AE38">
    <cfRule type="expression" dxfId="2549" priority="10559">
      <formula>IF(RIGHT(TEXT(AE38,"0.#"),1)=".",FALSE,TRUE)</formula>
    </cfRule>
    <cfRule type="expression" dxfId="2548" priority="10560">
      <formula>IF(RIGHT(TEXT(AE38,"0.#"),1)=".",TRUE,FALSE)</formula>
    </cfRule>
  </conditionalFormatting>
  <conditionalFormatting sqref="AE39">
    <cfRule type="expression" dxfId="2547" priority="10557">
      <formula>IF(RIGHT(TEXT(AE39,"0.#"),1)=".",FALSE,TRUE)</formula>
    </cfRule>
    <cfRule type="expression" dxfId="2546" priority="10558">
      <formula>IF(RIGHT(TEXT(AE39,"0.#"),1)=".",TRUE,FALSE)</formula>
    </cfRule>
  </conditionalFormatting>
  <conditionalFormatting sqref="AI39">
    <cfRule type="expression" dxfId="2545" priority="10551">
      <formula>IF(RIGHT(TEXT(AI39,"0.#"),1)=".",FALSE,TRUE)</formula>
    </cfRule>
    <cfRule type="expression" dxfId="2544" priority="10552">
      <formula>IF(RIGHT(TEXT(AI39,"0.#"),1)=".",TRUE,FALSE)</formula>
    </cfRule>
  </conditionalFormatting>
  <conditionalFormatting sqref="AI38">
    <cfRule type="expression" dxfId="2543" priority="10549">
      <formula>IF(RIGHT(TEXT(AI38,"0.#"),1)=".",FALSE,TRUE)</formula>
    </cfRule>
    <cfRule type="expression" dxfId="2542" priority="10550">
      <formula>IF(RIGHT(TEXT(AI38,"0.#"),1)=".",TRUE,FALSE)</formula>
    </cfRule>
  </conditionalFormatting>
  <conditionalFormatting sqref="AM38">
    <cfRule type="expression" dxfId="2541" priority="10547">
      <formula>IF(RIGHT(TEXT(AM38,"0.#"),1)=".",FALSE,TRUE)</formula>
    </cfRule>
    <cfRule type="expression" dxfId="2540" priority="10548">
      <formula>IF(RIGHT(TEXT(AM38,"0.#"),1)=".",TRUE,FALSE)</formula>
    </cfRule>
  </conditionalFormatting>
  <conditionalFormatting sqref="AM39">
    <cfRule type="expression" dxfId="2539" priority="10545">
      <formula>IF(RIGHT(TEXT(AM39,"0.#"),1)=".",FALSE,TRUE)</formula>
    </cfRule>
    <cfRule type="expression" dxfId="2538" priority="10546">
      <formula>IF(RIGHT(TEXT(AM39,"0.#"),1)=".",TRUE,FALSE)</formula>
    </cfRule>
  </conditionalFormatting>
  <conditionalFormatting sqref="AM40">
    <cfRule type="expression" dxfId="2537" priority="10543">
      <formula>IF(RIGHT(TEXT(AM40,"0.#"),1)=".",FALSE,TRUE)</formula>
    </cfRule>
    <cfRule type="expression" dxfId="2536" priority="10544">
      <formula>IF(RIGHT(TEXT(AM40,"0.#"),1)=".",TRUE,FALSE)</formula>
    </cfRule>
  </conditionalFormatting>
  <conditionalFormatting sqref="AE43">
    <cfRule type="expression" dxfId="2535" priority="10529">
      <formula>IF(RIGHT(TEXT(AE43,"0.#"),1)=".",FALSE,TRUE)</formula>
    </cfRule>
    <cfRule type="expression" dxfId="2534" priority="10530">
      <formula>IF(RIGHT(TEXT(AE43,"0.#"),1)=".",TRUE,FALSE)</formula>
    </cfRule>
  </conditionalFormatting>
  <conditionalFormatting sqref="AE44">
    <cfRule type="expression" dxfId="2533" priority="10527">
      <formula>IF(RIGHT(TEXT(AE44,"0.#"),1)=".",FALSE,TRUE)</formula>
    </cfRule>
    <cfRule type="expression" dxfId="2532" priority="10528">
      <formula>IF(RIGHT(TEXT(AE44,"0.#"),1)=".",TRUE,FALSE)</formula>
    </cfRule>
  </conditionalFormatting>
  <conditionalFormatting sqref="AE45">
    <cfRule type="expression" dxfId="2531" priority="10525">
      <formula>IF(RIGHT(TEXT(AE45,"0.#"),1)=".",FALSE,TRUE)</formula>
    </cfRule>
    <cfRule type="expression" dxfId="2530" priority="10526">
      <formula>IF(RIGHT(TEXT(AE45,"0.#"),1)=".",TRUE,FALSE)</formula>
    </cfRule>
  </conditionalFormatting>
  <conditionalFormatting sqref="AI45">
    <cfRule type="expression" dxfId="2529" priority="10523">
      <formula>IF(RIGHT(TEXT(AI45,"0.#"),1)=".",FALSE,TRUE)</formula>
    </cfRule>
    <cfRule type="expression" dxfId="2528" priority="10524">
      <formula>IF(RIGHT(TEXT(AI45,"0.#"),1)=".",TRUE,FALSE)</formula>
    </cfRule>
  </conditionalFormatting>
  <conditionalFormatting sqref="AI44">
    <cfRule type="expression" dxfId="2527" priority="10521">
      <formula>IF(RIGHT(TEXT(AI44,"0.#"),1)=".",FALSE,TRUE)</formula>
    </cfRule>
    <cfRule type="expression" dxfId="2526" priority="10522">
      <formula>IF(RIGHT(TEXT(AI44,"0.#"),1)=".",TRUE,FALSE)</formula>
    </cfRule>
  </conditionalFormatting>
  <conditionalFormatting sqref="AI43">
    <cfRule type="expression" dxfId="2525" priority="10519">
      <formula>IF(RIGHT(TEXT(AI43,"0.#"),1)=".",FALSE,TRUE)</formula>
    </cfRule>
    <cfRule type="expression" dxfId="2524" priority="10520">
      <formula>IF(RIGHT(TEXT(AI43,"0.#"),1)=".",TRUE,FALSE)</formula>
    </cfRule>
  </conditionalFormatting>
  <conditionalFormatting sqref="AM43">
    <cfRule type="expression" dxfId="2523" priority="10517">
      <formula>IF(RIGHT(TEXT(AM43,"0.#"),1)=".",FALSE,TRUE)</formula>
    </cfRule>
    <cfRule type="expression" dxfId="2522" priority="10518">
      <formula>IF(RIGHT(TEXT(AM43,"0.#"),1)=".",TRUE,FALSE)</formula>
    </cfRule>
  </conditionalFormatting>
  <conditionalFormatting sqref="AM44">
    <cfRule type="expression" dxfId="2521" priority="10515">
      <formula>IF(RIGHT(TEXT(AM44,"0.#"),1)=".",FALSE,TRUE)</formula>
    </cfRule>
    <cfRule type="expression" dxfId="2520" priority="10516">
      <formula>IF(RIGHT(TEXT(AM44,"0.#"),1)=".",TRUE,FALSE)</formula>
    </cfRule>
  </conditionalFormatting>
  <conditionalFormatting sqref="AM45">
    <cfRule type="expression" dxfId="2519" priority="10513">
      <formula>IF(RIGHT(TEXT(AM45,"0.#"),1)=".",FALSE,TRUE)</formula>
    </cfRule>
    <cfRule type="expression" dxfId="2518" priority="10514">
      <formula>IF(RIGHT(TEXT(AM45,"0.#"),1)=".",TRUE,FALSE)</formula>
    </cfRule>
  </conditionalFormatting>
  <conditionalFormatting sqref="AE60">
    <cfRule type="expression" dxfId="2517" priority="10499">
      <formula>IF(RIGHT(TEXT(AE60,"0.#"),1)=".",FALSE,TRUE)</formula>
    </cfRule>
    <cfRule type="expression" dxfId="2516" priority="10500">
      <formula>IF(RIGHT(TEXT(AE60,"0.#"),1)=".",TRUE,FALSE)</formula>
    </cfRule>
  </conditionalFormatting>
  <conditionalFormatting sqref="AE61">
    <cfRule type="expression" dxfId="2515" priority="10497">
      <formula>IF(RIGHT(TEXT(AE61,"0.#"),1)=".",FALSE,TRUE)</formula>
    </cfRule>
    <cfRule type="expression" dxfId="2514" priority="10498">
      <formula>IF(RIGHT(TEXT(AE61,"0.#"),1)=".",TRUE,FALSE)</formula>
    </cfRule>
  </conditionalFormatting>
  <conditionalFormatting sqref="AE62">
    <cfRule type="expression" dxfId="2513" priority="10495">
      <formula>IF(RIGHT(TEXT(AE62,"0.#"),1)=".",FALSE,TRUE)</formula>
    </cfRule>
    <cfRule type="expression" dxfId="2512" priority="10496">
      <formula>IF(RIGHT(TEXT(AE62,"0.#"),1)=".",TRUE,FALSE)</formula>
    </cfRule>
  </conditionalFormatting>
  <conditionalFormatting sqref="AI62">
    <cfRule type="expression" dxfId="2511" priority="10493">
      <formula>IF(RIGHT(TEXT(AI62,"0.#"),1)=".",FALSE,TRUE)</formula>
    </cfRule>
    <cfRule type="expression" dxfId="2510" priority="10494">
      <formula>IF(RIGHT(TEXT(AI62,"0.#"),1)=".",TRUE,FALSE)</formula>
    </cfRule>
  </conditionalFormatting>
  <conditionalFormatting sqref="AI61">
    <cfRule type="expression" dxfId="2509" priority="10491">
      <formula>IF(RIGHT(TEXT(AI61,"0.#"),1)=".",FALSE,TRUE)</formula>
    </cfRule>
    <cfRule type="expression" dxfId="2508" priority="10492">
      <formula>IF(RIGHT(TEXT(AI61,"0.#"),1)=".",TRUE,FALSE)</formula>
    </cfRule>
  </conditionalFormatting>
  <conditionalFormatting sqref="AI60">
    <cfRule type="expression" dxfId="2507" priority="10489">
      <formula>IF(RIGHT(TEXT(AI60,"0.#"),1)=".",FALSE,TRUE)</formula>
    </cfRule>
    <cfRule type="expression" dxfId="2506" priority="10490">
      <formula>IF(RIGHT(TEXT(AI60,"0.#"),1)=".",TRUE,FALSE)</formula>
    </cfRule>
  </conditionalFormatting>
  <conditionalFormatting sqref="AM61">
    <cfRule type="expression" dxfId="2505" priority="10485">
      <formula>IF(RIGHT(TEXT(AM61,"0.#"),1)=".",FALSE,TRUE)</formula>
    </cfRule>
    <cfRule type="expression" dxfId="2504" priority="10486">
      <formula>IF(RIGHT(TEXT(AM61,"0.#"),1)=".",TRUE,FALSE)</formula>
    </cfRule>
  </conditionalFormatting>
  <conditionalFormatting sqref="AM62">
    <cfRule type="expression" dxfId="2503" priority="10483">
      <formula>IF(RIGHT(TEXT(AM62,"0.#"),1)=".",FALSE,TRUE)</formula>
    </cfRule>
    <cfRule type="expression" dxfId="2502" priority="10484">
      <formula>IF(RIGHT(TEXT(AM62,"0.#"),1)=".",TRUE,FALSE)</formula>
    </cfRule>
  </conditionalFormatting>
  <conditionalFormatting sqref="AE65">
    <cfRule type="expression" dxfId="2501" priority="10469">
      <formula>IF(RIGHT(TEXT(AE65,"0.#"),1)=".",FALSE,TRUE)</formula>
    </cfRule>
    <cfRule type="expression" dxfId="2500" priority="10470">
      <formula>IF(RIGHT(TEXT(AE65,"0.#"),1)=".",TRUE,FALSE)</formula>
    </cfRule>
  </conditionalFormatting>
  <conditionalFormatting sqref="AE66">
    <cfRule type="expression" dxfId="2499" priority="10467">
      <formula>IF(RIGHT(TEXT(AE66,"0.#"),1)=".",FALSE,TRUE)</formula>
    </cfRule>
    <cfRule type="expression" dxfId="2498" priority="10468">
      <formula>IF(RIGHT(TEXT(AE66,"0.#"),1)=".",TRUE,FALSE)</formula>
    </cfRule>
  </conditionalFormatting>
  <conditionalFormatting sqref="AE67">
    <cfRule type="expression" dxfId="2497" priority="10465">
      <formula>IF(RIGHT(TEXT(AE67,"0.#"),1)=".",FALSE,TRUE)</formula>
    </cfRule>
    <cfRule type="expression" dxfId="2496" priority="10466">
      <formula>IF(RIGHT(TEXT(AE67,"0.#"),1)=".",TRUE,FALSE)</formula>
    </cfRule>
  </conditionalFormatting>
  <conditionalFormatting sqref="AI67">
    <cfRule type="expression" dxfId="2495" priority="10463">
      <formula>IF(RIGHT(TEXT(AI67,"0.#"),1)=".",FALSE,TRUE)</formula>
    </cfRule>
    <cfRule type="expression" dxfId="2494" priority="10464">
      <formula>IF(RIGHT(TEXT(AI67,"0.#"),1)=".",TRUE,FALSE)</formula>
    </cfRule>
  </conditionalFormatting>
  <conditionalFormatting sqref="AI66">
    <cfRule type="expression" dxfId="2493" priority="10461">
      <formula>IF(RIGHT(TEXT(AI66,"0.#"),1)=".",FALSE,TRUE)</formula>
    </cfRule>
    <cfRule type="expression" dxfId="2492" priority="10462">
      <formula>IF(RIGHT(TEXT(AI66,"0.#"),1)=".",TRUE,FALSE)</formula>
    </cfRule>
  </conditionalFormatting>
  <conditionalFormatting sqref="AI65">
    <cfRule type="expression" dxfId="2491" priority="10459">
      <formula>IF(RIGHT(TEXT(AI65,"0.#"),1)=".",FALSE,TRUE)</formula>
    </cfRule>
    <cfRule type="expression" dxfId="2490" priority="10460">
      <formula>IF(RIGHT(TEXT(AI65,"0.#"),1)=".",TRUE,FALSE)</formula>
    </cfRule>
  </conditionalFormatting>
  <conditionalFormatting sqref="AM65">
    <cfRule type="expression" dxfId="2489" priority="10457">
      <formula>IF(RIGHT(TEXT(AM65,"0.#"),1)=".",FALSE,TRUE)</formula>
    </cfRule>
    <cfRule type="expression" dxfId="2488" priority="10458">
      <formula>IF(RIGHT(TEXT(AM65,"0.#"),1)=".",TRUE,FALSE)</formula>
    </cfRule>
  </conditionalFormatting>
  <conditionalFormatting sqref="AM66">
    <cfRule type="expression" dxfId="2487" priority="10455">
      <formula>IF(RIGHT(TEXT(AM66,"0.#"),1)=".",FALSE,TRUE)</formula>
    </cfRule>
    <cfRule type="expression" dxfId="2486" priority="10456">
      <formula>IF(RIGHT(TEXT(AM66,"0.#"),1)=".",TRUE,FALSE)</formula>
    </cfRule>
  </conditionalFormatting>
  <conditionalFormatting sqref="AM67">
    <cfRule type="expression" dxfId="2485" priority="10453">
      <formula>IF(RIGHT(TEXT(AM67,"0.#"),1)=".",FALSE,TRUE)</formula>
    </cfRule>
    <cfRule type="expression" dxfId="2484" priority="10454">
      <formula>IF(RIGHT(TEXT(AM67,"0.#"),1)=".",TRUE,FALSE)</formula>
    </cfRule>
  </conditionalFormatting>
  <conditionalFormatting sqref="AE70">
    <cfRule type="expression" dxfId="2483" priority="10439">
      <formula>IF(RIGHT(TEXT(AE70,"0.#"),1)=".",FALSE,TRUE)</formula>
    </cfRule>
    <cfRule type="expression" dxfId="2482" priority="10440">
      <formula>IF(RIGHT(TEXT(AE70,"0.#"),1)=".",TRUE,FALSE)</formula>
    </cfRule>
  </conditionalFormatting>
  <conditionalFormatting sqref="AE71">
    <cfRule type="expression" dxfId="2481" priority="10437">
      <formula>IF(RIGHT(TEXT(AE71,"0.#"),1)=".",FALSE,TRUE)</formula>
    </cfRule>
    <cfRule type="expression" dxfId="2480" priority="10438">
      <formula>IF(RIGHT(TEXT(AE71,"0.#"),1)=".",TRUE,FALSE)</formula>
    </cfRule>
  </conditionalFormatting>
  <conditionalFormatting sqref="AE72">
    <cfRule type="expression" dxfId="2479" priority="10435">
      <formula>IF(RIGHT(TEXT(AE72,"0.#"),1)=".",FALSE,TRUE)</formula>
    </cfRule>
    <cfRule type="expression" dxfId="2478" priority="10436">
      <formula>IF(RIGHT(TEXT(AE72,"0.#"),1)=".",TRUE,FALSE)</formula>
    </cfRule>
  </conditionalFormatting>
  <conditionalFormatting sqref="AI72">
    <cfRule type="expression" dxfId="2477" priority="10433">
      <formula>IF(RIGHT(TEXT(AI72,"0.#"),1)=".",FALSE,TRUE)</formula>
    </cfRule>
    <cfRule type="expression" dxfId="2476" priority="10434">
      <formula>IF(RIGHT(TEXT(AI72,"0.#"),1)=".",TRUE,FALSE)</formula>
    </cfRule>
  </conditionalFormatting>
  <conditionalFormatting sqref="AI71">
    <cfRule type="expression" dxfId="2475" priority="10431">
      <formula>IF(RIGHT(TEXT(AI71,"0.#"),1)=".",FALSE,TRUE)</formula>
    </cfRule>
    <cfRule type="expression" dxfId="2474" priority="10432">
      <formula>IF(RIGHT(TEXT(AI71,"0.#"),1)=".",TRUE,FALSE)</formula>
    </cfRule>
  </conditionalFormatting>
  <conditionalFormatting sqref="AI70">
    <cfRule type="expression" dxfId="2473" priority="10429">
      <formula>IF(RIGHT(TEXT(AI70,"0.#"),1)=".",FALSE,TRUE)</formula>
    </cfRule>
    <cfRule type="expression" dxfId="2472" priority="10430">
      <formula>IF(RIGHT(TEXT(AI70,"0.#"),1)=".",TRUE,FALSE)</formula>
    </cfRule>
  </conditionalFormatting>
  <conditionalFormatting sqref="AM70">
    <cfRule type="expression" dxfId="2471" priority="10427">
      <formula>IF(RIGHT(TEXT(AM70,"0.#"),1)=".",FALSE,TRUE)</formula>
    </cfRule>
    <cfRule type="expression" dxfId="2470" priority="10428">
      <formula>IF(RIGHT(TEXT(AM70,"0.#"),1)=".",TRUE,FALSE)</formula>
    </cfRule>
  </conditionalFormatting>
  <conditionalFormatting sqref="AM71">
    <cfRule type="expression" dxfId="2469" priority="10425">
      <formula>IF(RIGHT(TEXT(AM71,"0.#"),1)=".",FALSE,TRUE)</formula>
    </cfRule>
    <cfRule type="expression" dxfId="2468" priority="10426">
      <formula>IF(RIGHT(TEXT(AM71,"0.#"),1)=".",TRUE,FALSE)</formula>
    </cfRule>
  </conditionalFormatting>
  <conditionalFormatting sqref="AM72">
    <cfRule type="expression" dxfId="2467" priority="10423">
      <formula>IF(RIGHT(TEXT(AM72,"0.#"),1)=".",FALSE,TRUE)</formula>
    </cfRule>
    <cfRule type="expression" dxfId="2466" priority="10424">
      <formula>IF(RIGHT(TEXT(AM72,"0.#"),1)=".",TRUE,FALSE)</formula>
    </cfRule>
  </conditionalFormatting>
  <conditionalFormatting sqref="AI74">
    <cfRule type="expression" dxfId="2465" priority="10409">
      <formula>IF(RIGHT(TEXT(AI74,"0.#"),1)=".",FALSE,TRUE)</formula>
    </cfRule>
    <cfRule type="expression" dxfId="2464" priority="10410">
      <formula>IF(RIGHT(TEXT(AI74,"0.#"),1)=".",TRUE,FALSE)</formula>
    </cfRule>
  </conditionalFormatting>
  <conditionalFormatting sqref="AM74">
    <cfRule type="expression" dxfId="2463" priority="10407">
      <formula>IF(RIGHT(TEXT(AM74,"0.#"),1)=".",FALSE,TRUE)</formula>
    </cfRule>
    <cfRule type="expression" dxfId="2462" priority="10408">
      <formula>IF(RIGHT(TEXT(AM74,"0.#"),1)=".",TRUE,FALSE)</formula>
    </cfRule>
  </conditionalFormatting>
  <conditionalFormatting sqref="AE75">
    <cfRule type="expression" dxfId="2461" priority="10405">
      <formula>IF(RIGHT(TEXT(AE75,"0.#"),1)=".",FALSE,TRUE)</formula>
    </cfRule>
    <cfRule type="expression" dxfId="2460" priority="10406">
      <formula>IF(RIGHT(TEXT(AE75,"0.#"),1)=".",TRUE,FALSE)</formula>
    </cfRule>
  </conditionalFormatting>
  <conditionalFormatting sqref="AI75">
    <cfRule type="expression" dxfId="2459" priority="10403">
      <formula>IF(RIGHT(TEXT(AI75,"0.#"),1)=".",FALSE,TRUE)</formula>
    </cfRule>
    <cfRule type="expression" dxfId="2458" priority="10404">
      <formula>IF(RIGHT(TEXT(AI75,"0.#"),1)=".",TRUE,FALSE)</formula>
    </cfRule>
  </conditionalFormatting>
  <conditionalFormatting sqref="AM75">
    <cfRule type="expression" dxfId="2457" priority="10401">
      <formula>IF(RIGHT(TEXT(AM75,"0.#"),1)=".",FALSE,TRUE)</formula>
    </cfRule>
    <cfRule type="expression" dxfId="2456" priority="10402">
      <formula>IF(RIGHT(TEXT(AM75,"0.#"),1)=".",TRUE,FALSE)</formula>
    </cfRule>
  </conditionalFormatting>
  <conditionalFormatting sqref="AQ75">
    <cfRule type="expression" dxfId="2455" priority="10399">
      <formula>IF(RIGHT(TEXT(AQ75,"0.#"),1)=".",FALSE,TRUE)</formula>
    </cfRule>
    <cfRule type="expression" dxfId="2454" priority="10400">
      <formula>IF(RIGHT(TEXT(AQ75,"0.#"),1)=".",TRUE,FALSE)</formula>
    </cfRule>
  </conditionalFormatting>
  <conditionalFormatting sqref="AE77">
    <cfRule type="expression" dxfId="2453" priority="10397">
      <formula>IF(RIGHT(TEXT(AE77,"0.#"),1)=".",FALSE,TRUE)</formula>
    </cfRule>
    <cfRule type="expression" dxfId="2452" priority="10398">
      <formula>IF(RIGHT(TEXT(AE77,"0.#"),1)=".",TRUE,FALSE)</formula>
    </cfRule>
  </conditionalFormatting>
  <conditionalFormatting sqref="AI77">
    <cfRule type="expression" dxfId="2451" priority="10395">
      <formula>IF(RIGHT(TEXT(AI77,"0.#"),1)=".",FALSE,TRUE)</formula>
    </cfRule>
    <cfRule type="expression" dxfId="2450" priority="10396">
      <formula>IF(RIGHT(TEXT(AI77,"0.#"),1)=".",TRUE,FALSE)</formula>
    </cfRule>
  </conditionalFormatting>
  <conditionalFormatting sqref="AM77">
    <cfRule type="expression" dxfId="2449" priority="10393">
      <formula>IF(RIGHT(TEXT(AM77,"0.#"),1)=".",FALSE,TRUE)</formula>
    </cfRule>
    <cfRule type="expression" dxfId="2448" priority="10394">
      <formula>IF(RIGHT(TEXT(AM77,"0.#"),1)=".",TRUE,FALSE)</formula>
    </cfRule>
  </conditionalFormatting>
  <conditionalFormatting sqref="AE78">
    <cfRule type="expression" dxfId="2447" priority="10391">
      <formula>IF(RIGHT(TEXT(AE78,"0.#"),1)=".",FALSE,TRUE)</formula>
    </cfRule>
    <cfRule type="expression" dxfId="2446" priority="10392">
      <formula>IF(RIGHT(TEXT(AE78,"0.#"),1)=".",TRUE,FALSE)</formula>
    </cfRule>
  </conditionalFormatting>
  <conditionalFormatting sqref="AI78">
    <cfRule type="expression" dxfId="2445" priority="10389">
      <formula>IF(RIGHT(TEXT(AI78,"0.#"),1)=".",FALSE,TRUE)</formula>
    </cfRule>
    <cfRule type="expression" dxfId="2444" priority="10390">
      <formula>IF(RIGHT(TEXT(AI78,"0.#"),1)=".",TRUE,FALSE)</formula>
    </cfRule>
  </conditionalFormatting>
  <conditionalFormatting sqref="AM78">
    <cfRule type="expression" dxfId="2443" priority="10387">
      <formula>IF(RIGHT(TEXT(AM78,"0.#"),1)=".",FALSE,TRUE)</formula>
    </cfRule>
    <cfRule type="expression" dxfId="2442" priority="10388">
      <formula>IF(RIGHT(TEXT(AM78,"0.#"),1)=".",TRUE,FALSE)</formula>
    </cfRule>
  </conditionalFormatting>
  <conditionalFormatting sqref="AE80">
    <cfRule type="expression" dxfId="2441" priority="10383">
      <formula>IF(RIGHT(TEXT(AE80,"0.#"),1)=".",FALSE,TRUE)</formula>
    </cfRule>
    <cfRule type="expression" dxfId="2440" priority="10384">
      <formula>IF(RIGHT(TEXT(AE80,"0.#"),1)=".",TRUE,FALSE)</formula>
    </cfRule>
  </conditionalFormatting>
  <conditionalFormatting sqref="AI80">
    <cfRule type="expression" dxfId="2439" priority="10381">
      <formula>IF(RIGHT(TEXT(AI80,"0.#"),1)=".",FALSE,TRUE)</formula>
    </cfRule>
    <cfRule type="expression" dxfId="2438" priority="10382">
      <formula>IF(RIGHT(TEXT(AI80,"0.#"),1)=".",TRUE,FALSE)</formula>
    </cfRule>
  </conditionalFormatting>
  <conditionalFormatting sqref="AM80">
    <cfRule type="expression" dxfId="2437" priority="10379">
      <formula>IF(RIGHT(TEXT(AM80,"0.#"),1)=".",FALSE,TRUE)</formula>
    </cfRule>
    <cfRule type="expression" dxfId="2436" priority="10380">
      <formula>IF(RIGHT(TEXT(AM80,"0.#"),1)=".",TRUE,FALSE)</formula>
    </cfRule>
  </conditionalFormatting>
  <conditionalFormatting sqref="AE81">
    <cfRule type="expression" dxfId="2435" priority="10377">
      <formula>IF(RIGHT(TEXT(AE81,"0.#"),1)=".",FALSE,TRUE)</formula>
    </cfRule>
    <cfRule type="expression" dxfId="2434" priority="10378">
      <formula>IF(RIGHT(TEXT(AE81,"0.#"),1)=".",TRUE,FALSE)</formula>
    </cfRule>
  </conditionalFormatting>
  <conditionalFormatting sqref="AI81">
    <cfRule type="expression" dxfId="2433" priority="10375">
      <formula>IF(RIGHT(TEXT(AI81,"0.#"),1)=".",FALSE,TRUE)</formula>
    </cfRule>
    <cfRule type="expression" dxfId="2432" priority="10376">
      <formula>IF(RIGHT(TEXT(AI81,"0.#"),1)=".",TRUE,FALSE)</formula>
    </cfRule>
  </conditionalFormatting>
  <conditionalFormatting sqref="AM81">
    <cfRule type="expression" dxfId="2431" priority="10373">
      <formula>IF(RIGHT(TEXT(AM81,"0.#"),1)=".",FALSE,TRUE)</formula>
    </cfRule>
    <cfRule type="expression" dxfId="2430" priority="10374">
      <formula>IF(RIGHT(TEXT(AM81,"0.#"),1)=".",TRUE,FALSE)</formula>
    </cfRule>
  </conditionalFormatting>
  <conditionalFormatting sqref="AE83">
    <cfRule type="expression" dxfId="2429" priority="10369">
      <formula>IF(RIGHT(TEXT(AE83,"0.#"),1)=".",FALSE,TRUE)</formula>
    </cfRule>
    <cfRule type="expression" dxfId="2428" priority="10370">
      <formula>IF(RIGHT(TEXT(AE83,"0.#"),1)=".",TRUE,FALSE)</formula>
    </cfRule>
  </conditionalFormatting>
  <conditionalFormatting sqref="AI83">
    <cfRule type="expression" dxfId="2427" priority="10367">
      <formula>IF(RIGHT(TEXT(AI83,"0.#"),1)=".",FALSE,TRUE)</formula>
    </cfRule>
    <cfRule type="expression" dxfId="2426" priority="10368">
      <formula>IF(RIGHT(TEXT(AI83,"0.#"),1)=".",TRUE,FALSE)</formula>
    </cfRule>
  </conditionalFormatting>
  <conditionalFormatting sqref="AM83">
    <cfRule type="expression" dxfId="2425" priority="10365">
      <formula>IF(RIGHT(TEXT(AM83,"0.#"),1)=".",FALSE,TRUE)</formula>
    </cfRule>
    <cfRule type="expression" dxfId="2424" priority="10366">
      <formula>IF(RIGHT(TEXT(AM83,"0.#"),1)=".",TRUE,FALSE)</formula>
    </cfRule>
  </conditionalFormatting>
  <conditionalFormatting sqref="AE84">
    <cfRule type="expression" dxfId="2423" priority="10363">
      <formula>IF(RIGHT(TEXT(AE84,"0.#"),1)=".",FALSE,TRUE)</formula>
    </cfRule>
    <cfRule type="expression" dxfId="2422" priority="10364">
      <formula>IF(RIGHT(TEXT(AE84,"0.#"),1)=".",TRUE,FALSE)</formula>
    </cfRule>
  </conditionalFormatting>
  <conditionalFormatting sqref="AI84">
    <cfRule type="expression" dxfId="2421" priority="10361">
      <formula>IF(RIGHT(TEXT(AI84,"0.#"),1)=".",FALSE,TRUE)</formula>
    </cfRule>
    <cfRule type="expression" dxfId="2420" priority="10362">
      <formula>IF(RIGHT(TEXT(AI84,"0.#"),1)=".",TRUE,FALSE)</formula>
    </cfRule>
  </conditionalFormatting>
  <conditionalFormatting sqref="AM84">
    <cfRule type="expression" dxfId="2419" priority="10359">
      <formula>IF(RIGHT(TEXT(AM84,"0.#"),1)=".",FALSE,TRUE)</formula>
    </cfRule>
    <cfRule type="expression" dxfId="2418" priority="10360">
      <formula>IF(RIGHT(TEXT(AM84,"0.#"),1)=".",TRUE,FALSE)</formula>
    </cfRule>
  </conditionalFormatting>
  <conditionalFormatting sqref="AE86">
    <cfRule type="expression" dxfId="2417" priority="10355">
      <formula>IF(RIGHT(TEXT(AE86,"0.#"),1)=".",FALSE,TRUE)</formula>
    </cfRule>
    <cfRule type="expression" dxfId="2416" priority="10356">
      <formula>IF(RIGHT(TEXT(AE86,"0.#"),1)=".",TRUE,FALSE)</formula>
    </cfRule>
  </conditionalFormatting>
  <conditionalFormatting sqref="AI86">
    <cfRule type="expression" dxfId="2415" priority="10353">
      <formula>IF(RIGHT(TEXT(AI86,"0.#"),1)=".",FALSE,TRUE)</formula>
    </cfRule>
    <cfRule type="expression" dxfId="2414" priority="10354">
      <formula>IF(RIGHT(TEXT(AI86,"0.#"),1)=".",TRUE,FALSE)</formula>
    </cfRule>
  </conditionalFormatting>
  <conditionalFormatting sqref="AM86">
    <cfRule type="expression" dxfId="2413" priority="10351">
      <formula>IF(RIGHT(TEXT(AM86,"0.#"),1)=".",FALSE,TRUE)</formula>
    </cfRule>
    <cfRule type="expression" dxfId="2412" priority="10352">
      <formula>IF(RIGHT(TEXT(AM86,"0.#"),1)=".",TRUE,FALSE)</formula>
    </cfRule>
  </conditionalFormatting>
  <conditionalFormatting sqref="AE87">
    <cfRule type="expression" dxfId="2411" priority="10349">
      <formula>IF(RIGHT(TEXT(AE87,"0.#"),1)=".",FALSE,TRUE)</formula>
    </cfRule>
    <cfRule type="expression" dxfId="2410" priority="10350">
      <formula>IF(RIGHT(TEXT(AE87,"0.#"),1)=".",TRUE,FALSE)</formula>
    </cfRule>
  </conditionalFormatting>
  <conditionalFormatting sqref="AI87">
    <cfRule type="expression" dxfId="2409" priority="10347">
      <formula>IF(RIGHT(TEXT(AI87,"0.#"),1)=".",FALSE,TRUE)</formula>
    </cfRule>
    <cfRule type="expression" dxfId="2408" priority="10348">
      <formula>IF(RIGHT(TEXT(AI87,"0.#"),1)=".",TRUE,FALSE)</formula>
    </cfRule>
  </conditionalFormatting>
  <conditionalFormatting sqref="AM87">
    <cfRule type="expression" dxfId="2407" priority="10345">
      <formula>IF(RIGHT(TEXT(AM87,"0.#"),1)=".",FALSE,TRUE)</formula>
    </cfRule>
    <cfRule type="expression" dxfId="2406" priority="10346">
      <formula>IF(RIGHT(TEXT(AM87,"0.#"),1)=".",TRUE,FALSE)</formula>
    </cfRule>
  </conditionalFormatting>
  <conditionalFormatting sqref="AE89 AQ89">
    <cfRule type="expression" dxfId="2405" priority="10341">
      <formula>IF(RIGHT(TEXT(AE89,"0.#"),1)=".",FALSE,TRUE)</formula>
    </cfRule>
    <cfRule type="expression" dxfId="2404" priority="10342">
      <formula>IF(RIGHT(TEXT(AE89,"0.#"),1)=".",TRUE,FALSE)</formula>
    </cfRule>
  </conditionalFormatting>
  <conditionalFormatting sqref="AI89">
    <cfRule type="expression" dxfId="2403" priority="10339">
      <formula>IF(RIGHT(TEXT(AI89,"0.#"),1)=".",FALSE,TRUE)</formula>
    </cfRule>
    <cfRule type="expression" dxfId="2402" priority="10340">
      <formula>IF(RIGHT(TEXT(AI89,"0.#"),1)=".",TRUE,FALSE)</formula>
    </cfRule>
  </conditionalFormatting>
  <conditionalFormatting sqref="AM89">
    <cfRule type="expression" dxfId="2401" priority="10337">
      <formula>IF(RIGHT(TEXT(AM89,"0.#"),1)=".",FALSE,TRUE)</formula>
    </cfRule>
    <cfRule type="expression" dxfId="2400" priority="10338">
      <formula>IF(RIGHT(TEXT(AM89,"0.#"),1)=".",TRUE,FALSE)</formula>
    </cfRule>
  </conditionalFormatting>
  <conditionalFormatting sqref="AE90 AM90">
    <cfRule type="expression" dxfId="2399" priority="10335">
      <formula>IF(RIGHT(TEXT(AE90,"0.#"),1)=".",FALSE,TRUE)</formula>
    </cfRule>
    <cfRule type="expression" dxfId="2398" priority="10336">
      <formula>IF(RIGHT(TEXT(AE90,"0.#"),1)=".",TRUE,FALSE)</formula>
    </cfRule>
  </conditionalFormatting>
  <conditionalFormatting sqref="AI90">
    <cfRule type="expression" dxfId="2397" priority="10333">
      <formula>IF(RIGHT(TEXT(AI90,"0.#"),1)=".",FALSE,TRUE)</formula>
    </cfRule>
    <cfRule type="expression" dxfId="2396" priority="10334">
      <formula>IF(RIGHT(TEXT(AI90,"0.#"),1)=".",TRUE,FALSE)</formula>
    </cfRule>
  </conditionalFormatting>
  <conditionalFormatting sqref="AQ90">
    <cfRule type="expression" dxfId="2395" priority="10329">
      <formula>IF(RIGHT(TEXT(AQ90,"0.#"),1)=".",FALSE,TRUE)</formula>
    </cfRule>
    <cfRule type="expression" dxfId="2394" priority="10330">
      <formula>IF(RIGHT(TEXT(AQ90,"0.#"),1)=".",TRUE,FALSE)</formula>
    </cfRule>
  </conditionalFormatting>
  <conditionalFormatting sqref="AE92 AQ92">
    <cfRule type="expression" dxfId="2393" priority="10327">
      <formula>IF(RIGHT(TEXT(AE92,"0.#"),1)=".",FALSE,TRUE)</formula>
    </cfRule>
    <cfRule type="expression" dxfId="2392" priority="10328">
      <formula>IF(RIGHT(TEXT(AE92,"0.#"),1)=".",TRUE,FALSE)</formula>
    </cfRule>
  </conditionalFormatting>
  <conditionalFormatting sqref="AI92">
    <cfRule type="expression" dxfId="2391" priority="10325">
      <formula>IF(RIGHT(TEXT(AI92,"0.#"),1)=".",FALSE,TRUE)</formula>
    </cfRule>
    <cfRule type="expression" dxfId="2390" priority="10326">
      <formula>IF(RIGHT(TEXT(AI92,"0.#"),1)=".",TRUE,FALSE)</formula>
    </cfRule>
  </conditionalFormatting>
  <conditionalFormatting sqref="AM92">
    <cfRule type="expression" dxfId="2389" priority="10323">
      <formula>IF(RIGHT(TEXT(AM92,"0.#"),1)=".",FALSE,TRUE)</formula>
    </cfRule>
    <cfRule type="expression" dxfId="2388" priority="10324">
      <formula>IF(RIGHT(TEXT(AM92,"0.#"),1)=".",TRUE,FALSE)</formula>
    </cfRule>
  </conditionalFormatting>
  <conditionalFormatting sqref="AQ93">
    <cfRule type="expression" dxfId="2387" priority="10315">
      <formula>IF(RIGHT(TEXT(AQ93,"0.#"),1)=".",FALSE,TRUE)</formula>
    </cfRule>
    <cfRule type="expression" dxfId="2386" priority="10316">
      <formula>IF(RIGHT(TEXT(AQ93,"0.#"),1)=".",TRUE,FALSE)</formula>
    </cfRule>
  </conditionalFormatting>
  <conditionalFormatting sqref="AE95 AQ95">
    <cfRule type="expression" dxfId="2385" priority="10313">
      <formula>IF(RIGHT(TEXT(AE95,"0.#"),1)=".",FALSE,TRUE)</formula>
    </cfRule>
    <cfRule type="expression" dxfId="2384" priority="10314">
      <formula>IF(RIGHT(TEXT(AE95,"0.#"),1)=".",TRUE,FALSE)</formula>
    </cfRule>
  </conditionalFormatting>
  <conditionalFormatting sqref="AI95">
    <cfRule type="expression" dxfId="2383" priority="10311">
      <formula>IF(RIGHT(TEXT(AI95,"0.#"),1)=".",FALSE,TRUE)</formula>
    </cfRule>
    <cfRule type="expression" dxfId="2382" priority="10312">
      <formula>IF(RIGHT(TEXT(AI95,"0.#"),1)=".",TRUE,FALSE)</formula>
    </cfRule>
  </conditionalFormatting>
  <conditionalFormatting sqref="AM95">
    <cfRule type="expression" dxfId="2381" priority="10309">
      <formula>IF(RIGHT(TEXT(AM95,"0.#"),1)=".",FALSE,TRUE)</formula>
    </cfRule>
    <cfRule type="expression" dxfId="2380" priority="10310">
      <formula>IF(RIGHT(TEXT(AM95,"0.#"),1)=".",TRUE,FALSE)</formula>
    </cfRule>
  </conditionalFormatting>
  <conditionalFormatting sqref="AQ96">
    <cfRule type="expression" dxfId="2379" priority="10301">
      <formula>IF(RIGHT(TEXT(AQ96,"0.#"),1)=".",FALSE,TRUE)</formula>
    </cfRule>
    <cfRule type="expression" dxfId="2378" priority="10302">
      <formula>IF(RIGHT(TEXT(AQ96,"0.#"),1)=".",TRUE,FALSE)</formula>
    </cfRule>
  </conditionalFormatting>
  <conditionalFormatting sqref="AE98 AQ98">
    <cfRule type="expression" dxfId="2377" priority="10299">
      <formula>IF(RIGHT(TEXT(AE98,"0.#"),1)=".",FALSE,TRUE)</formula>
    </cfRule>
    <cfRule type="expression" dxfId="2376" priority="10300">
      <formula>IF(RIGHT(TEXT(AE98,"0.#"),1)=".",TRUE,FALSE)</formula>
    </cfRule>
  </conditionalFormatting>
  <conditionalFormatting sqref="AI98">
    <cfRule type="expression" dxfId="2375" priority="10297">
      <formula>IF(RIGHT(TEXT(AI98,"0.#"),1)=".",FALSE,TRUE)</formula>
    </cfRule>
    <cfRule type="expression" dxfId="2374" priority="10298">
      <formula>IF(RIGHT(TEXT(AI98,"0.#"),1)=".",TRUE,FALSE)</formula>
    </cfRule>
  </conditionalFormatting>
  <conditionalFormatting sqref="AM98">
    <cfRule type="expression" dxfId="2373" priority="10295">
      <formula>IF(RIGHT(TEXT(AM98,"0.#"),1)=".",FALSE,TRUE)</formula>
    </cfRule>
    <cfRule type="expression" dxfId="2372" priority="10296">
      <formula>IF(RIGHT(TEXT(AM98,"0.#"),1)=".",TRUE,FALSE)</formula>
    </cfRule>
  </conditionalFormatting>
  <conditionalFormatting sqref="AQ99">
    <cfRule type="expression" dxfId="2371" priority="10287">
      <formula>IF(RIGHT(TEXT(AQ99,"0.#"),1)=".",FALSE,TRUE)</formula>
    </cfRule>
    <cfRule type="expression" dxfId="2370" priority="10288">
      <formula>IF(RIGHT(TEXT(AQ99,"0.#"),1)=".",TRUE,FALSE)</formula>
    </cfRule>
  </conditionalFormatting>
  <conditionalFormatting sqref="AE101 AQ101">
    <cfRule type="expression" dxfId="2369" priority="10285">
      <formula>IF(RIGHT(TEXT(AE101,"0.#"),1)=".",FALSE,TRUE)</formula>
    </cfRule>
    <cfRule type="expression" dxfId="2368" priority="10286">
      <formula>IF(RIGHT(TEXT(AE101,"0.#"),1)=".",TRUE,FALSE)</formula>
    </cfRule>
  </conditionalFormatting>
  <conditionalFormatting sqref="AI101">
    <cfRule type="expression" dxfId="2367" priority="10283">
      <formula>IF(RIGHT(TEXT(AI101,"0.#"),1)=".",FALSE,TRUE)</formula>
    </cfRule>
    <cfRule type="expression" dxfId="2366" priority="10284">
      <formula>IF(RIGHT(TEXT(AI101,"0.#"),1)=".",TRUE,FALSE)</formula>
    </cfRule>
  </conditionalFormatting>
  <conditionalFormatting sqref="AM101">
    <cfRule type="expression" dxfId="2365" priority="10281">
      <formula>IF(RIGHT(TEXT(AM101,"0.#"),1)=".",FALSE,TRUE)</formula>
    </cfRule>
    <cfRule type="expression" dxfId="2364" priority="10282">
      <formula>IF(RIGHT(TEXT(AM101,"0.#"),1)=".",TRUE,FALSE)</formula>
    </cfRule>
  </conditionalFormatting>
  <conditionalFormatting sqref="AQ102">
    <cfRule type="expression" dxfId="2363" priority="10273">
      <formula>IF(RIGHT(TEXT(AQ102,"0.#"),1)=".",FALSE,TRUE)</formula>
    </cfRule>
    <cfRule type="expression" dxfId="2362" priority="10274">
      <formula>IF(RIGHT(TEXT(AQ102,"0.#"),1)=".",TRUE,FALSE)</formula>
    </cfRule>
  </conditionalFormatting>
  <conditionalFormatting sqref="AE48">
    <cfRule type="expression" dxfId="2361" priority="10271">
      <formula>IF(RIGHT(TEXT(AE48,"0.#"),1)=".",FALSE,TRUE)</formula>
    </cfRule>
    <cfRule type="expression" dxfId="2360" priority="10272">
      <formula>IF(RIGHT(TEXT(AE48,"0.#"),1)=".",TRUE,FALSE)</formula>
    </cfRule>
  </conditionalFormatting>
  <conditionalFormatting sqref="AE49">
    <cfRule type="expression" dxfId="2359" priority="10269">
      <formula>IF(RIGHT(TEXT(AE49,"0.#"),1)=".",FALSE,TRUE)</formula>
    </cfRule>
    <cfRule type="expression" dxfId="2358" priority="10270">
      <formula>IF(RIGHT(TEXT(AE49,"0.#"),1)=".",TRUE,FALSE)</formula>
    </cfRule>
  </conditionalFormatting>
  <conditionalFormatting sqref="AE50">
    <cfRule type="expression" dxfId="2357" priority="10267">
      <formula>IF(RIGHT(TEXT(AE50,"0.#"),1)=".",FALSE,TRUE)</formula>
    </cfRule>
    <cfRule type="expression" dxfId="2356" priority="10268">
      <formula>IF(RIGHT(TEXT(AE50,"0.#"),1)=".",TRUE,FALSE)</formula>
    </cfRule>
  </conditionalFormatting>
  <conditionalFormatting sqref="AI50">
    <cfRule type="expression" dxfId="2355" priority="10265">
      <formula>IF(RIGHT(TEXT(AI50,"0.#"),1)=".",FALSE,TRUE)</formula>
    </cfRule>
    <cfRule type="expression" dxfId="2354" priority="10266">
      <formula>IF(RIGHT(TEXT(AI50,"0.#"),1)=".",TRUE,FALSE)</formula>
    </cfRule>
  </conditionalFormatting>
  <conditionalFormatting sqref="AI49">
    <cfRule type="expression" dxfId="2353" priority="10263">
      <formula>IF(RIGHT(TEXT(AI49,"0.#"),1)=".",FALSE,TRUE)</formula>
    </cfRule>
    <cfRule type="expression" dxfId="2352" priority="10264">
      <formula>IF(RIGHT(TEXT(AI49,"0.#"),1)=".",TRUE,FALSE)</formula>
    </cfRule>
  </conditionalFormatting>
  <conditionalFormatting sqref="AI48">
    <cfRule type="expression" dxfId="2351" priority="10261">
      <formula>IF(RIGHT(TEXT(AI48,"0.#"),1)=".",FALSE,TRUE)</formula>
    </cfRule>
    <cfRule type="expression" dxfId="2350" priority="10262">
      <formula>IF(RIGHT(TEXT(AI48,"0.#"),1)=".",TRUE,FALSE)</formula>
    </cfRule>
  </conditionalFormatting>
  <conditionalFormatting sqref="AM48">
    <cfRule type="expression" dxfId="2349" priority="10259">
      <formula>IF(RIGHT(TEXT(AM48,"0.#"),1)=".",FALSE,TRUE)</formula>
    </cfRule>
    <cfRule type="expression" dxfId="2348" priority="10260">
      <formula>IF(RIGHT(TEXT(AM48,"0.#"),1)=".",TRUE,FALSE)</formula>
    </cfRule>
  </conditionalFormatting>
  <conditionalFormatting sqref="AM49">
    <cfRule type="expression" dxfId="2347" priority="10257">
      <formula>IF(RIGHT(TEXT(AM49,"0.#"),1)=".",FALSE,TRUE)</formula>
    </cfRule>
    <cfRule type="expression" dxfId="2346" priority="10258">
      <formula>IF(RIGHT(TEXT(AM49,"0.#"),1)=".",TRUE,FALSE)</formula>
    </cfRule>
  </conditionalFormatting>
  <conditionalFormatting sqref="AM50">
    <cfRule type="expression" dxfId="2345" priority="10255">
      <formula>IF(RIGHT(TEXT(AM50,"0.#"),1)=".",FALSE,TRUE)</formula>
    </cfRule>
    <cfRule type="expression" dxfId="2344" priority="10256">
      <formula>IF(RIGHT(TEXT(AM50,"0.#"),1)=".",TRUE,FALSE)</formula>
    </cfRule>
  </conditionalFormatting>
  <conditionalFormatting sqref="AE115:AE116 AI115:AI116 AM115:AM116 AQ115:AQ116 AU115:AU116">
    <cfRule type="expression" dxfId="2343" priority="10241">
      <formula>IF(RIGHT(TEXT(AE115,"0.#"),1)=".",FALSE,TRUE)</formula>
    </cfRule>
    <cfRule type="expression" dxfId="2342" priority="10242">
      <formula>IF(RIGHT(TEXT(AE115,"0.#"),1)=".",TRUE,FALSE)</formula>
    </cfRule>
  </conditionalFormatting>
  <conditionalFormatting sqref="AE414 AI414 AM414 AQ414 AU414">
    <cfRule type="expression" dxfId="2341" priority="10211">
      <formula>IF(RIGHT(TEXT(AE414,"0.#"),1)=".",FALSE,TRUE)</formula>
    </cfRule>
    <cfRule type="expression" dxfId="2340" priority="10212">
      <formula>IF(RIGHT(TEXT(AE414,"0.#"),1)=".",TRUE,FALSE)</formula>
    </cfRule>
  </conditionalFormatting>
  <conditionalFormatting sqref="AE415 AI415 AM415 AQ415 AU415">
    <cfRule type="expression" dxfId="2339" priority="10209">
      <formula>IF(RIGHT(TEXT(AE415,"0.#"),1)=".",FALSE,TRUE)</formula>
    </cfRule>
    <cfRule type="expression" dxfId="2338" priority="10210">
      <formula>IF(RIGHT(TEXT(AE415,"0.#"),1)=".",TRUE,FALSE)</formula>
    </cfRule>
  </conditionalFormatting>
  <conditionalFormatting sqref="AE416 AI416 AM416 AQ416 AU416">
    <cfRule type="expression" dxfId="2337" priority="10207">
      <formula>IF(RIGHT(TEXT(AE416,"0.#"),1)=".",FALSE,TRUE)</formula>
    </cfRule>
    <cfRule type="expression" dxfId="2336" priority="10208">
      <formula>IF(RIGHT(TEXT(AE416,"0.#"),1)=".",TRUE,FALSE)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5"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104775</xdr:colOff>
                    <xdr:row>51</xdr:row>
                    <xdr:rowOff>38100</xdr:rowOff>
                  </from>
                  <to>
                    <xdr:col>49</xdr:col>
                    <xdr:colOff>66675</xdr:colOff>
                    <xdr:row>51</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9525</xdr:colOff>
                    <xdr:row>769</xdr:row>
                    <xdr:rowOff>95250</xdr:rowOff>
                  </from>
                  <to>
                    <xdr:col>45</xdr:col>
                    <xdr:colOff>171450</xdr:colOff>
                    <xdr:row>809</xdr:row>
                    <xdr:rowOff>19050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9525</xdr:colOff>
                    <xdr:row>815</xdr:row>
                    <xdr:rowOff>333375</xdr:rowOff>
                  </from>
                  <to>
                    <xdr:col>45</xdr:col>
                    <xdr:colOff>171450</xdr:colOff>
                    <xdr:row>815</xdr:row>
                    <xdr:rowOff>552450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523</v>
      </c>
      <c r="M3" s="13" t="str">
        <f t="shared" ref="M3:M11" si="2">IF(L3="","",K3)</f>
        <v>文教及び科学振興</v>
      </c>
      <c r="N3" s="13" t="str">
        <f>IF(M3="",N2,IF(N2&lt;&gt;"",CONCATENATE(N2,"、",M3),M3))</f>
        <v>文教及び科学振興</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523</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Normal="75" zoomScaleSheetLayoutView="100"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1"/>
      <c r="Z3" s="882"/>
      <c r="AA3" s="883"/>
      <c r="AB3" s="887"/>
      <c r="AC3" s="888"/>
      <c r="AD3" s="889"/>
      <c r="AE3" s="331"/>
      <c r="AF3" s="331"/>
      <c r="AG3" s="331"/>
      <c r="AH3" s="331"/>
      <c r="AI3" s="331"/>
      <c r="AJ3" s="331"/>
      <c r="AK3" s="331"/>
      <c r="AL3" s="331"/>
      <c r="AM3" s="331"/>
      <c r="AN3" s="331"/>
      <c r="AO3" s="331"/>
      <c r="AP3" s="315"/>
      <c r="AQ3" s="335" t="s">
        <v>591</v>
      </c>
      <c r="AR3" s="336"/>
      <c r="AS3" s="113" t="s">
        <v>371</v>
      </c>
      <c r="AT3" s="114"/>
      <c r="AU3" s="336">
        <v>33</v>
      </c>
      <c r="AV3" s="336"/>
      <c r="AW3" s="365" t="s">
        <v>313</v>
      </c>
      <c r="AX3" s="366"/>
    </row>
    <row r="4" spans="1:50" ht="52.5" customHeight="1" x14ac:dyDescent="0.15">
      <c r="A4" s="490"/>
      <c r="B4" s="488"/>
      <c r="C4" s="488"/>
      <c r="D4" s="488"/>
      <c r="E4" s="488"/>
      <c r="F4" s="489"/>
      <c r="G4" s="463" t="s">
        <v>589</v>
      </c>
      <c r="H4" s="890"/>
      <c r="I4" s="890"/>
      <c r="J4" s="890"/>
      <c r="K4" s="890"/>
      <c r="L4" s="890"/>
      <c r="M4" s="890"/>
      <c r="N4" s="890"/>
      <c r="O4" s="891"/>
      <c r="P4" s="102" t="s">
        <v>527</v>
      </c>
      <c r="Q4" s="898"/>
      <c r="R4" s="898"/>
      <c r="S4" s="898"/>
      <c r="T4" s="898"/>
      <c r="U4" s="898"/>
      <c r="V4" s="898"/>
      <c r="W4" s="898"/>
      <c r="X4" s="899"/>
      <c r="Y4" s="876" t="s">
        <v>14</v>
      </c>
      <c r="Z4" s="877"/>
      <c r="AA4" s="878"/>
      <c r="AB4" s="484" t="s">
        <v>590</v>
      </c>
      <c r="AC4" s="879"/>
      <c r="AD4" s="879"/>
      <c r="AE4" s="316">
        <v>42.3</v>
      </c>
      <c r="AF4" s="317"/>
      <c r="AG4" s="317"/>
      <c r="AH4" s="317"/>
      <c r="AI4" s="316">
        <v>43.4</v>
      </c>
      <c r="AJ4" s="317"/>
      <c r="AK4" s="317"/>
      <c r="AL4" s="317"/>
      <c r="AM4" s="316">
        <v>45.5</v>
      </c>
      <c r="AN4" s="317"/>
      <c r="AO4" s="317"/>
      <c r="AP4" s="317"/>
      <c r="AQ4" s="91" t="s">
        <v>591</v>
      </c>
      <c r="AR4" s="92"/>
      <c r="AS4" s="92"/>
      <c r="AT4" s="93"/>
      <c r="AU4" s="317" t="s">
        <v>591</v>
      </c>
      <c r="AV4" s="317"/>
      <c r="AW4" s="317"/>
      <c r="AX4" s="319"/>
    </row>
    <row r="5" spans="1:50" ht="52.5" customHeight="1" x14ac:dyDescent="0.15">
      <c r="A5" s="491"/>
      <c r="B5" s="492"/>
      <c r="C5" s="492"/>
      <c r="D5" s="492"/>
      <c r="E5" s="492"/>
      <c r="F5" s="493"/>
      <c r="G5" s="892"/>
      <c r="H5" s="893"/>
      <c r="I5" s="893"/>
      <c r="J5" s="893"/>
      <c r="K5" s="893"/>
      <c r="L5" s="893"/>
      <c r="M5" s="893"/>
      <c r="N5" s="893"/>
      <c r="O5" s="894"/>
      <c r="P5" s="900"/>
      <c r="Q5" s="900"/>
      <c r="R5" s="900"/>
      <c r="S5" s="900"/>
      <c r="T5" s="900"/>
      <c r="U5" s="900"/>
      <c r="V5" s="900"/>
      <c r="W5" s="900"/>
      <c r="X5" s="901"/>
      <c r="Y5" s="252" t="s">
        <v>61</v>
      </c>
      <c r="Z5" s="873"/>
      <c r="AA5" s="874"/>
      <c r="AB5" s="499" t="s">
        <v>16</v>
      </c>
      <c r="AC5" s="875"/>
      <c r="AD5" s="875"/>
      <c r="AE5" s="316">
        <v>44.3</v>
      </c>
      <c r="AF5" s="317"/>
      <c r="AG5" s="317"/>
      <c r="AH5" s="317"/>
      <c r="AI5" s="316">
        <v>42.3</v>
      </c>
      <c r="AJ5" s="317"/>
      <c r="AK5" s="317"/>
      <c r="AL5" s="317"/>
      <c r="AM5" s="316">
        <v>43.4</v>
      </c>
      <c r="AN5" s="317"/>
      <c r="AO5" s="317"/>
      <c r="AP5" s="317"/>
      <c r="AQ5" s="91" t="s">
        <v>592</v>
      </c>
      <c r="AR5" s="92"/>
      <c r="AS5" s="92"/>
      <c r="AT5" s="93"/>
      <c r="AU5" s="317">
        <v>50</v>
      </c>
      <c r="AV5" s="317"/>
      <c r="AW5" s="317"/>
      <c r="AX5" s="319"/>
    </row>
    <row r="6" spans="1:50" ht="52.5" customHeight="1" x14ac:dyDescent="0.15">
      <c r="A6" s="494"/>
      <c r="B6" s="495"/>
      <c r="C6" s="495"/>
      <c r="D6" s="495"/>
      <c r="E6" s="495"/>
      <c r="F6" s="496"/>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v>95.5</v>
      </c>
      <c r="AF6" s="317"/>
      <c r="AG6" s="317"/>
      <c r="AH6" s="317"/>
      <c r="AI6" s="316">
        <v>102.6</v>
      </c>
      <c r="AJ6" s="317"/>
      <c r="AK6" s="317"/>
      <c r="AL6" s="317"/>
      <c r="AM6" s="316">
        <v>104.8</v>
      </c>
      <c r="AN6" s="317"/>
      <c r="AO6" s="317"/>
      <c r="AP6" s="317"/>
      <c r="AQ6" s="91" t="s">
        <v>591</v>
      </c>
      <c r="AR6" s="92"/>
      <c r="AS6" s="92"/>
      <c r="AT6" s="93"/>
      <c r="AU6" s="317" t="s">
        <v>592</v>
      </c>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0"/>
      <c r="I9" s="890"/>
      <c r="J9" s="890"/>
      <c r="K9" s="890"/>
      <c r="L9" s="890"/>
      <c r="M9" s="890"/>
      <c r="N9" s="890"/>
      <c r="O9" s="891"/>
      <c r="P9" s="102"/>
      <c r="Q9" s="898"/>
      <c r="R9" s="898"/>
      <c r="S9" s="898"/>
      <c r="T9" s="898"/>
      <c r="U9" s="898"/>
      <c r="V9" s="898"/>
      <c r="W9" s="898"/>
      <c r="X9" s="899"/>
      <c r="Y9" s="876" t="s">
        <v>14</v>
      </c>
      <c r="Z9" s="877"/>
      <c r="AA9" s="878"/>
      <c r="AB9" s="484"/>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2"/>
      <c r="H10" s="893"/>
      <c r="I10" s="893"/>
      <c r="J10" s="893"/>
      <c r="K10" s="893"/>
      <c r="L10" s="893"/>
      <c r="M10" s="893"/>
      <c r="N10" s="893"/>
      <c r="O10" s="894"/>
      <c r="P10" s="900"/>
      <c r="Q10" s="900"/>
      <c r="R10" s="900"/>
      <c r="S10" s="900"/>
      <c r="T10" s="900"/>
      <c r="U10" s="900"/>
      <c r="V10" s="900"/>
      <c r="W10" s="900"/>
      <c r="X10" s="901"/>
      <c r="Y10" s="252" t="s">
        <v>61</v>
      </c>
      <c r="Z10" s="873"/>
      <c r="AA10" s="874"/>
      <c r="AB10" s="499"/>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0"/>
      <c r="I14" s="890"/>
      <c r="J14" s="890"/>
      <c r="K14" s="890"/>
      <c r="L14" s="890"/>
      <c r="M14" s="890"/>
      <c r="N14" s="890"/>
      <c r="O14" s="891"/>
      <c r="P14" s="102"/>
      <c r="Q14" s="898"/>
      <c r="R14" s="898"/>
      <c r="S14" s="898"/>
      <c r="T14" s="898"/>
      <c r="U14" s="898"/>
      <c r="V14" s="898"/>
      <c r="W14" s="898"/>
      <c r="X14" s="899"/>
      <c r="Y14" s="876" t="s">
        <v>14</v>
      </c>
      <c r="Z14" s="877"/>
      <c r="AA14" s="878"/>
      <c r="AB14" s="484"/>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2"/>
      <c r="H15" s="893"/>
      <c r="I15" s="893"/>
      <c r="J15" s="893"/>
      <c r="K15" s="893"/>
      <c r="L15" s="893"/>
      <c r="M15" s="893"/>
      <c r="N15" s="893"/>
      <c r="O15" s="894"/>
      <c r="P15" s="900"/>
      <c r="Q15" s="900"/>
      <c r="R15" s="900"/>
      <c r="S15" s="900"/>
      <c r="T15" s="900"/>
      <c r="U15" s="900"/>
      <c r="V15" s="900"/>
      <c r="W15" s="900"/>
      <c r="X15" s="901"/>
      <c r="Y15" s="252" t="s">
        <v>61</v>
      </c>
      <c r="Z15" s="873"/>
      <c r="AA15" s="874"/>
      <c r="AB15" s="499"/>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0"/>
      <c r="I19" s="890"/>
      <c r="J19" s="890"/>
      <c r="K19" s="890"/>
      <c r="L19" s="890"/>
      <c r="M19" s="890"/>
      <c r="N19" s="890"/>
      <c r="O19" s="891"/>
      <c r="P19" s="102"/>
      <c r="Q19" s="898"/>
      <c r="R19" s="898"/>
      <c r="S19" s="898"/>
      <c r="T19" s="898"/>
      <c r="U19" s="898"/>
      <c r="V19" s="898"/>
      <c r="W19" s="898"/>
      <c r="X19" s="899"/>
      <c r="Y19" s="876" t="s">
        <v>14</v>
      </c>
      <c r="Z19" s="877"/>
      <c r="AA19" s="878"/>
      <c r="AB19" s="484"/>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2"/>
      <c r="H20" s="893"/>
      <c r="I20" s="893"/>
      <c r="J20" s="893"/>
      <c r="K20" s="893"/>
      <c r="L20" s="893"/>
      <c r="M20" s="893"/>
      <c r="N20" s="893"/>
      <c r="O20" s="894"/>
      <c r="P20" s="900"/>
      <c r="Q20" s="900"/>
      <c r="R20" s="900"/>
      <c r="S20" s="900"/>
      <c r="T20" s="900"/>
      <c r="U20" s="900"/>
      <c r="V20" s="900"/>
      <c r="W20" s="900"/>
      <c r="X20" s="901"/>
      <c r="Y20" s="252" t="s">
        <v>61</v>
      </c>
      <c r="Z20" s="873"/>
      <c r="AA20" s="874"/>
      <c r="AB20" s="499"/>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0"/>
      <c r="I24" s="890"/>
      <c r="J24" s="890"/>
      <c r="K24" s="890"/>
      <c r="L24" s="890"/>
      <c r="M24" s="890"/>
      <c r="N24" s="890"/>
      <c r="O24" s="891"/>
      <c r="P24" s="102"/>
      <c r="Q24" s="898"/>
      <c r="R24" s="898"/>
      <c r="S24" s="898"/>
      <c r="T24" s="898"/>
      <c r="U24" s="898"/>
      <c r="V24" s="898"/>
      <c r="W24" s="898"/>
      <c r="X24" s="899"/>
      <c r="Y24" s="876" t="s">
        <v>14</v>
      </c>
      <c r="Z24" s="877"/>
      <c r="AA24" s="878"/>
      <c r="AB24" s="484"/>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2"/>
      <c r="H25" s="893"/>
      <c r="I25" s="893"/>
      <c r="J25" s="893"/>
      <c r="K25" s="893"/>
      <c r="L25" s="893"/>
      <c r="M25" s="893"/>
      <c r="N25" s="893"/>
      <c r="O25" s="894"/>
      <c r="P25" s="900"/>
      <c r="Q25" s="900"/>
      <c r="R25" s="900"/>
      <c r="S25" s="900"/>
      <c r="T25" s="900"/>
      <c r="U25" s="900"/>
      <c r="V25" s="900"/>
      <c r="W25" s="900"/>
      <c r="X25" s="901"/>
      <c r="Y25" s="252" t="s">
        <v>61</v>
      </c>
      <c r="Z25" s="873"/>
      <c r="AA25" s="874"/>
      <c r="AB25" s="499"/>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0"/>
      <c r="I29" s="890"/>
      <c r="J29" s="890"/>
      <c r="K29" s="890"/>
      <c r="L29" s="890"/>
      <c r="M29" s="890"/>
      <c r="N29" s="890"/>
      <c r="O29" s="891"/>
      <c r="P29" s="102"/>
      <c r="Q29" s="898"/>
      <c r="R29" s="898"/>
      <c r="S29" s="898"/>
      <c r="T29" s="898"/>
      <c r="U29" s="898"/>
      <c r="V29" s="898"/>
      <c r="W29" s="898"/>
      <c r="X29" s="899"/>
      <c r="Y29" s="876" t="s">
        <v>14</v>
      </c>
      <c r="Z29" s="877"/>
      <c r="AA29" s="878"/>
      <c r="AB29" s="484"/>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2"/>
      <c r="H30" s="893"/>
      <c r="I30" s="893"/>
      <c r="J30" s="893"/>
      <c r="K30" s="893"/>
      <c r="L30" s="893"/>
      <c r="M30" s="893"/>
      <c r="N30" s="893"/>
      <c r="O30" s="894"/>
      <c r="P30" s="900"/>
      <c r="Q30" s="900"/>
      <c r="R30" s="900"/>
      <c r="S30" s="900"/>
      <c r="T30" s="900"/>
      <c r="U30" s="900"/>
      <c r="V30" s="900"/>
      <c r="W30" s="900"/>
      <c r="X30" s="901"/>
      <c r="Y30" s="252" t="s">
        <v>61</v>
      </c>
      <c r="Z30" s="873"/>
      <c r="AA30" s="874"/>
      <c r="AB30" s="499"/>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0"/>
      <c r="I34" s="890"/>
      <c r="J34" s="890"/>
      <c r="K34" s="890"/>
      <c r="L34" s="890"/>
      <c r="M34" s="890"/>
      <c r="N34" s="890"/>
      <c r="O34" s="891"/>
      <c r="P34" s="102"/>
      <c r="Q34" s="898"/>
      <c r="R34" s="898"/>
      <c r="S34" s="898"/>
      <c r="T34" s="898"/>
      <c r="U34" s="898"/>
      <c r="V34" s="898"/>
      <c r="W34" s="898"/>
      <c r="X34" s="899"/>
      <c r="Y34" s="876" t="s">
        <v>14</v>
      </c>
      <c r="Z34" s="877"/>
      <c r="AA34" s="878"/>
      <c r="AB34" s="484"/>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2"/>
      <c r="H35" s="893"/>
      <c r="I35" s="893"/>
      <c r="J35" s="893"/>
      <c r="K35" s="893"/>
      <c r="L35" s="893"/>
      <c r="M35" s="893"/>
      <c r="N35" s="893"/>
      <c r="O35" s="894"/>
      <c r="P35" s="900"/>
      <c r="Q35" s="900"/>
      <c r="R35" s="900"/>
      <c r="S35" s="900"/>
      <c r="T35" s="900"/>
      <c r="U35" s="900"/>
      <c r="V35" s="900"/>
      <c r="W35" s="900"/>
      <c r="X35" s="901"/>
      <c r="Y35" s="252" t="s">
        <v>61</v>
      </c>
      <c r="Z35" s="873"/>
      <c r="AA35" s="874"/>
      <c r="AB35" s="499"/>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0"/>
      <c r="I39" s="890"/>
      <c r="J39" s="890"/>
      <c r="K39" s="890"/>
      <c r="L39" s="890"/>
      <c r="M39" s="890"/>
      <c r="N39" s="890"/>
      <c r="O39" s="891"/>
      <c r="P39" s="102"/>
      <c r="Q39" s="898"/>
      <c r="R39" s="898"/>
      <c r="S39" s="898"/>
      <c r="T39" s="898"/>
      <c r="U39" s="898"/>
      <c r="V39" s="898"/>
      <c r="W39" s="898"/>
      <c r="X39" s="899"/>
      <c r="Y39" s="876" t="s">
        <v>14</v>
      </c>
      <c r="Z39" s="877"/>
      <c r="AA39" s="878"/>
      <c r="AB39" s="484"/>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2"/>
      <c r="H40" s="893"/>
      <c r="I40" s="893"/>
      <c r="J40" s="893"/>
      <c r="K40" s="893"/>
      <c r="L40" s="893"/>
      <c r="M40" s="893"/>
      <c r="N40" s="893"/>
      <c r="O40" s="894"/>
      <c r="P40" s="900"/>
      <c r="Q40" s="900"/>
      <c r="R40" s="900"/>
      <c r="S40" s="900"/>
      <c r="T40" s="900"/>
      <c r="U40" s="900"/>
      <c r="V40" s="900"/>
      <c r="W40" s="900"/>
      <c r="X40" s="901"/>
      <c r="Y40" s="252" t="s">
        <v>61</v>
      </c>
      <c r="Z40" s="873"/>
      <c r="AA40" s="874"/>
      <c r="AB40" s="499"/>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0"/>
      <c r="I44" s="890"/>
      <c r="J44" s="890"/>
      <c r="K44" s="890"/>
      <c r="L44" s="890"/>
      <c r="M44" s="890"/>
      <c r="N44" s="890"/>
      <c r="O44" s="891"/>
      <c r="P44" s="102"/>
      <c r="Q44" s="898"/>
      <c r="R44" s="898"/>
      <c r="S44" s="898"/>
      <c r="T44" s="898"/>
      <c r="U44" s="898"/>
      <c r="V44" s="898"/>
      <c r="W44" s="898"/>
      <c r="X44" s="899"/>
      <c r="Y44" s="876" t="s">
        <v>14</v>
      </c>
      <c r="Z44" s="877"/>
      <c r="AA44" s="878"/>
      <c r="AB44" s="484"/>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2"/>
      <c r="H45" s="893"/>
      <c r="I45" s="893"/>
      <c r="J45" s="893"/>
      <c r="K45" s="893"/>
      <c r="L45" s="893"/>
      <c r="M45" s="893"/>
      <c r="N45" s="893"/>
      <c r="O45" s="894"/>
      <c r="P45" s="900"/>
      <c r="Q45" s="900"/>
      <c r="R45" s="900"/>
      <c r="S45" s="900"/>
      <c r="T45" s="900"/>
      <c r="U45" s="900"/>
      <c r="V45" s="900"/>
      <c r="W45" s="900"/>
      <c r="X45" s="901"/>
      <c r="Y45" s="252" t="s">
        <v>61</v>
      </c>
      <c r="Z45" s="873"/>
      <c r="AA45" s="874"/>
      <c r="AB45" s="499"/>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0"/>
      <c r="I49" s="890"/>
      <c r="J49" s="890"/>
      <c r="K49" s="890"/>
      <c r="L49" s="890"/>
      <c r="M49" s="890"/>
      <c r="N49" s="890"/>
      <c r="O49" s="891"/>
      <c r="P49" s="102"/>
      <c r="Q49" s="898"/>
      <c r="R49" s="898"/>
      <c r="S49" s="898"/>
      <c r="T49" s="898"/>
      <c r="U49" s="898"/>
      <c r="V49" s="898"/>
      <c r="W49" s="898"/>
      <c r="X49" s="899"/>
      <c r="Y49" s="876" t="s">
        <v>14</v>
      </c>
      <c r="Z49" s="877"/>
      <c r="AA49" s="878"/>
      <c r="AB49" s="484"/>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2"/>
      <c r="H50" s="893"/>
      <c r="I50" s="893"/>
      <c r="J50" s="893"/>
      <c r="K50" s="893"/>
      <c r="L50" s="893"/>
      <c r="M50" s="893"/>
      <c r="N50" s="893"/>
      <c r="O50" s="894"/>
      <c r="P50" s="900"/>
      <c r="Q50" s="900"/>
      <c r="R50" s="900"/>
      <c r="S50" s="900"/>
      <c r="T50" s="900"/>
      <c r="U50" s="900"/>
      <c r="V50" s="900"/>
      <c r="W50" s="900"/>
      <c r="X50" s="901"/>
      <c r="Y50" s="252" t="s">
        <v>61</v>
      </c>
      <c r="Z50" s="873"/>
      <c r="AA50" s="874"/>
      <c r="AB50" s="499"/>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5"/>
      <c r="H51" s="896"/>
      <c r="I51" s="896"/>
      <c r="J51" s="896"/>
      <c r="K51" s="896"/>
      <c r="L51" s="896"/>
      <c r="M51" s="896"/>
      <c r="N51" s="896"/>
      <c r="O51" s="897"/>
      <c r="P51" s="902"/>
      <c r="Q51" s="902"/>
      <c r="R51" s="902"/>
      <c r="S51" s="902"/>
      <c r="T51" s="902"/>
      <c r="U51" s="902"/>
      <c r="V51" s="902"/>
      <c r="W51" s="902"/>
      <c r="X51" s="903"/>
      <c r="Y51" s="904" t="s">
        <v>15</v>
      </c>
      <c r="Z51" s="873"/>
      <c r="AA51" s="87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0" t="s">
        <v>465</v>
      </c>
      <c r="K3" s="840"/>
      <c r="L3" s="840"/>
      <c r="M3" s="840"/>
      <c r="N3" s="840"/>
      <c r="O3" s="840"/>
      <c r="P3" s="296" t="s">
        <v>400</v>
      </c>
      <c r="Q3" s="296"/>
      <c r="R3" s="296"/>
      <c r="S3" s="296"/>
      <c r="T3" s="296"/>
      <c r="U3" s="296"/>
      <c r="V3" s="296"/>
      <c r="W3" s="296"/>
      <c r="X3" s="296"/>
      <c r="Y3" s="296" t="s">
        <v>461</v>
      </c>
      <c r="Z3" s="296"/>
      <c r="AA3" s="296"/>
      <c r="AB3" s="296"/>
      <c r="AC3" s="840" t="s">
        <v>399</v>
      </c>
      <c r="AD3" s="840"/>
      <c r="AE3" s="840"/>
      <c r="AF3" s="840"/>
      <c r="AG3" s="840"/>
      <c r="AH3" s="296" t="s">
        <v>416</v>
      </c>
      <c r="AI3" s="296"/>
      <c r="AJ3" s="296"/>
      <c r="AK3" s="296"/>
      <c r="AL3" s="296" t="s">
        <v>23</v>
      </c>
      <c r="AM3" s="296"/>
      <c r="AN3" s="296"/>
      <c r="AO3" s="386"/>
      <c r="AP3" s="183" t="s">
        <v>466</v>
      </c>
      <c r="AQ3" s="840"/>
      <c r="AR3" s="840"/>
      <c r="AS3" s="840"/>
      <c r="AT3" s="840"/>
      <c r="AU3" s="840"/>
      <c r="AV3" s="840"/>
      <c r="AW3" s="840"/>
      <c r="AX3" s="840"/>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0" t="s">
        <v>465</v>
      </c>
      <c r="K36" s="840"/>
      <c r="L36" s="840"/>
      <c r="M36" s="840"/>
      <c r="N36" s="840"/>
      <c r="O36" s="840"/>
      <c r="P36" s="296" t="s">
        <v>400</v>
      </c>
      <c r="Q36" s="296"/>
      <c r="R36" s="296"/>
      <c r="S36" s="296"/>
      <c r="T36" s="296"/>
      <c r="U36" s="296"/>
      <c r="V36" s="296"/>
      <c r="W36" s="296"/>
      <c r="X36" s="296"/>
      <c r="Y36" s="296" t="s">
        <v>461</v>
      </c>
      <c r="Z36" s="296"/>
      <c r="AA36" s="296"/>
      <c r="AB36" s="296"/>
      <c r="AC36" s="840" t="s">
        <v>399</v>
      </c>
      <c r="AD36" s="840"/>
      <c r="AE36" s="840"/>
      <c r="AF36" s="840"/>
      <c r="AG36" s="840"/>
      <c r="AH36" s="296" t="s">
        <v>416</v>
      </c>
      <c r="AI36" s="296"/>
      <c r="AJ36" s="296"/>
      <c r="AK36" s="296"/>
      <c r="AL36" s="296" t="s">
        <v>23</v>
      </c>
      <c r="AM36" s="296"/>
      <c r="AN36" s="296"/>
      <c r="AO36" s="386"/>
      <c r="AP36" s="840" t="s">
        <v>466</v>
      </c>
      <c r="AQ36" s="840"/>
      <c r="AR36" s="840"/>
      <c r="AS36" s="840"/>
      <c r="AT36" s="840"/>
      <c r="AU36" s="840"/>
      <c r="AV36" s="840"/>
      <c r="AW36" s="840"/>
      <c r="AX36" s="840"/>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0" t="s">
        <v>465</v>
      </c>
      <c r="K69" s="840"/>
      <c r="L69" s="840"/>
      <c r="M69" s="840"/>
      <c r="N69" s="840"/>
      <c r="O69" s="840"/>
      <c r="P69" s="296" t="s">
        <v>400</v>
      </c>
      <c r="Q69" s="296"/>
      <c r="R69" s="296"/>
      <c r="S69" s="296"/>
      <c r="T69" s="296"/>
      <c r="U69" s="296"/>
      <c r="V69" s="296"/>
      <c r="W69" s="296"/>
      <c r="X69" s="296"/>
      <c r="Y69" s="296" t="s">
        <v>461</v>
      </c>
      <c r="Z69" s="296"/>
      <c r="AA69" s="296"/>
      <c r="AB69" s="296"/>
      <c r="AC69" s="840" t="s">
        <v>399</v>
      </c>
      <c r="AD69" s="840"/>
      <c r="AE69" s="840"/>
      <c r="AF69" s="840"/>
      <c r="AG69" s="840"/>
      <c r="AH69" s="296" t="s">
        <v>416</v>
      </c>
      <c r="AI69" s="296"/>
      <c r="AJ69" s="296"/>
      <c r="AK69" s="296"/>
      <c r="AL69" s="296" t="s">
        <v>23</v>
      </c>
      <c r="AM69" s="296"/>
      <c r="AN69" s="296"/>
      <c r="AO69" s="386"/>
      <c r="AP69" s="840" t="s">
        <v>466</v>
      </c>
      <c r="AQ69" s="840"/>
      <c r="AR69" s="840"/>
      <c r="AS69" s="840"/>
      <c r="AT69" s="840"/>
      <c r="AU69" s="840"/>
      <c r="AV69" s="840"/>
      <c r="AW69" s="840"/>
      <c r="AX69" s="840"/>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0" t="s">
        <v>465</v>
      </c>
      <c r="K102" s="840"/>
      <c r="L102" s="840"/>
      <c r="M102" s="840"/>
      <c r="N102" s="840"/>
      <c r="O102" s="840"/>
      <c r="P102" s="296" t="s">
        <v>400</v>
      </c>
      <c r="Q102" s="296"/>
      <c r="R102" s="296"/>
      <c r="S102" s="296"/>
      <c r="T102" s="296"/>
      <c r="U102" s="296"/>
      <c r="V102" s="296"/>
      <c r="W102" s="296"/>
      <c r="X102" s="296"/>
      <c r="Y102" s="296" t="s">
        <v>461</v>
      </c>
      <c r="Z102" s="296"/>
      <c r="AA102" s="296"/>
      <c r="AB102" s="296"/>
      <c r="AC102" s="840" t="s">
        <v>399</v>
      </c>
      <c r="AD102" s="840"/>
      <c r="AE102" s="840"/>
      <c r="AF102" s="840"/>
      <c r="AG102" s="840"/>
      <c r="AH102" s="296" t="s">
        <v>416</v>
      </c>
      <c r="AI102" s="296"/>
      <c r="AJ102" s="296"/>
      <c r="AK102" s="296"/>
      <c r="AL102" s="296" t="s">
        <v>23</v>
      </c>
      <c r="AM102" s="296"/>
      <c r="AN102" s="296"/>
      <c r="AO102" s="386"/>
      <c r="AP102" s="840" t="s">
        <v>466</v>
      </c>
      <c r="AQ102" s="840"/>
      <c r="AR102" s="840"/>
      <c r="AS102" s="840"/>
      <c r="AT102" s="840"/>
      <c r="AU102" s="840"/>
      <c r="AV102" s="840"/>
      <c r="AW102" s="840"/>
      <c r="AX102" s="840"/>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0" t="s">
        <v>465</v>
      </c>
      <c r="K135" s="840"/>
      <c r="L135" s="840"/>
      <c r="M135" s="840"/>
      <c r="N135" s="840"/>
      <c r="O135" s="840"/>
      <c r="P135" s="296" t="s">
        <v>400</v>
      </c>
      <c r="Q135" s="296"/>
      <c r="R135" s="296"/>
      <c r="S135" s="296"/>
      <c r="T135" s="296"/>
      <c r="U135" s="296"/>
      <c r="V135" s="296"/>
      <c r="W135" s="296"/>
      <c r="X135" s="296"/>
      <c r="Y135" s="296" t="s">
        <v>461</v>
      </c>
      <c r="Z135" s="296"/>
      <c r="AA135" s="296"/>
      <c r="AB135" s="296"/>
      <c r="AC135" s="840" t="s">
        <v>399</v>
      </c>
      <c r="AD135" s="840"/>
      <c r="AE135" s="840"/>
      <c r="AF135" s="840"/>
      <c r="AG135" s="840"/>
      <c r="AH135" s="296" t="s">
        <v>416</v>
      </c>
      <c r="AI135" s="296"/>
      <c r="AJ135" s="296"/>
      <c r="AK135" s="296"/>
      <c r="AL135" s="296" t="s">
        <v>23</v>
      </c>
      <c r="AM135" s="296"/>
      <c r="AN135" s="296"/>
      <c r="AO135" s="386"/>
      <c r="AP135" s="840" t="s">
        <v>466</v>
      </c>
      <c r="AQ135" s="840"/>
      <c r="AR135" s="840"/>
      <c r="AS135" s="840"/>
      <c r="AT135" s="840"/>
      <c r="AU135" s="840"/>
      <c r="AV135" s="840"/>
      <c r="AW135" s="840"/>
      <c r="AX135" s="840"/>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0" t="s">
        <v>465</v>
      </c>
      <c r="K168" s="840"/>
      <c r="L168" s="840"/>
      <c r="M168" s="840"/>
      <c r="N168" s="840"/>
      <c r="O168" s="840"/>
      <c r="P168" s="296" t="s">
        <v>400</v>
      </c>
      <c r="Q168" s="296"/>
      <c r="R168" s="296"/>
      <c r="S168" s="296"/>
      <c r="T168" s="296"/>
      <c r="U168" s="296"/>
      <c r="V168" s="296"/>
      <c r="W168" s="296"/>
      <c r="X168" s="296"/>
      <c r="Y168" s="296" t="s">
        <v>461</v>
      </c>
      <c r="Z168" s="296"/>
      <c r="AA168" s="296"/>
      <c r="AB168" s="296"/>
      <c r="AC168" s="840" t="s">
        <v>399</v>
      </c>
      <c r="AD168" s="840"/>
      <c r="AE168" s="840"/>
      <c r="AF168" s="840"/>
      <c r="AG168" s="840"/>
      <c r="AH168" s="296" t="s">
        <v>416</v>
      </c>
      <c r="AI168" s="296"/>
      <c r="AJ168" s="296"/>
      <c r="AK168" s="296"/>
      <c r="AL168" s="296" t="s">
        <v>23</v>
      </c>
      <c r="AM168" s="296"/>
      <c r="AN168" s="296"/>
      <c r="AO168" s="386"/>
      <c r="AP168" s="840" t="s">
        <v>466</v>
      </c>
      <c r="AQ168" s="840"/>
      <c r="AR168" s="840"/>
      <c r="AS168" s="840"/>
      <c r="AT168" s="840"/>
      <c r="AU168" s="840"/>
      <c r="AV168" s="840"/>
      <c r="AW168" s="840"/>
      <c r="AX168" s="840"/>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0" t="s">
        <v>465</v>
      </c>
      <c r="K201" s="840"/>
      <c r="L201" s="840"/>
      <c r="M201" s="840"/>
      <c r="N201" s="840"/>
      <c r="O201" s="840"/>
      <c r="P201" s="296" t="s">
        <v>400</v>
      </c>
      <c r="Q201" s="296"/>
      <c r="R201" s="296"/>
      <c r="S201" s="296"/>
      <c r="T201" s="296"/>
      <c r="U201" s="296"/>
      <c r="V201" s="296"/>
      <c r="W201" s="296"/>
      <c r="X201" s="296"/>
      <c r="Y201" s="296" t="s">
        <v>461</v>
      </c>
      <c r="Z201" s="296"/>
      <c r="AA201" s="296"/>
      <c r="AB201" s="296"/>
      <c r="AC201" s="840" t="s">
        <v>399</v>
      </c>
      <c r="AD201" s="840"/>
      <c r="AE201" s="840"/>
      <c r="AF201" s="840"/>
      <c r="AG201" s="840"/>
      <c r="AH201" s="296" t="s">
        <v>416</v>
      </c>
      <c r="AI201" s="296"/>
      <c r="AJ201" s="296"/>
      <c r="AK201" s="296"/>
      <c r="AL201" s="296" t="s">
        <v>23</v>
      </c>
      <c r="AM201" s="296"/>
      <c r="AN201" s="296"/>
      <c r="AO201" s="386"/>
      <c r="AP201" s="840" t="s">
        <v>466</v>
      </c>
      <c r="AQ201" s="840"/>
      <c r="AR201" s="840"/>
      <c r="AS201" s="840"/>
      <c r="AT201" s="840"/>
      <c r="AU201" s="840"/>
      <c r="AV201" s="840"/>
      <c r="AW201" s="840"/>
      <c r="AX201" s="840"/>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0" t="s">
        <v>465</v>
      </c>
      <c r="K234" s="840"/>
      <c r="L234" s="840"/>
      <c r="M234" s="840"/>
      <c r="N234" s="840"/>
      <c r="O234" s="840"/>
      <c r="P234" s="296" t="s">
        <v>400</v>
      </c>
      <c r="Q234" s="296"/>
      <c r="R234" s="296"/>
      <c r="S234" s="296"/>
      <c r="T234" s="296"/>
      <c r="U234" s="296"/>
      <c r="V234" s="296"/>
      <c r="W234" s="296"/>
      <c r="X234" s="296"/>
      <c r="Y234" s="296" t="s">
        <v>461</v>
      </c>
      <c r="Z234" s="296"/>
      <c r="AA234" s="296"/>
      <c r="AB234" s="296"/>
      <c r="AC234" s="840" t="s">
        <v>399</v>
      </c>
      <c r="AD234" s="840"/>
      <c r="AE234" s="840"/>
      <c r="AF234" s="840"/>
      <c r="AG234" s="840"/>
      <c r="AH234" s="296" t="s">
        <v>416</v>
      </c>
      <c r="AI234" s="296"/>
      <c r="AJ234" s="296"/>
      <c r="AK234" s="296"/>
      <c r="AL234" s="296" t="s">
        <v>23</v>
      </c>
      <c r="AM234" s="296"/>
      <c r="AN234" s="296"/>
      <c r="AO234" s="386"/>
      <c r="AP234" s="840" t="s">
        <v>466</v>
      </c>
      <c r="AQ234" s="840"/>
      <c r="AR234" s="840"/>
      <c r="AS234" s="840"/>
      <c r="AT234" s="840"/>
      <c r="AU234" s="840"/>
      <c r="AV234" s="840"/>
      <c r="AW234" s="840"/>
      <c r="AX234" s="840"/>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0" t="s">
        <v>465</v>
      </c>
      <c r="K267" s="840"/>
      <c r="L267" s="840"/>
      <c r="M267" s="840"/>
      <c r="N267" s="840"/>
      <c r="O267" s="840"/>
      <c r="P267" s="296" t="s">
        <v>400</v>
      </c>
      <c r="Q267" s="296"/>
      <c r="R267" s="296"/>
      <c r="S267" s="296"/>
      <c r="T267" s="296"/>
      <c r="U267" s="296"/>
      <c r="V267" s="296"/>
      <c r="W267" s="296"/>
      <c r="X267" s="296"/>
      <c r="Y267" s="296" t="s">
        <v>461</v>
      </c>
      <c r="Z267" s="296"/>
      <c r="AA267" s="296"/>
      <c r="AB267" s="296"/>
      <c r="AC267" s="840" t="s">
        <v>399</v>
      </c>
      <c r="AD267" s="840"/>
      <c r="AE267" s="840"/>
      <c r="AF267" s="840"/>
      <c r="AG267" s="840"/>
      <c r="AH267" s="296" t="s">
        <v>416</v>
      </c>
      <c r="AI267" s="296"/>
      <c r="AJ267" s="296"/>
      <c r="AK267" s="296"/>
      <c r="AL267" s="296" t="s">
        <v>23</v>
      </c>
      <c r="AM267" s="296"/>
      <c r="AN267" s="296"/>
      <c r="AO267" s="386"/>
      <c r="AP267" s="840" t="s">
        <v>466</v>
      </c>
      <c r="AQ267" s="840"/>
      <c r="AR267" s="840"/>
      <c r="AS267" s="840"/>
      <c r="AT267" s="840"/>
      <c r="AU267" s="840"/>
      <c r="AV267" s="840"/>
      <c r="AW267" s="840"/>
      <c r="AX267" s="840"/>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0" t="s">
        <v>465</v>
      </c>
      <c r="K300" s="840"/>
      <c r="L300" s="840"/>
      <c r="M300" s="840"/>
      <c r="N300" s="840"/>
      <c r="O300" s="840"/>
      <c r="P300" s="296" t="s">
        <v>400</v>
      </c>
      <c r="Q300" s="296"/>
      <c r="R300" s="296"/>
      <c r="S300" s="296"/>
      <c r="T300" s="296"/>
      <c r="U300" s="296"/>
      <c r="V300" s="296"/>
      <c r="W300" s="296"/>
      <c r="X300" s="296"/>
      <c r="Y300" s="296" t="s">
        <v>461</v>
      </c>
      <c r="Z300" s="296"/>
      <c r="AA300" s="296"/>
      <c r="AB300" s="296"/>
      <c r="AC300" s="840" t="s">
        <v>399</v>
      </c>
      <c r="AD300" s="840"/>
      <c r="AE300" s="840"/>
      <c r="AF300" s="840"/>
      <c r="AG300" s="840"/>
      <c r="AH300" s="296" t="s">
        <v>416</v>
      </c>
      <c r="AI300" s="296"/>
      <c r="AJ300" s="296"/>
      <c r="AK300" s="296"/>
      <c r="AL300" s="296" t="s">
        <v>23</v>
      </c>
      <c r="AM300" s="296"/>
      <c r="AN300" s="296"/>
      <c r="AO300" s="386"/>
      <c r="AP300" s="840" t="s">
        <v>466</v>
      </c>
      <c r="AQ300" s="840"/>
      <c r="AR300" s="840"/>
      <c r="AS300" s="840"/>
      <c r="AT300" s="840"/>
      <c r="AU300" s="840"/>
      <c r="AV300" s="840"/>
      <c r="AW300" s="840"/>
      <c r="AX300" s="840"/>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0" t="s">
        <v>465</v>
      </c>
      <c r="K333" s="840"/>
      <c r="L333" s="840"/>
      <c r="M333" s="840"/>
      <c r="N333" s="840"/>
      <c r="O333" s="840"/>
      <c r="P333" s="296" t="s">
        <v>400</v>
      </c>
      <c r="Q333" s="296"/>
      <c r="R333" s="296"/>
      <c r="S333" s="296"/>
      <c r="T333" s="296"/>
      <c r="U333" s="296"/>
      <c r="V333" s="296"/>
      <c r="W333" s="296"/>
      <c r="X333" s="296"/>
      <c r="Y333" s="296" t="s">
        <v>461</v>
      </c>
      <c r="Z333" s="296"/>
      <c r="AA333" s="296"/>
      <c r="AB333" s="296"/>
      <c r="AC333" s="840" t="s">
        <v>399</v>
      </c>
      <c r="AD333" s="840"/>
      <c r="AE333" s="840"/>
      <c r="AF333" s="840"/>
      <c r="AG333" s="840"/>
      <c r="AH333" s="296" t="s">
        <v>416</v>
      </c>
      <c r="AI333" s="296"/>
      <c r="AJ333" s="296"/>
      <c r="AK333" s="296"/>
      <c r="AL333" s="296" t="s">
        <v>23</v>
      </c>
      <c r="AM333" s="296"/>
      <c r="AN333" s="296"/>
      <c r="AO333" s="386"/>
      <c r="AP333" s="840" t="s">
        <v>466</v>
      </c>
      <c r="AQ333" s="840"/>
      <c r="AR333" s="840"/>
      <c r="AS333" s="840"/>
      <c r="AT333" s="840"/>
      <c r="AU333" s="840"/>
      <c r="AV333" s="840"/>
      <c r="AW333" s="840"/>
      <c r="AX333" s="840"/>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0" t="s">
        <v>465</v>
      </c>
      <c r="K366" s="840"/>
      <c r="L366" s="840"/>
      <c r="M366" s="840"/>
      <c r="N366" s="840"/>
      <c r="O366" s="840"/>
      <c r="P366" s="296" t="s">
        <v>400</v>
      </c>
      <c r="Q366" s="296"/>
      <c r="R366" s="296"/>
      <c r="S366" s="296"/>
      <c r="T366" s="296"/>
      <c r="U366" s="296"/>
      <c r="V366" s="296"/>
      <c r="W366" s="296"/>
      <c r="X366" s="296"/>
      <c r="Y366" s="296" t="s">
        <v>461</v>
      </c>
      <c r="Z366" s="296"/>
      <c r="AA366" s="296"/>
      <c r="AB366" s="296"/>
      <c r="AC366" s="840" t="s">
        <v>399</v>
      </c>
      <c r="AD366" s="840"/>
      <c r="AE366" s="840"/>
      <c r="AF366" s="840"/>
      <c r="AG366" s="840"/>
      <c r="AH366" s="296" t="s">
        <v>416</v>
      </c>
      <c r="AI366" s="296"/>
      <c r="AJ366" s="296"/>
      <c r="AK366" s="296"/>
      <c r="AL366" s="296" t="s">
        <v>23</v>
      </c>
      <c r="AM366" s="296"/>
      <c r="AN366" s="296"/>
      <c r="AO366" s="386"/>
      <c r="AP366" s="840" t="s">
        <v>466</v>
      </c>
      <c r="AQ366" s="840"/>
      <c r="AR366" s="840"/>
      <c r="AS366" s="840"/>
      <c r="AT366" s="840"/>
      <c r="AU366" s="840"/>
      <c r="AV366" s="840"/>
      <c r="AW366" s="840"/>
      <c r="AX366" s="840"/>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0" t="s">
        <v>465</v>
      </c>
      <c r="K399" s="840"/>
      <c r="L399" s="840"/>
      <c r="M399" s="840"/>
      <c r="N399" s="840"/>
      <c r="O399" s="840"/>
      <c r="P399" s="296" t="s">
        <v>400</v>
      </c>
      <c r="Q399" s="296"/>
      <c r="R399" s="296"/>
      <c r="S399" s="296"/>
      <c r="T399" s="296"/>
      <c r="U399" s="296"/>
      <c r="V399" s="296"/>
      <c r="W399" s="296"/>
      <c r="X399" s="296"/>
      <c r="Y399" s="296" t="s">
        <v>461</v>
      </c>
      <c r="Z399" s="296"/>
      <c r="AA399" s="296"/>
      <c r="AB399" s="296"/>
      <c r="AC399" s="840" t="s">
        <v>399</v>
      </c>
      <c r="AD399" s="840"/>
      <c r="AE399" s="840"/>
      <c r="AF399" s="840"/>
      <c r="AG399" s="840"/>
      <c r="AH399" s="296" t="s">
        <v>416</v>
      </c>
      <c r="AI399" s="296"/>
      <c r="AJ399" s="296"/>
      <c r="AK399" s="296"/>
      <c r="AL399" s="296" t="s">
        <v>23</v>
      </c>
      <c r="AM399" s="296"/>
      <c r="AN399" s="296"/>
      <c r="AO399" s="386"/>
      <c r="AP399" s="840" t="s">
        <v>466</v>
      </c>
      <c r="AQ399" s="840"/>
      <c r="AR399" s="840"/>
      <c r="AS399" s="840"/>
      <c r="AT399" s="840"/>
      <c r="AU399" s="840"/>
      <c r="AV399" s="840"/>
      <c r="AW399" s="840"/>
      <c r="AX399" s="840"/>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0" t="s">
        <v>465</v>
      </c>
      <c r="K432" s="840"/>
      <c r="L432" s="840"/>
      <c r="M432" s="840"/>
      <c r="N432" s="840"/>
      <c r="O432" s="840"/>
      <c r="P432" s="296" t="s">
        <v>400</v>
      </c>
      <c r="Q432" s="296"/>
      <c r="R432" s="296"/>
      <c r="S432" s="296"/>
      <c r="T432" s="296"/>
      <c r="U432" s="296"/>
      <c r="V432" s="296"/>
      <c r="W432" s="296"/>
      <c r="X432" s="296"/>
      <c r="Y432" s="296" t="s">
        <v>461</v>
      </c>
      <c r="Z432" s="296"/>
      <c r="AA432" s="296"/>
      <c r="AB432" s="296"/>
      <c r="AC432" s="840" t="s">
        <v>399</v>
      </c>
      <c r="AD432" s="840"/>
      <c r="AE432" s="840"/>
      <c r="AF432" s="840"/>
      <c r="AG432" s="840"/>
      <c r="AH432" s="296" t="s">
        <v>416</v>
      </c>
      <c r="AI432" s="296"/>
      <c r="AJ432" s="296"/>
      <c r="AK432" s="296"/>
      <c r="AL432" s="296" t="s">
        <v>23</v>
      </c>
      <c r="AM432" s="296"/>
      <c r="AN432" s="296"/>
      <c r="AO432" s="386"/>
      <c r="AP432" s="840" t="s">
        <v>466</v>
      </c>
      <c r="AQ432" s="840"/>
      <c r="AR432" s="840"/>
      <c r="AS432" s="840"/>
      <c r="AT432" s="840"/>
      <c r="AU432" s="840"/>
      <c r="AV432" s="840"/>
      <c r="AW432" s="840"/>
      <c r="AX432" s="840"/>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0" t="s">
        <v>465</v>
      </c>
      <c r="K465" s="840"/>
      <c r="L465" s="840"/>
      <c r="M465" s="840"/>
      <c r="N465" s="840"/>
      <c r="O465" s="840"/>
      <c r="P465" s="296" t="s">
        <v>400</v>
      </c>
      <c r="Q465" s="296"/>
      <c r="R465" s="296"/>
      <c r="S465" s="296"/>
      <c r="T465" s="296"/>
      <c r="U465" s="296"/>
      <c r="V465" s="296"/>
      <c r="W465" s="296"/>
      <c r="X465" s="296"/>
      <c r="Y465" s="296" t="s">
        <v>461</v>
      </c>
      <c r="Z465" s="296"/>
      <c r="AA465" s="296"/>
      <c r="AB465" s="296"/>
      <c r="AC465" s="840" t="s">
        <v>399</v>
      </c>
      <c r="AD465" s="840"/>
      <c r="AE465" s="840"/>
      <c r="AF465" s="840"/>
      <c r="AG465" s="840"/>
      <c r="AH465" s="296" t="s">
        <v>416</v>
      </c>
      <c r="AI465" s="296"/>
      <c r="AJ465" s="296"/>
      <c r="AK465" s="296"/>
      <c r="AL465" s="296" t="s">
        <v>23</v>
      </c>
      <c r="AM465" s="296"/>
      <c r="AN465" s="296"/>
      <c r="AO465" s="386"/>
      <c r="AP465" s="840" t="s">
        <v>466</v>
      </c>
      <c r="AQ465" s="840"/>
      <c r="AR465" s="840"/>
      <c r="AS465" s="840"/>
      <c r="AT465" s="840"/>
      <c r="AU465" s="840"/>
      <c r="AV465" s="840"/>
      <c r="AW465" s="840"/>
      <c r="AX465" s="840"/>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0" t="s">
        <v>465</v>
      </c>
      <c r="K498" s="840"/>
      <c r="L498" s="840"/>
      <c r="M498" s="840"/>
      <c r="N498" s="840"/>
      <c r="O498" s="840"/>
      <c r="P498" s="296" t="s">
        <v>400</v>
      </c>
      <c r="Q498" s="296"/>
      <c r="R498" s="296"/>
      <c r="S498" s="296"/>
      <c r="T498" s="296"/>
      <c r="U498" s="296"/>
      <c r="V498" s="296"/>
      <c r="W498" s="296"/>
      <c r="X498" s="296"/>
      <c r="Y498" s="296" t="s">
        <v>461</v>
      </c>
      <c r="Z498" s="296"/>
      <c r="AA498" s="296"/>
      <c r="AB498" s="296"/>
      <c r="AC498" s="840" t="s">
        <v>399</v>
      </c>
      <c r="AD498" s="840"/>
      <c r="AE498" s="840"/>
      <c r="AF498" s="840"/>
      <c r="AG498" s="840"/>
      <c r="AH498" s="296" t="s">
        <v>416</v>
      </c>
      <c r="AI498" s="296"/>
      <c r="AJ498" s="296"/>
      <c r="AK498" s="296"/>
      <c r="AL498" s="296" t="s">
        <v>23</v>
      </c>
      <c r="AM498" s="296"/>
      <c r="AN498" s="296"/>
      <c r="AO498" s="386"/>
      <c r="AP498" s="840" t="s">
        <v>466</v>
      </c>
      <c r="AQ498" s="840"/>
      <c r="AR498" s="840"/>
      <c r="AS498" s="840"/>
      <c r="AT498" s="840"/>
      <c r="AU498" s="840"/>
      <c r="AV498" s="840"/>
      <c r="AW498" s="840"/>
      <c r="AX498" s="840"/>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0" t="s">
        <v>465</v>
      </c>
      <c r="K531" s="840"/>
      <c r="L531" s="840"/>
      <c r="M531" s="840"/>
      <c r="N531" s="840"/>
      <c r="O531" s="840"/>
      <c r="P531" s="296" t="s">
        <v>400</v>
      </c>
      <c r="Q531" s="296"/>
      <c r="R531" s="296"/>
      <c r="S531" s="296"/>
      <c r="T531" s="296"/>
      <c r="U531" s="296"/>
      <c r="V531" s="296"/>
      <c r="W531" s="296"/>
      <c r="X531" s="296"/>
      <c r="Y531" s="296" t="s">
        <v>461</v>
      </c>
      <c r="Z531" s="296"/>
      <c r="AA531" s="296"/>
      <c r="AB531" s="296"/>
      <c r="AC531" s="840" t="s">
        <v>399</v>
      </c>
      <c r="AD531" s="840"/>
      <c r="AE531" s="840"/>
      <c r="AF531" s="840"/>
      <c r="AG531" s="840"/>
      <c r="AH531" s="296" t="s">
        <v>416</v>
      </c>
      <c r="AI531" s="296"/>
      <c r="AJ531" s="296"/>
      <c r="AK531" s="296"/>
      <c r="AL531" s="296" t="s">
        <v>23</v>
      </c>
      <c r="AM531" s="296"/>
      <c r="AN531" s="296"/>
      <c r="AO531" s="386"/>
      <c r="AP531" s="840" t="s">
        <v>466</v>
      </c>
      <c r="AQ531" s="840"/>
      <c r="AR531" s="840"/>
      <c r="AS531" s="840"/>
      <c r="AT531" s="840"/>
      <c r="AU531" s="840"/>
      <c r="AV531" s="840"/>
      <c r="AW531" s="840"/>
      <c r="AX531" s="840"/>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0" t="s">
        <v>465</v>
      </c>
      <c r="K564" s="840"/>
      <c r="L564" s="840"/>
      <c r="M564" s="840"/>
      <c r="N564" s="840"/>
      <c r="O564" s="840"/>
      <c r="P564" s="296" t="s">
        <v>400</v>
      </c>
      <c r="Q564" s="296"/>
      <c r="R564" s="296"/>
      <c r="S564" s="296"/>
      <c r="T564" s="296"/>
      <c r="U564" s="296"/>
      <c r="V564" s="296"/>
      <c r="W564" s="296"/>
      <c r="X564" s="296"/>
      <c r="Y564" s="296" t="s">
        <v>461</v>
      </c>
      <c r="Z564" s="296"/>
      <c r="AA564" s="296"/>
      <c r="AB564" s="296"/>
      <c r="AC564" s="840" t="s">
        <v>399</v>
      </c>
      <c r="AD564" s="840"/>
      <c r="AE564" s="840"/>
      <c r="AF564" s="840"/>
      <c r="AG564" s="840"/>
      <c r="AH564" s="296" t="s">
        <v>416</v>
      </c>
      <c r="AI564" s="296"/>
      <c r="AJ564" s="296"/>
      <c r="AK564" s="296"/>
      <c r="AL564" s="296" t="s">
        <v>23</v>
      </c>
      <c r="AM564" s="296"/>
      <c r="AN564" s="296"/>
      <c r="AO564" s="386"/>
      <c r="AP564" s="840" t="s">
        <v>466</v>
      </c>
      <c r="AQ564" s="840"/>
      <c r="AR564" s="840"/>
      <c r="AS564" s="840"/>
      <c r="AT564" s="840"/>
      <c r="AU564" s="840"/>
      <c r="AV564" s="840"/>
      <c r="AW564" s="840"/>
      <c r="AX564" s="840"/>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0" t="s">
        <v>465</v>
      </c>
      <c r="K597" s="840"/>
      <c r="L597" s="840"/>
      <c r="M597" s="840"/>
      <c r="N597" s="840"/>
      <c r="O597" s="840"/>
      <c r="P597" s="296" t="s">
        <v>400</v>
      </c>
      <c r="Q597" s="296"/>
      <c r="R597" s="296"/>
      <c r="S597" s="296"/>
      <c r="T597" s="296"/>
      <c r="U597" s="296"/>
      <c r="V597" s="296"/>
      <c r="W597" s="296"/>
      <c r="X597" s="296"/>
      <c r="Y597" s="296" t="s">
        <v>461</v>
      </c>
      <c r="Z597" s="296"/>
      <c r="AA597" s="296"/>
      <c r="AB597" s="296"/>
      <c r="AC597" s="840" t="s">
        <v>399</v>
      </c>
      <c r="AD597" s="840"/>
      <c r="AE597" s="840"/>
      <c r="AF597" s="840"/>
      <c r="AG597" s="840"/>
      <c r="AH597" s="296" t="s">
        <v>416</v>
      </c>
      <c r="AI597" s="296"/>
      <c r="AJ597" s="296"/>
      <c r="AK597" s="296"/>
      <c r="AL597" s="296" t="s">
        <v>23</v>
      </c>
      <c r="AM597" s="296"/>
      <c r="AN597" s="296"/>
      <c r="AO597" s="386"/>
      <c r="AP597" s="840" t="s">
        <v>466</v>
      </c>
      <c r="AQ597" s="840"/>
      <c r="AR597" s="840"/>
      <c r="AS597" s="840"/>
      <c r="AT597" s="840"/>
      <c r="AU597" s="840"/>
      <c r="AV597" s="840"/>
      <c r="AW597" s="840"/>
      <c r="AX597" s="840"/>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0" t="s">
        <v>465</v>
      </c>
      <c r="K630" s="840"/>
      <c r="L630" s="840"/>
      <c r="M630" s="840"/>
      <c r="N630" s="840"/>
      <c r="O630" s="840"/>
      <c r="P630" s="296" t="s">
        <v>400</v>
      </c>
      <c r="Q630" s="296"/>
      <c r="R630" s="296"/>
      <c r="S630" s="296"/>
      <c r="T630" s="296"/>
      <c r="U630" s="296"/>
      <c r="V630" s="296"/>
      <c r="W630" s="296"/>
      <c r="X630" s="296"/>
      <c r="Y630" s="296" t="s">
        <v>461</v>
      </c>
      <c r="Z630" s="296"/>
      <c r="AA630" s="296"/>
      <c r="AB630" s="296"/>
      <c r="AC630" s="840" t="s">
        <v>399</v>
      </c>
      <c r="AD630" s="840"/>
      <c r="AE630" s="840"/>
      <c r="AF630" s="840"/>
      <c r="AG630" s="840"/>
      <c r="AH630" s="296" t="s">
        <v>416</v>
      </c>
      <c r="AI630" s="296"/>
      <c r="AJ630" s="296"/>
      <c r="AK630" s="296"/>
      <c r="AL630" s="296" t="s">
        <v>23</v>
      </c>
      <c r="AM630" s="296"/>
      <c r="AN630" s="296"/>
      <c r="AO630" s="386"/>
      <c r="AP630" s="840" t="s">
        <v>466</v>
      </c>
      <c r="AQ630" s="840"/>
      <c r="AR630" s="840"/>
      <c r="AS630" s="840"/>
      <c r="AT630" s="840"/>
      <c r="AU630" s="840"/>
      <c r="AV630" s="840"/>
      <c r="AW630" s="840"/>
      <c r="AX630" s="840"/>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0" t="s">
        <v>465</v>
      </c>
      <c r="K663" s="840"/>
      <c r="L663" s="840"/>
      <c r="M663" s="840"/>
      <c r="N663" s="840"/>
      <c r="O663" s="840"/>
      <c r="P663" s="296" t="s">
        <v>400</v>
      </c>
      <c r="Q663" s="296"/>
      <c r="R663" s="296"/>
      <c r="S663" s="296"/>
      <c r="T663" s="296"/>
      <c r="U663" s="296"/>
      <c r="V663" s="296"/>
      <c r="W663" s="296"/>
      <c r="X663" s="296"/>
      <c r="Y663" s="296" t="s">
        <v>461</v>
      </c>
      <c r="Z663" s="296"/>
      <c r="AA663" s="296"/>
      <c r="AB663" s="296"/>
      <c r="AC663" s="840" t="s">
        <v>399</v>
      </c>
      <c r="AD663" s="840"/>
      <c r="AE663" s="840"/>
      <c r="AF663" s="840"/>
      <c r="AG663" s="840"/>
      <c r="AH663" s="296" t="s">
        <v>416</v>
      </c>
      <c r="AI663" s="296"/>
      <c r="AJ663" s="296"/>
      <c r="AK663" s="296"/>
      <c r="AL663" s="296" t="s">
        <v>23</v>
      </c>
      <c r="AM663" s="296"/>
      <c r="AN663" s="296"/>
      <c r="AO663" s="386"/>
      <c r="AP663" s="840" t="s">
        <v>466</v>
      </c>
      <c r="AQ663" s="840"/>
      <c r="AR663" s="840"/>
      <c r="AS663" s="840"/>
      <c r="AT663" s="840"/>
      <c r="AU663" s="840"/>
      <c r="AV663" s="840"/>
      <c r="AW663" s="840"/>
      <c r="AX663" s="840"/>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0" t="s">
        <v>465</v>
      </c>
      <c r="K696" s="840"/>
      <c r="L696" s="840"/>
      <c r="M696" s="840"/>
      <c r="N696" s="840"/>
      <c r="O696" s="840"/>
      <c r="P696" s="296" t="s">
        <v>400</v>
      </c>
      <c r="Q696" s="296"/>
      <c r="R696" s="296"/>
      <c r="S696" s="296"/>
      <c r="T696" s="296"/>
      <c r="U696" s="296"/>
      <c r="V696" s="296"/>
      <c r="W696" s="296"/>
      <c r="X696" s="296"/>
      <c r="Y696" s="296" t="s">
        <v>461</v>
      </c>
      <c r="Z696" s="296"/>
      <c r="AA696" s="296"/>
      <c r="AB696" s="296"/>
      <c r="AC696" s="840" t="s">
        <v>399</v>
      </c>
      <c r="AD696" s="840"/>
      <c r="AE696" s="840"/>
      <c r="AF696" s="840"/>
      <c r="AG696" s="840"/>
      <c r="AH696" s="296" t="s">
        <v>416</v>
      </c>
      <c r="AI696" s="296"/>
      <c r="AJ696" s="296"/>
      <c r="AK696" s="296"/>
      <c r="AL696" s="296" t="s">
        <v>23</v>
      </c>
      <c r="AM696" s="296"/>
      <c r="AN696" s="296"/>
      <c r="AO696" s="386"/>
      <c r="AP696" s="840" t="s">
        <v>466</v>
      </c>
      <c r="AQ696" s="840"/>
      <c r="AR696" s="840"/>
      <c r="AS696" s="840"/>
      <c r="AT696" s="840"/>
      <c r="AU696" s="840"/>
      <c r="AV696" s="840"/>
      <c r="AW696" s="840"/>
      <c r="AX696" s="840"/>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0" t="s">
        <v>465</v>
      </c>
      <c r="K729" s="840"/>
      <c r="L729" s="840"/>
      <c r="M729" s="840"/>
      <c r="N729" s="840"/>
      <c r="O729" s="840"/>
      <c r="P729" s="296" t="s">
        <v>400</v>
      </c>
      <c r="Q729" s="296"/>
      <c r="R729" s="296"/>
      <c r="S729" s="296"/>
      <c r="T729" s="296"/>
      <c r="U729" s="296"/>
      <c r="V729" s="296"/>
      <c r="W729" s="296"/>
      <c r="X729" s="296"/>
      <c r="Y729" s="296" t="s">
        <v>461</v>
      </c>
      <c r="Z729" s="296"/>
      <c r="AA729" s="296"/>
      <c r="AB729" s="296"/>
      <c r="AC729" s="840" t="s">
        <v>399</v>
      </c>
      <c r="AD729" s="840"/>
      <c r="AE729" s="840"/>
      <c r="AF729" s="840"/>
      <c r="AG729" s="840"/>
      <c r="AH729" s="296" t="s">
        <v>416</v>
      </c>
      <c r="AI729" s="296"/>
      <c r="AJ729" s="296"/>
      <c r="AK729" s="296"/>
      <c r="AL729" s="296" t="s">
        <v>23</v>
      </c>
      <c r="AM729" s="296"/>
      <c r="AN729" s="296"/>
      <c r="AO729" s="386"/>
      <c r="AP729" s="840" t="s">
        <v>466</v>
      </c>
      <c r="AQ729" s="840"/>
      <c r="AR729" s="840"/>
      <c r="AS729" s="840"/>
      <c r="AT729" s="840"/>
      <c r="AU729" s="840"/>
      <c r="AV729" s="840"/>
      <c r="AW729" s="840"/>
      <c r="AX729" s="840"/>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0" t="s">
        <v>465</v>
      </c>
      <c r="K762" s="840"/>
      <c r="L762" s="840"/>
      <c r="M762" s="840"/>
      <c r="N762" s="840"/>
      <c r="O762" s="840"/>
      <c r="P762" s="296" t="s">
        <v>400</v>
      </c>
      <c r="Q762" s="296"/>
      <c r="R762" s="296"/>
      <c r="S762" s="296"/>
      <c r="T762" s="296"/>
      <c r="U762" s="296"/>
      <c r="V762" s="296"/>
      <c r="W762" s="296"/>
      <c r="X762" s="296"/>
      <c r="Y762" s="296" t="s">
        <v>461</v>
      </c>
      <c r="Z762" s="296"/>
      <c r="AA762" s="296"/>
      <c r="AB762" s="296"/>
      <c r="AC762" s="840" t="s">
        <v>399</v>
      </c>
      <c r="AD762" s="840"/>
      <c r="AE762" s="840"/>
      <c r="AF762" s="840"/>
      <c r="AG762" s="840"/>
      <c r="AH762" s="296" t="s">
        <v>416</v>
      </c>
      <c r="AI762" s="296"/>
      <c r="AJ762" s="296"/>
      <c r="AK762" s="296"/>
      <c r="AL762" s="296" t="s">
        <v>23</v>
      </c>
      <c r="AM762" s="296"/>
      <c r="AN762" s="296"/>
      <c r="AO762" s="386"/>
      <c r="AP762" s="840" t="s">
        <v>466</v>
      </c>
      <c r="AQ762" s="840"/>
      <c r="AR762" s="840"/>
      <c r="AS762" s="840"/>
      <c r="AT762" s="840"/>
      <c r="AU762" s="840"/>
      <c r="AV762" s="840"/>
      <c r="AW762" s="840"/>
      <c r="AX762" s="840"/>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0" t="s">
        <v>465</v>
      </c>
      <c r="K795" s="840"/>
      <c r="L795" s="840"/>
      <c r="M795" s="840"/>
      <c r="N795" s="840"/>
      <c r="O795" s="840"/>
      <c r="P795" s="296" t="s">
        <v>400</v>
      </c>
      <c r="Q795" s="296"/>
      <c r="R795" s="296"/>
      <c r="S795" s="296"/>
      <c r="T795" s="296"/>
      <c r="U795" s="296"/>
      <c r="V795" s="296"/>
      <c r="W795" s="296"/>
      <c r="X795" s="296"/>
      <c r="Y795" s="296" t="s">
        <v>461</v>
      </c>
      <c r="Z795" s="296"/>
      <c r="AA795" s="296"/>
      <c r="AB795" s="296"/>
      <c r="AC795" s="840" t="s">
        <v>399</v>
      </c>
      <c r="AD795" s="840"/>
      <c r="AE795" s="840"/>
      <c r="AF795" s="840"/>
      <c r="AG795" s="840"/>
      <c r="AH795" s="296" t="s">
        <v>416</v>
      </c>
      <c r="AI795" s="296"/>
      <c r="AJ795" s="296"/>
      <c r="AK795" s="296"/>
      <c r="AL795" s="296" t="s">
        <v>23</v>
      </c>
      <c r="AM795" s="296"/>
      <c r="AN795" s="296"/>
      <c r="AO795" s="386"/>
      <c r="AP795" s="840" t="s">
        <v>466</v>
      </c>
      <c r="AQ795" s="840"/>
      <c r="AR795" s="840"/>
      <c r="AS795" s="840"/>
      <c r="AT795" s="840"/>
      <c r="AU795" s="840"/>
      <c r="AV795" s="840"/>
      <c r="AW795" s="840"/>
      <c r="AX795" s="840"/>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0" t="s">
        <v>465</v>
      </c>
      <c r="K828" s="840"/>
      <c r="L828" s="840"/>
      <c r="M828" s="840"/>
      <c r="N828" s="840"/>
      <c r="O828" s="840"/>
      <c r="P828" s="296" t="s">
        <v>400</v>
      </c>
      <c r="Q828" s="296"/>
      <c r="R828" s="296"/>
      <c r="S828" s="296"/>
      <c r="T828" s="296"/>
      <c r="U828" s="296"/>
      <c r="V828" s="296"/>
      <c r="W828" s="296"/>
      <c r="X828" s="296"/>
      <c r="Y828" s="296" t="s">
        <v>461</v>
      </c>
      <c r="Z828" s="296"/>
      <c r="AA828" s="296"/>
      <c r="AB828" s="296"/>
      <c r="AC828" s="840" t="s">
        <v>399</v>
      </c>
      <c r="AD828" s="840"/>
      <c r="AE828" s="840"/>
      <c r="AF828" s="840"/>
      <c r="AG828" s="840"/>
      <c r="AH828" s="296" t="s">
        <v>416</v>
      </c>
      <c r="AI828" s="296"/>
      <c r="AJ828" s="296"/>
      <c r="AK828" s="296"/>
      <c r="AL828" s="296" t="s">
        <v>23</v>
      </c>
      <c r="AM828" s="296"/>
      <c r="AN828" s="296"/>
      <c r="AO828" s="386"/>
      <c r="AP828" s="840" t="s">
        <v>466</v>
      </c>
      <c r="AQ828" s="840"/>
      <c r="AR828" s="840"/>
      <c r="AS828" s="840"/>
      <c r="AT828" s="840"/>
      <c r="AU828" s="840"/>
      <c r="AV828" s="840"/>
      <c r="AW828" s="840"/>
      <c r="AX828" s="840"/>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0" t="s">
        <v>465</v>
      </c>
      <c r="K861" s="840"/>
      <c r="L861" s="840"/>
      <c r="M861" s="840"/>
      <c r="N861" s="840"/>
      <c r="O861" s="840"/>
      <c r="P861" s="296" t="s">
        <v>400</v>
      </c>
      <c r="Q861" s="296"/>
      <c r="R861" s="296"/>
      <c r="S861" s="296"/>
      <c r="T861" s="296"/>
      <c r="U861" s="296"/>
      <c r="V861" s="296"/>
      <c r="W861" s="296"/>
      <c r="X861" s="296"/>
      <c r="Y861" s="296" t="s">
        <v>461</v>
      </c>
      <c r="Z861" s="296"/>
      <c r="AA861" s="296"/>
      <c r="AB861" s="296"/>
      <c r="AC861" s="840" t="s">
        <v>399</v>
      </c>
      <c r="AD861" s="840"/>
      <c r="AE861" s="840"/>
      <c r="AF861" s="840"/>
      <c r="AG861" s="840"/>
      <c r="AH861" s="296" t="s">
        <v>416</v>
      </c>
      <c r="AI861" s="296"/>
      <c r="AJ861" s="296"/>
      <c r="AK861" s="296"/>
      <c r="AL861" s="296" t="s">
        <v>23</v>
      </c>
      <c r="AM861" s="296"/>
      <c r="AN861" s="296"/>
      <c r="AO861" s="386"/>
      <c r="AP861" s="840" t="s">
        <v>466</v>
      </c>
      <c r="AQ861" s="840"/>
      <c r="AR861" s="840"/>
      <c r="AS861" s="840"/>
      <c r="AT861" s="840"/>
      <c r="AU861" s="840"/>
      <c r="AV861" s="840"/>
      <c r="AW861" s="840"/>
      <c r="AX861" s="840"/>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0" t="s">
        <v>465</v>
      </c>
      <c r="K894" s="840"/>
      <c r="L894" s="840"/>
      <c r="M894" s="840"/>
      <c r="N894" s="840"/>
      <c r="O894" s="840"/>
      <c r="P894" s="296" t="s">
        <v>400</v>
      </c>
      <c r="Q894" s="296"/>
      <c r="R894" s="296"/>
      <c r="S894" s="296"/>
      <c r="T894" s="296"/>
      <c r="U894" s="296"/>
      <c r="V894" s="296"/>
      <c r="W894" s="296"/>
      <c r="X894" s="296"/>
      <c r="Y894" s="296" t="s">
        <v>461</v>
      </c>
      <c r="Z894" s="296"/>
      <c r="AA894" s="296"/>
      <c r="AB894" s="296"/>
      <c r="AC894" s="840" t="s">
        <v>399</v>
      </c>
      <c r="AD894" s="840"/>
      <c r="AE894" s="840"/>
      <c r="AF894" s="840"/>
      <c r="AG894" s="840"/>
      <c r="AH894" s="296" t="s">
        <v>416</v>
      </c>
      <c r="AI894" s="296"/>
      <c r="AJ894" s="296"/>
      <c r="AK894" s="296"/>
      <c r="AL894" s="296" t="s">
        <v>23</v>
      </c>
      <c r="AM894" s="296"/>
      <c r="AN894" s="296"/>
      <c r="AO894" s="386"/>
      <c r="AP894" s="840" t="s">
        <v>466</v>
      </c>
      <c r="AQ894" s="840"/>
      <c r="AR894" s="840"/>
      <c r="AS894" s="840"/>
      <c r="AT894" s="840"/>
      <c r="AU894" s="840"/>
      <c r="AV894" s="840"/>
      <c r="AW894" s="840"/>
      <c r="AX894" s="840"/>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0" t="s">
        <v>465</v>
      </c>
      <c r="K927" s="840"/>
      <c r="L927" s="840"/>
      <c r="M927" s="840"/>
      <c r="N927" s="840"/>
      <c r="O927" s="840"/>
      <c r="P927" s="296" t="s">
        <v>400</v>
      </c>
      <c r="Q927" s="296"/>
      <c r="R927" s="296"/>
      <c r="S927" s="296"/>
      <c r="T927" s="296"/>
      <c r="U927" s="296"/>
      <c r="V927" s="296"/>
      <c r="W927" s="296"/>
      <c r="X927" s="296"/>
      <c r="Y927" s="296" t="s">
        <v>461</v>
      </c>
      <c r="Z927" s="296"/>
      <c r="AA927" s="296"/>
      <c r="AB927" s="296"/>
      <c r="AC927" s="840" t="s">
        <v>399</v>
      </c>
      <c r="AD927" s="840"/>
      <c r="AE927" s="840"/>
      <c r="AF927" s="840"/>
      <c r="AG927" s="840"/>
      <c r="AH927" s="296" t="s">
        <v>416</v>
      </c>
      <c r="AI927" s="296"/>
      <c r="AJ927" s="296"/>
      <c r="AK927" s="296"/>
      <c r="AL927" s="296" t="s">
        <v>23</v>
      </c>
      <c r="AM927" s="296"/>
      <c r="AN927" s="296"/>
      <c r="AO927" s="386"/>
      <c r="AP927" s="840" t="s">
        <v>466</v>
      </c>
      <c r="AQ927" s="840"/>
      <c r="AR927" s="840"/>
      <c r="AS927" s="840"/>
      <c r="AT927" s="840"/>
      <c r="AU927" s="840"/>
      <c r="AV927" s="840"/>
      <c r="AW927" s="840"/>
      <c r="AX927" s="840"/>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0" t="s">
        <v>465</v>
      </c>
      <c r="K960" s="840"/>
      <c r="L960" s="840"/>
      <c r="M960" s="840"/>
      <c r="N960" s="840"/>
      <c r="O960" s="840"/>
      <c r="P960" s="296" t="s">
        <v>400</v>
      </c>
      <c r="Q960" s="296"/>
      <c r="R960" s="296"/>
      <c r="S960" s="296"/>
      <c r="T960" s="296"/>
      <c r="U960" s="296"/>
      <c r="V960" s="296"/>
      <c r="W960" s="296"/>
      <c r="X960" s="296"/>
      <c r="Y960" s="296" t="s">
        <v>461</v>
      </c>
      <c r="Z960" s="296"/>
      <c r="AA960" s="296"/>
      <c r="AB960" s="296"/>
      <c r="AC960" s="840" t="s">
        <v>399</v>
      </c>
      <c r="AD960" s="840"/>
      <c r="AE960" s="840"/>
      <c r="AF960" s="840"/>
      <c r="AG960" s="840"/>
      <c r="AH960" s="296" t="s">
        <v>416</v>
      </c>
      <c r="AI960" s="296"/>
      <c r="AJ960" s="296"/>
      <c r="AK960" s="296"/>
      <c r="AL960" s="296" t="s">
        <v>23</v>
      </c>
      <c r="AM960" s="296"/>
      <c r="AN960" s="296"/>
      <c r="AO960" s="386"/>
      <c r="AP960" s="840" t="s">
        <v>466</v>
      </c>
      <c r="AQ960" s="840"/>
      <c r="AR960" s="840"/>
      <c r="AS960" s="840"/>
      <c r="AT960" s="840"/>
      <c r="AU960" s="840"/>
      <c r="AV960" s="840"/>
      <c r="AW960" s="840"/>
      <c r="AX960" s="840"/>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0" t="s">
        <v>465</v>
      </c>
      <c r="K993" s="840"/>
      <c r="L993" s="840"/>
      <c r="M993" s="840"/>
      <c r="N993" s="840"/>
      <c r="O993" s="840"/>
      <c r="P993" s="296" t="s">
        <v>400</v>
      </c>
      <c r="Q993" s="296"/>
      <c r="R993" s="296"/>
      <c r="S993" s="296"/>
      <c r="T993" s="296"/>
      <c r="U993" s="296"/>
      <c r="V993" s="296"/>
      <c r="W993" s="296"/>
      <c r="X993" s="296"/>
      <c r="Y993" s="296" t="s">
        <v>461</v>
      </c>
      <c r="Z993" s="296"/>
      <c r="AA993" s="296"/>
      <c r="AB993" s="296"/>
      <c r="AC993" s="840" t="s">
        <v>399</v>
      </c>
      <c r="AD993" s="840"/>
      <c r="AE993" s="840"/>
      <c r="AF993" s="840"/>
      <c r="AG993" s="840"/>
      <c r="AH993" s="296" t="s">
        <v>416</v>
      </c>
      <c r="AI993" s="296"/>
      <c r="AJ993" s="296"/>
      <c r="AK993" s="296"/>
      <c r="AL993" s="296" t="s">
        <v>23</v>
      </c>
      <c r="AM993" s="296"/>
      <c r="AN993" s="296"/>
      <c r="AO993" s="386"/>
      <c r="AP993" s="840" t="s">
        <v>466</v>
      </c>
      <c r="AQ993" s="840"/>
      <c r="AR993" s="840"/>
      <c r="AS993" s="840"/>
      <c r="AT993" s="840"/>
      <c r="AU993" s="840"/>
      <c r="AV993" s="840"/>
      <c r="AW993" s="840"/>
      <c r="AX993" s="840"/>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0" t="s">
        <v>465</v>
      </c>
      <c r="K1026" s="840"/>
      <c r="L1026" s="840"/>
      <c r="M1026" s="840"/>
      <c r="N1026" s="840"/>
      <c r="O1026" s="840"/>
      <c r="P1026" s="296" t="s">
        <v>400</v>
      </c>
      <c r="Q1026" s="296"/>
      <c r="R1026" s="296"/>
      <c r="S1026" s="296"/>
      <c r="T1026" s="296"/>
      <c r="U1026" s="296"/>
      <c r="V1026" s="296"/>
      <c r="W1026" s="296"/>
      <c r="X1026" s="296"/>
      <c r="Y1026" s="296" t="s">
        <v>461</v>
      </c>
      <c r="Z1026" s="296"/>
      <c r="AA1026" s="296"/>
      <c r="AB1026" s="296"/>
      <c r="AC1026" s="840" t="s">
        <v>399</v>
      </c>
      <c r="AD1026" s="840"/>
      <c r="AE1026" s="840"/>
      <c r="AF1026" s="840"/>
      <c r="AG1026" s="840"/>
      <c r="AH1026" s="296" t="s">
        <v>416</v>
      </c>
      <c r="AI1026" s="296"/>
      <c r="AJ1026" s="296"/>
      <c r="AK1026" s="296"/>
      <c r="AL1026" s="296" t="s">
        <v>23</v>
      </c>
      <c r="AM1026" s="296"/>
      <c r="AN1026" s="296"/>
      <c r="AO1026" s="386"/>
      <c r="AP1026" s="840" t="s">
        <v>466</v>
      </c>
      <c r="AQ1026" s="840"/>
      <c r="AR1026" s="840"/>
      <c r="AS1026" s="840"/>
      <c r="AT1026" s="840"/>
      <c r="AU1026" s="840"/>
      <c r="AV1026" s="840"/>
      <c r="AW1026" s="840"/>
      <c r="AX1026" s="840"/>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0" t="s">
        <v>465</v>
      </c>
      <c r="K1059" s="840"/>
      <c r="L1059" s="840"/>
      <c r="M1059" s="840"/>
      <c r="N1059" s="840"/>
      <c r="O1059" s="840"/>
      <c r="P1059" s="296" t="s">
        <v>400</v>
      </c>
      <c r="Q1059" s="296"/>
      <c r="R1059" s="296"/>
      <c r="S1059" s="296"/>
      <c r="T1059" s="296"/>
      <c r="U1059" s="296"/>
      <c r="V1059" s="296"/>
      <c r="W1059" s="296"/>
      <c r="X1059" s="296"/>
      <c r="Y1059" s="296" t="s">
        <v>461</v>
      </c>
      <c r="Z1059" s="296"/>
      <c r="AA1059" s="296"/>
      <c r="AB1059" s="296"/>
      <c r="AC1059" s="840" t="s">
        <v>399</v>
      </c>
      <c r="AD1059" s="840"/>
      <c r="AE1059" s="840"/>
      <c r="AF1059" s="840"/>
      <c r="AG1059" s="840"/>
      <c r="AH1059" s="296" t="s">
        <v>416</v>
      </c>
      <c r="AI1059" s="296"/>
      <c r="AJ1059" s="296"/>
      <c r="AK1059" s="296"/>
      <c r="AL1059" s="296" t="s">
        <v>23</v>
      </c>
      <c r="AM1059" s="296"/>
      <c r="AN1059" s="296"/>
      <c r="AO1059" s="386"/>
      <c r="AP1059" s="840" t="s">
        <v>466</v>
      </c>
      <c r="AQ1059" s="840"/>
      <c r="AR1059" s="840"/>
      <c r="AS1059" s="840"/>
      <c r="AT1059" s="840"/>
      <c r="AU1059" s="840"/>
      <c r="AV1059" s="840"/>
      <c r="AW1059" s="840"/>
      <c r="AX1059" s="840"/>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0" t="s">
        <v>465</v>
      </c>
      <c r="K1092" s="840"/>
      <c r="L1092" s="840"/>
      <c r="M1092" s="840"/>
      <c r="N1092" s="840"/>
      <c r="O1092" s="840"/>
      <c r="P1092" s="296" t="s">
        <v>400</v>
      </c>
      <c r="Q1092" s="296"/>
      <c r="R1092" s="296"/>
      <c r="S1092" s="296"/>
      <c r="T1092" s="296"/>
      <c r="U1092" s="296"/>
      <c r="V1092" s="296"/>
      <c r="W1092" s="296"/>
      <c r="X1092" s="296"/>
      <c r="Y1092" s="296" t="s">
        <v>461</v>
      </c>
      <c r="Z1092" s="296"/>
      <c r="AA1092" s="296"/>
      <c r="AB1092" s="296"/>
      <c r="AC1092" s="840" t="s">
        <v>399</v>
      </c>
      <c r="AD1092" s="840"/>
      <c r="AE1092" s="840"/>
      <c r="AF1092" s="840"/>
      <c r="AG1092" s="840"/>
      <c r="AH1092" s="296" t="s">
        <v>416</v>
      </c>
      <c r="AI1092" s="296"/>
      <c r="AJ1092" s="296"/>
      <c r="AK1092" s="296"/>
      <c r="AL1092" s="296" t="s">
        <v>23</v>
      </c>
      <c r="AM1092" s="296"/>
      <c r="AN1092" s="296"/>
      <c r="AO1092" s="386"/>
      <c r="AP1092" s="840" t="s">
        <v>466</v>
      </c>
      <c r="AQ1092" s="840"/>
      <c r="AR1092" s="840"/>
      <c r="AS1092" s="840"/>
      <c r="AT1092" s="840"/>
      <c r="AU1092" s="840"/>
      <c r="AV1092" s="840"/>
      <c r="AW1092" s="840"/>
      <c r="AX1092" s="840"/>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0" t="s">
        <v>465</v>
      </c>
      <c r="K1125" s="840"/>
      <c r="L1125" s="840"/>
      <c r="M1125" s="840"/>
      <c r="N1125" s="840"/>
      <c r="O1125" s="840"/>
      <c r="P1125" s="296" t="s">
        <v>400</v>
      </c>
      <c r="Q1125" s="296"/>
      <c r="R1125" s="296"/>
      <c r="S1125" s="296"/>
      <c r="T1125" s="296"/>
      <c r="U1125" s="296"/>
      <c r="V1125" s="296"/>
      <c r="W1125" s="296"/>
      <c r="X1125" s="296"/>
      <c r="Y1125" s="296" t="s">
        <v>461</v>
      </c>
      <c r="Z1125" s="296"/>
      <c r="AA1125" s="296"/>
      <c r="AB1125" s="296"/>
      <c r="AC1125" s="840" t="s">
        <v>399</v>
      </c>
      <c r="AD1125" s="840"/>
      <c r="AE1125" s="840"/>
      <c r="AF1125" s="840"/>
      <c r="AG1125" s="840"/>
      <c r="AH1125" s="296" t="s">
        <v>416</v>
      </c>
      <c r="AI1125" s="296"/>
      <c r="AJ1125" s="296"/>
      <c r="AK1125" s="296"/>
      <c r="AL1125" s="296" t="s">
        <v>23</v>
      </c>
      <c r="AM1125" s="296"/>
      <c r="AN1125" s="296"/>
      <c r="AO1125" s="386"/>
      <c r="AP1125" s="840" t="s">
        <v>466</v>
      </c>
      <c r="AQ1125" s="840"/>
      <c r="AR1125" s="840"/>
      <c r="AS1125" s="840"/>
      <c r="AT1125" s="840"/>
      <c r="AU1125" s="840"/>
      <c r="AV1125" s="840"/>
      <c r="AW1125" s="840"/>
      <c r="AX1125" s="840"/>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0" t="s">
        <v>465</v>
      </c>
      <c r="K1158" s="840"/>
      <c r="L1158" s="840"/>
      <c r="M1158" s="840"/>
      <c r="N1158" s="840"/>
      <c r="O1158" s="840"/>
      <c r="P1158" s="296" t="s">
        <v>400</v>
      </c>
      <c r="Q1158" s="296"/>
      <c r="R1158" s="296"/>
      <c r="S1158" s="296"/>
      <c r="T1158" s="296"/>
      <c r="U1158" s="296"/>
      <c r="V1158" s="296"/>
      <c r="W1158" s="296"/>
      <c r="X1158" s="296"/>
      <c r="Y1158" s="296" t="s">
        <v>461</v>
      </c>
      <c r="Z1158" s="296"/>
      <c r="AA1158" s="296"/>
      <c r="AB1158" s="296"/>
      <c r="AC1158" s="840" t="s">
        <v>399</v>
      </c>
      <c r="AD1158" s="840"/>
      <c r="AE1158" s="840"/>
      <c r="AF1158" s="840"/>
      <c r="AG1158" s="840"/>
      <c r="AH1158" s="296" t="s">
        <v>416</v>
      </c>
      <c r="AI1158" s="296"/>
      <c r="AJ1158" s="296"/>
      <c r="AK1158" s="296"/>
      <c r="AL1158" s="296" t="s">
        <v>23</v>
      </c>
      <c r="AM1158" s="296"/>
      <c r="AN1158" s="296"/>
      <c r="AO1158" s="386"/>
      <c r="AP1158" s="840" t="s">
        <v>466</v>
      </c>
      <c r="AQ1158" s="840"/>
      <c r="AR1158" s="840"/>
      <c r="AS1158" s="840"/>
      <c r="AT1158" s="840"/>
      <c r="AU1158" s="840"/>
      <c r="AV1158" s="840"/>
      <c r="AW1158" s="840"/>
      <c r="AX1158" s="840"/>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0" t="s">
        <v>465</v>
      </c>
      <c r="K1191" s="840"/>
      <c r="L1191" s="840"/>
      <c r="M1191" s="840"/>
      <c r="N1191" s="840"/>
      <c r="O1191" s="840"/>
      <c r="P1191" s="296" t="s">
        <v>400</v>
      </c>
      <c r="Q1191" s="296"/>
      <c r="R1191" s="296"/>
      <c r="S1191" s="296"/>
      <c r="T1191" s="296"/>
      <c r="U1191" s="296"/>
      <c r="V1191" s="296"/>
      <c r="W1191" s="296"/>
      <c r="X1191" s="296"/>
      <c r="Y1191" s="296" t="s">
        <v>461</v>
      </c>
      <c r="Z1191" s="296"/>
      <c r="AA1191" s="296"/>
      <c r="AB1191" s="296"/>
      <c r="AC1191" s="840" t="s">
        <v>399</v>
      </c>
      <c r="AD1191" s="840"/>
      <c r="AE1191" s="840"/>
      <c r="AF1191" s="840"/>
      <c r="AG1191" s="840"/>
      <c r="AH1191" s="296" t="s">
        <v>416</v>
      </c>
      <c r="AI1191" s="296"/>
      <c r="AJ1191" s="296"/>
      <c r="AK1191" s="296"/>
      <c r="AL1191" s="296" t="s">
        <v>23</v>
      </c>
      <c r="AM1191" s="296"/>
      <c r="AN1191" s="296"/>
      <c r="AO1191" s="386"/>
      <c r="AP1191" s="840" t="s">
        <v>466</v>
      </c>
      <c r="AQ1191" s="840"/>
      <c r="AR1191" s="840"/>
      <c r="AS1191" s="840"/>
      <c r="AT1191" s="840"/>
      <c r="AU1191" s="840"/>
      <c r="AV1191" s="840"/>
      <c r="AW1191" s="840"/>
      <c r="AX1191" s="840"/>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0" t="s">
        <v>465</v>
      </c>
      <c r="K1224" s="840"/>
      <c r="L1224" s="840"/>
      <c r="M1224" s="840"/>
      <c r="N1224" s="840"/>
      <c r="O1224" s="840"/>
      <c r="P1224" s="296" t="s">
        <v>400</v>
      </c>
      <c r="Q1224" s="296"/>
      <c r="R1224" s="296"/>
      <c r="S1224" s="296"/>
      <c r="T1224" s="296"/>
      <c r="U1224" s="296"/>
      <c r="V1224" s="296"/>
      <c r="W1224" s="296"/>
      <c r="X1224" s="296"/>
      <c r="Y1224" s="296" t="s">
        <v>461</v>
      </c>
      <c r="Z1224" s="296"/>
      <c r="AA1224" s="296"/>
      <c r="AB1224" s="296"/>
      <c r="AC1224" s="840" t="s">
        <v>399</v>
      </c>
      <c r="AD1224" s="840"/>
      <c r="AE1224" s="840"/>
      <c r="AF1224" s="840"/>
      <c r="AG1224" s="840"/>
      <c r="AH1224" s="296" t="s">
        <v>416</v>
      </c>
      <c r="AI1224" s="296"/>
      <c r="AJ1224" s="296"/>
      <c r="AK1224" s="296"/>
      <c r="AL1224" s="296" t="s">
        <v>23</v>
      </c>
      <c r="AM1224" s="296"/>
      <c r="AN1224" s="296"/>
      <c r="AO1224" s="386"/>
      <c r="AP1224" s="840" t="s">
        <v>466</v>
      </c>
      <c r="AQ1224" s="840"/>
      <c r="AR1224" s="840"/>
      <c r="AS1224" s="840"/>
      <c r="AT1224" s="840"/>
      <c r="AU1224" s="840"/>
      <c r="AV1224" s="840"/>
      <c r="AW1224" s="840"/>
      <c r="AX1224" s="840"/>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0" t="s">
        <v>465</v>
      </c>
      <c r="K1257" s="840"/>
      <c r="L1257" s="840"/>
      <c r="M1257" s="840"/>
      <c r="N1257" s="840"/>
      <c r="O1257" s="840"/>
      <c r="P1257" s="296" t="s">
        <v>400</v>
      </c>
      <c r="Q1257" s="296"/>
      <c r="R1257" s="296"/>
      <c r="S1257" s="296"/>
      <c r="T1257" s="296"/>
      <c r="U1257" s="296"/>
      <c r="V1257" s="296"/>
      <c r="W1257" s="296"/>
      <c r="X1257" s="296"/>
      <c r="Y1257" s="296" t="s">
        <v>461</v>
      </c>
      <c r="Z1257" s="296"/>
      <c r="AA1257" s="296"/>
      <c r="AB1257" s="296"/>
      <c r="AC1257" s="840" t="s">
        <v>399</v>
      </c>
      <c r="AD1257" s="840"/>
      <c r="AE1257" s="840"/>
      <c r="AF1257" s="840"/>
      <c r="AG1257" s="840"/>
      <c r="AH1257" s="296" t="s">
        <v>416</v>
      </c>
      <c r="AI1257" s="296"/>
      <c r="AJ1257" s="296"/>
      <c r="AK1257" s="296"/>
      <c r="AL1257" s="296" t="s">
        <v>23</v>
      </c>
      <c r="AM1257" s="296"/>
      <c r="AN1257" s="296"/>
      <c r="AO1257" s="386"/>
      <c r="AP1257" s="840" t="s">
        <v>466</v>
      </c>
      <c r="AQ1257" s="840"/>
      <c r="AR1257" s="840"/>
      <c r="AS1257" s="840"/>
      <c r="AT1257" s="840"/>
      <c r="AU1257" s="840"/>
      <c r="AV1257" s="840"/>
      <c r="AW1257" s="840"/>
      <c r="AX1257" s="840"/>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0" t="s">
        <v>465</v>
      </c>
      <c r="K1290" s="840"/>
      <c r="L1290" s="840"/>
      <c r="M1290" s="840"/>
      <c r="N1290" s="840"/>
      <c r="O1290" s="840"/>
      <c r="P1290" s="296" t="s">
        <v>400</v>
      </c>
      <c r="Q1290" s="296"/>
      <c r="R1290" s="296"/>
      <c r="S1290" s="296"/>
      <c r="T1290" s="296"/>
      <c r="U1290" s="296"/>
      <c r="V1290" s="296"/>
      <c r="W1290" s="296"/>
      <c r="X1290" s="296"/>
      <c r="Y1290" s="296" t="s">
        <v>461</v>
      </c>
      <c r="Z1290" s="296"/>
      <c r="AA1290" s="296"/>
      <c r="AB1290" s="296"/>
      <c r="AC1290" s="840" t="s">
        <v>399</v>
      </c>
      <c r="AD1290" s="840"/>
      <c r="AE1290" s="840"/>
      <c r="AF1290" s="840"/>
      <c r="AG1290" s="840"/>
      <c r="AH1290" s="296" t="s">
        <v>416</v>
      </c>
      <c r="AI1290" s="296"/>
      <c r="AJ1290" s="296"/>
      <c r="AK1290" s="296"/>
      <c r="AL1290" s="296" t="s">
        <v>23</v>
      </c>
      <c r="AM1290" s="296"/>
      <c r="AN1290" s="296"/>
      <c r="AO1290" s="386"/>
      <c r="AP1290" s="840" t="s">
        <v>466</v>
      </c>
      <c r="AQ1290" s="840"/>
      <c r="AR1290" s="840"/>
      <c r="AS1290" s="840"/>
      <c r="AT1290" s="840"/>
      <c r="AU1290" s="840"/>
      <c r="AV1290" s="840"/>
      <c r="AW1290" s="840"/>
      <c r="AX1290" s="840"/>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2016-08-30T06:50:28Z</cp:lastPrinted>
  <dcterms:created xsi:type="dcterms:W3CDTF">2012-03-13T00:50:25Z</dcterms:created>
  <dcterms:modified xsi:type="dcterms:W3CDTF">2016-08-30T06:50:33Z</dcterms:modified>
</cp:coreProperties>
</file>