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Q89" i="3" l="1"/>
  <c r="AM45" i="3"/>
  <c r="AI45" i="3"/>
  <c r="AE45" i="3"/>
  <c r="AM35" i="3"/>
  <c r="AI89" i="3" l="1"/>
  <c r="AM89" i="3" l="1"/>
  <c r="AE89" i="3"/>
  <c r="AI30" i="3"/>
  <c r="AM30" i="3"/>
  <c r="AE30" i="3"/>
  <c r="AI25" i="3"/>
  <c r="AM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<sst xmlns="http://schemas.openxmlformats.org/spreadsheetml/2006/main" count="2176" uniqueCount="585">
  <si>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</si>
  <si>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</si>
  <si>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</si>
  <si>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</si>
  <si>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</si>
  <si>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</si>
  <si>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</si>
  <si>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</si>
  <si>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</si>
  <si>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</si>
  <si>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</si>
  <si>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</si>
  <si>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</si>
  <si>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</si>
  <si>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</si>
  <si>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</si>
  <si>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</si>
  <si>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</si>
  <si>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</si>
  <si>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</si>
  <si>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</si>
  <si>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</si>
  <si>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</si>
  <si>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</si>
  <si>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</si>
  <si>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</si>
  <si>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</si>
  <si>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</si>
  <si>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</si>
  <si>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</si>
  <si>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</si>
  <si>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</si>
  <si>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</si>
  <si>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</si>
  <si>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</si>
  <si>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</si>
  <si>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</si>
  <si>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</si>
  <si>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</si>
  <si>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</si>
  <si>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</si>
  <si>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</si>
  <si>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</si>
  <si>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</si>
  <si>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</si>
  <si>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</si>
  <si>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</si>
  <si>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</si>
  <si>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</si>
  <si>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</si>
  <si>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</si>
  <si>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</si>
  <si>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</si>
  <si>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</si>
  <si>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</si>
  <si>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</si>
  <si>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</si>
  <si>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</si>
  <si>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</si>
  <si>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</si>
  <si>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</si>
  <si>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</si>
  <si>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</si>
  <si>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</si>
  <si>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</si>
  <si>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</si>
  <si>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</si>
  <si>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</si>
  <si>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</si>
  <si>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</si>
  <si>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</si>
  <si>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</si>
  <si>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</si>
  <si>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</si>
  <si>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</si>
  <si>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</si>
  <si>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</si>
  <si>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</si>
  <si>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</si>
  <si>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</si>
  <si>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</si>
  <si>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</si>
  <si>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</si>
  <si>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</si>
  <si>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</si>
  <si>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</si>
  <si>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</si>
  <si>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</si>
  <si>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</si>
  <si>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</si>
  <si>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</si>
  <si>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</si>
  <si>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</si>
  <si>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</si>
  <si>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</si>
  <si>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</si>
  <si>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</si>
  <si>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</si>
  <si>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</si>
  <si>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</si>
  <si>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</si>
  <si>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</si>
  <si>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</si>
  <si>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</si>
  <si>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</si>
  <si>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</si>
  <si>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</si>
  <si>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</si>
  <si>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</si>
  <si>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</si>
  <si>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</si>
  <si>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</si>
  <si>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</si>
  <si>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</si>
  <si>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</si>
  <si>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</si>
  <si>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</si>
  <si>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</si>
  <si>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</si>
  <si>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</si>
  <si>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</si>
  <si>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</si>
  <si>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</si>
  <si>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</si>
  <si>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</si>
  <si>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</si>
  <si>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</si>
  <si>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</si>
  <si>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</si>
  <si>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</si>
  <si>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</si>
  <si>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</si>
  <si>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</si>
  <si>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</si>
  <si>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</si>
  <si>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</si>
  <si>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</si>
  <si>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</si>
  <si>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</si>
  <si>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</si>
  <si>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</si>
  <si>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</si>
  <si>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</si>
  <si>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</si>
  <si>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</si>
  <si>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</si>
  <si>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</si>
  <si>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</si>
  <si>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</si>
  <si>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</si>
  <si>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</si>
  <si>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</si>
  <si>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</si>
  <si>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</si>
  <si>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</si>
  <si>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</si>
  <si>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</si>
  <si>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</si>
  <si>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</si>
  <si>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</si>
  <si>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</si>
  <si>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</si>
  <si>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</si>
  <si>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</si>
  <si>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</si>
  <si>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</si>
  <si>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</si>
  <si>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</si>
  <si>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</si>
  <si>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</si>
  <si>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</si>
  <si>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</si>
  <si>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</si>
  <si>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</si>
  <si>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</si>
  <si>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</si>
  <si>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</si>
  <si>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</si>
  <si>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</si>
  <si>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</si>
  <si>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</si>
  <si>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</si>
  <si>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</si>
  <si>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</si>
  <si>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</si>
  <si>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</si>
  <si>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</si>
  <si>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</si>
  <si>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</si>
  <si>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</si>
  <si>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</si>
  <si>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</si>
  <si>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</si>
  <si>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</si>
  <si>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</si>
  <si>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</si>
  <si>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</si>
  <si>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</si>
  <si>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</si>
  <si>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</si>
  <si>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</si>
  <si>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</si>
  <si>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</si>
  <si>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</si>
  <si>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</si>
  <si>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</si>
  <si>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</si>
  <si>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</si>
  <si>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</si>
  <si>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</si>
  <si>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</si>
  <si>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</si>
  <si>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</si>
  <si>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</si>
  <si>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</si>
  <si>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</si>
  <si>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</si>
  <si>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</si>
  <si>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</si>
  <si>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</si>
  <si>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</si>
  <si>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</si>
  <si>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</si>
  <si>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</si>
  <si>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</si>
  <si>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</si>
  <si>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</si>
  <si>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</si>
  <si>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</si>
  <si>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</si>
  <si>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</si>
  <si>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</si>
  <si>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</si>
  <si>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</si>
  <si>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</si>
  <si>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</si>
  <si>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</si>
  <si>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</si>
  <si>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</si>
  <si>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</si>
  <si>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</si>
  <si>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</si>
  <si>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</si>
  <si>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</si>
  <si>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</si>
  <si>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</si>
  <si>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</si>
  <si>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</si>
  <si>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</si>
  <si>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</si>
  <si>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</si>
  <si>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</si>
  <si>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</si>
  <si>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</si>
  <si>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</si>
  <si>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</si>
  <si>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</si>
  <si>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</si>
  <si>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</si>
  <si>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</si>
  <si>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</si>
  <si>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</si>
  <si>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</si>
  <si>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</si>
  <si>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</si>
  <si>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</si>
  <si>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</si>
  <si>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</si>
  <si>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</si>
  <si>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</si>
  <si>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</si>
  <si>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</si>
  <si>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</si>
  <si>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</si>
  <si>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</si>
  <si>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</si>
  <si>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</si>
  <si>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</si>
  <si>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</si>
  <si>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</si>
  <si>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</si>
  <si>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</si>
  <si>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</si>
  <si>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</si>
  <si>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</si>
  <si>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</si>
  <si>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</si>
  <si>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</si>
  <si>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</si>
  <si>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</si>
  <si>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</si>
  <si>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</si>
  <si>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</si>
  <si>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</si>
  <si>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</si>
  <si>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</si>
  <si>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</si>
  <si>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</si>
  <si>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</si>
  <si>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</si>
  <si>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</si>
  <si>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</si>
  <si>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</si>
  <si>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</si>
  <si>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</si>
  <si>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</si>
  <si>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</si>
  <si>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</si>
  <si>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</si>
  <si>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</si>
  <si>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</si>
  <si>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</si>
  <si>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</si>
  <si>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</si>
  <si>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</si>
  <si>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</si>
  <si>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</si>
  <si>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</si>
  <si>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</si>
  <si>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</si>
  <si>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</si>
  <si>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</si>
  <si>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</si>
  <si>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</si>
  <si>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</si>
  <si>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</si>
  <si>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</si>
  <si>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</si>
  <si>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</si>
  <si>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</si>
  <si>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</si>
  <si>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</si>
  <si>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</si>
  <si>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</si>
  <si>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</si>
  <si>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</si>
  <si>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</si>
  <si>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</si>
  <si>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</si>
  <si>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</si>
  <si>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</si>
  <si>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</si>
  <si>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</si>
  <si>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</si>
  <si>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</si>
  <si>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</si>
  <si>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</si>
  <si>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</si>
  <si>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</si>
  <si>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</si>
  <si>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</si>
  <si>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</si>
  <si>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</si>
  <si>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</si>
  <si>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</si>
  <si>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</si>
  <si>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</si>
  <si>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</si>
  <si>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</si>
  <si>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</si>
  <si>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</si>
  <si>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</si>
  <si>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</si>
  <si>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</si>
  <si>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</si>
  <si>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</si>
  <si>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</si>
  <si>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</si>
  <si>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</si>
  <si>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</si>
  <si>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</si>
  <si>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</si>
  <si>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</si>
  <si>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</si>
  <si>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</si>
  <si>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</si>
  <si>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</si>
  <si>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</si>
  <si>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</si>
  <si>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</si>
  <si>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</si>
  <si>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</si>
  <si>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</si>
  <si>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</si>
  <si>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</si>
  <si>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</si>
  <si>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</si>
  <si>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</si>
  <si>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</si>
  <si>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</si>
  <si>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</si>
  <si>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</si>
  <si>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</si>
  <si>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</si>
  <si>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</si>
  <si>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</si>
  <si>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</si>
  <si>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</si>
  <si>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</si>
  <si>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</si>
  <si>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</si>
  <si>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</si>
  <si>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</si>
  <si>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</si>
  <si>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</si>
  <si>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</si>
  <si>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</si>
  <si>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</si>
  <si>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</si>
  <si>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</si>
  <si>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</si>
  <si>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</si>
  <si>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</si>
  <si>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</si>
  <si>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</si>
  <si>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</si>
  <si>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</si>
  <si>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</si>
  <si>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</si>
  <si>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</si>
  <si>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</si>
  <si>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</si>
  <si>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</si>
  <si>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</si>
  <si>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</si>
  <si>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</si>
  <si>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</si>
  <si>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</si>
  <si>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</si>
  <si>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</si>
  <si>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</si>
  <si>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</si>
  <si>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</si>
  <si>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</si>
  <si>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</si>
  <si>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</si>
  <si>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文部科学省</t>
  </si>
  <si>
    <t>子供の読書活動推進事業</t>
    <rPh sb="0" eb="2">
      <t>コドモ</t>
    </rPh>
    <rPh sb="3" eb="5">
      <t>ドクショ</t>
    </rPh>
    <rPh sb="5" eb="7">
      <t>カツドウ</t>
    </rPh>
    <rPh sb="7" eb="9">
      <t>スイシン</t>
    </rPh>
    <rPh sb="9" eb="11">
      <t>ジギョウ</t>
    </rPh>
    <phoneticPr fontId="5"/>
  </si>
  <si>
    <t>生涯学習政策局青少年教育課</t>
    <rPh sb="0" eb="2">
      <t>ショウガイ</t>
    </rPh>
    <rPh sb="2" eb="4">
      <t>ガクシュウ</t>
    </rPh>
    <rPh sb="4" eb="6">
      <t>セイサク</t>
    </rPh>
    <rPh sb="6" eb="7">
      <t>キョク</t>
    </rPh>
    <rPh sb="7" eb="10">
      <t>セイショウネン</t>
    </rPh>
    <rPh sb="10" eb="12">
      <t>キョウイク</t>
    </rPh>
    <rPh sb="12" eb="13">
      <t>カ</t>
    </rPh>
    <phoneticPr fontId="5"/>
  </si>
  <si>
    <t>青少年教育課</t>
    <rPh sb="0" eb="3">
      <t>セイショウネン</t>
    </rPh>
    <rPh sb="3" eb="6">
      <t>キョウイクカ</t>
    </rPh>
    <phoneticPr fontId="5"/>
  </si>
  <si>
    <t>○</t>
  </si>
  <si>
    <t>子どもの読書活動の推進に関する法律
（平成１３年法律第１５４号）</t>
    <rPh sb="0" eb="1">
      <t>コ</t>
    </rPh>
    <rPh sb="4" eb="6">
      <t>ドクショ</t>
    </rPh>
    <rPh sb="6" eb="8">
      <t>カツドウ</t>
    </rPh>
    <rPh sb="9" eb="11">
      <t>スイシン</t>
    </rPh>
    <rPh sb="12" eb="13">
      <t>カン</t>
    </rPh>
    <rPh sb="15" eb="17">
      <t>ホウリツ</t>
    </rPh>
    <rPh sb="19" eb="21">
      <t>ヘイセイ</t>
    </rPh>
    <rPh sb="23" eb="24">
      <t>ネン</t>
    </rPh>
    <rPh sb="24" eb="26">
      <t>ホウリツ</t>
    </rPh>
    <rPh sb="26" eb="27">
      <t>ダイ</t>
    </rPh>
    <rPh sb="30" eb="31">
      <t>ゴウ</t>
    </rPh>
    <phoneticPr fontId="5"/>
  </si>
  <si>
    <t>教育振興基本計画（平成20年7月1日閣議決定）、子どもの読書活動の推進に関する基本的な計画（第二次）（平成20年3月11日閣議決定）、子どもの読書活動の推進に関する基本的な計画（第三次）（平成25年5月17日閣議決定）、子ども・若者ビジョン（平成22年7月23日子ども・若者育成支援推進本部決定）、子供・若者育成支援推進大綱（平成28年2月9日子供・若者育成支援推進本部決定）</t>
    <rPh sb="0" eb="2">
      <t>キョウイク</t>
    </rPh>
    <rPh sb="2" eb="4">
      <t>シンコウ</t>
    </rPh>
    <rPh sb="4" eb="6">
      <t>キホン</t>
    </rPh>
    <rPh sb="6" eb="8">
      <t>ケイカク</t>
    </rPh>
    <rPh sb="9" eb="11">
      <t>ヘイセイ</t>
    </rPh>
    <rPh sb="13" eb="14">
      <t>ネン</t>
    </rPh>
    <rPh sb="15" eb="16">
      <t>ガツ</t>
    </rPh>
    <rPh sb="17" eb="18">
      <t>ニチ</t>
    </rPh>
    <rPh sb="18" eb="20">
      <t>カクギ</t>
    </rPh>
    <rPh sb="20" eb="22">
      <t>ケッテイ</t>
    </rPh>
    <phoneticPr fontId="5"/>
  </si>
  <si>
    <t>-</t>
    <phoneticPr fontId="5"/>
  </si>
  <si>
    <t>-</t>
    <phoneticPr fontId="5"/>
  </si>
  <si>
    <t>-</t>
    <phoneticPr fontId="5"/>
  </si>
  <si>
    <t>-</t>
    <phoneticPr fontId="5"/>
  </si>
  <si>
    <t>-</t>
    <phoneticPr fontId="5"/>
  </si>
  <si>
    <t>％</t>
    <phoneticPr fontId="5"/>
  </si>
  <si>
    <t>％</t>
    <phoneticPr fontId="5"/>
  </si>
  <si>
    <t>％</t>
    <phoneticPr fontId="5"/>
  </si>
  <si>
    <t>事業</t>
    <rPh sb="0" eb="2">
      <t>ジギョウ</t>
    </rPh>
    <phoneticPr fontId="5"/>
  </si>
  <si>
    <t>枚</t>
    <rPh sb="0" eb="1">
      <t>マイ</t>
    </rPh>
    <phoneticPr fontId="5"/>
  </si>
  <si>
    <t>円</t>
    <rPh sb="0" eb="1">
      <t>エン</t>
    </rPh>
    <phoneticPr fontId="5"/>
  </si>
  <si>
    <t>15,872,598/6</t>
    <phoneticPr fontId="5"/>
  </si>
  <si>
    <t>24,785,142/10</t>
    <phoneticPr fontId="5"/>
  </si>
  <si>
    <t>20,412,000/5</t>
    <phoneticPr fontId="5"/>
  </si>
  <si>
    <r>
      <t>0</t>
    </r>
    <r>
      <rPr>
        <sz val="11"/>
        <rFont val="ＭＳ Ｐゴシック"/>
        <family val="3"/>
        <charset val="128"/>
      </rPr>
      <t>313/新23-0066</t>
    </r>
    <rPh sb="5" eb="6">
      <t>シン</t>
    </rPh>
    <phoneticPr fontId="5"/>
  </si>
  <si>
    <t>B.株式会社浜銀総合研究所</t>
    <rPh sb="2" eb="4">
      <t>カブシキ</t>
    </rPh>
    <rPh sb="4" eb="6">
      <t>ガイシャ</t>
    </rPh>
    <rPh sb="6" eb="7">
      <t>ハマ</t>
    </rPh>
    <rPh sb="7" eb="8">
      <t>ギン</t>
    </rPh>
    <rPh sb="8" eb="10">
      <t>ソウゴウ</t>
    </rPh>
    <rPh sb="10" eb="12">
      <t>ケンキュウ</t>
    </rPh>
    <rPh sb="12" eb="13">
      <t>ショ</t>
    </rPh>
    <phoneticPr fontId="5"/>
  </si>
  <si>
    <t>人件費（賃金）</t>
    <rPh sb="0" eb="3">
      <t>ジンケンヒ</t>
    </rPh>
    <rPh sb="4" eb="6">
      <t>チンギン</t>
    </rPh>
    <phoneticPr fontId="5"/>
  </si>
  <si>
    <t>従事者賃金</t>
    <rPh sb="0" eb="3">
      <t>ジュウジシャ</t>
    </rPh>
    <rPh sb="3" eb="5">
      <t>チンギン</t>
    </rPh>
    <phoneticPr fontId="5"/>
  </si>
  <si>
    <t>旅費</t>
    <rPh sb="0" eb="2">
      <t>リョヒ</t>
    </rPh>
    <phoneticPr fontId="5"/>
  </si>
  <si>
    <t>印刷製本費</t>
    <rPh sb="0" eb="2">
      <t>インサツ</t>
    </rPh>
    <rPh sb="2" eb="4">
      <t>セイホン</t>
    </rPh>
    <rPh sb="4" eb="5">
      <t>ヒ</t>
    </rPh>
    <phoneticPr fontId="5"/>
  </si>
  <si>
    <t>委員会出席、ヒアリング</t>
    <rPh sb="0" eb="3">
      <t>イインカイ</t>
    </rPh>
    <rPh sb="3" eb="5">
      <t>シュッセキ</t>
    </rPh>
    <phoneticPr fontId="5"/>
  </si>
  <si>
    <t>調査票、報告書印刷費</t>
    <rPh sb="0" eb="3">
      <t>チョウサヒョウ</t>
    </rPh>
    <rPh sb="4" eb="7">
      <t>ホウコクショ</t>
    </rPh>
    <rPh sb="7" eb="9">
      <t>インサツ</t>
    </rPh>
    <rPh sb="9" eb="10">
      <t>ヒ</t>
    </rPh>
    <phoneticPr fontId="5"/>
  </si>
  <si>
    <t>その他</t>
    <rPh sb="2" eb="3">
      <t>タ</t>
    </rPh>
    <phoneticPr fontId="5"/>
  </si>
  <si>
    <t>一般管理費</t>
    <rPh sb="0" eb="2">
      <t>イッパン</t>
    </rPh>
    <rPh sb="2" eb="5">
      <t>カンリヒ</t>
    </rPh>
    <phoneticPr fontId="5"/>
  </si>
  <si>
    <t>上記経費の１０％</t>
    <rPh sb="0" eb="2">
      <t>ジョウキ</t>
    </rPh>
    <rPh sb="2" eb="4">
      <t>ケイヒ</t>
    </rPh>
    <phoneticPr fontId="5"/>
  </si>
  <si>
    <t>諸謝金、通信運搬費、借損料等</t>
    <rPh sb="0" eb="1">
      <t>ショ</t>
    </rPh>
    <rPh sb="1" eb="3">
      <t>シャキン</t>
    </rPh>
    <rPh sb="4" eb="6">
      <t>ツウシン</t>
    </rPh>
    <rPh sb="6" eb="9">
      <t>ウンパンヒ</t>
    </rPh>
    <rPh sb="10" eb="11">
      <t>カ</t>
    </rPh>
    <rPh sb="11" eb="12">
      <t>ソン</t>
    </rPh>
    <rPh sb="12" eb="13">
      <t>リョウ</t>
    </rPh>
    <rPh sb="13" eb="14">
      <t>トウ</t>
    </rPh>
    <phoneticPr fontId="5"/>
  </si>
  <si>
    <t>株式会社浜銀総合研究所</t>
    <rPh sb="0" eb="2">
      <t>カブシキ</t>
    </rPh>
    <rPh sb="2" eb="4">
      <t>ガイシャ</t>
    </rPh>
    <rPh sb="4" eb="5">
      <t>ハマ</t>
    </rPh>
    <rPh sb="5" eb="6">
      <t>ギン</t>
    </rPh>
    <rPh sb="6" eb="8">
      <t>ソウゴウ</t>
    </rPh>
    <rPh sb="8" eb="11">
      <t>ケンキュウショ</t>
    </rPh>
    <phoneticPr fontId="5"/>
  </si>
  <si>
    <t>地域における読書活動推進のための体制整備に関する調査研究</t>
    <rPh sb="0" eb="2">
      <t>チイキ</t>
    </rPh>
    <rPh sb="6" eb="8">
      <t>ドクショ</t>
    </rPh>
    <rPh sb="8" eb="10">
      <t>カツドウ</t>
    </rPh>
    <rPh sb="10" eb="12">
      <t>スイシン</t>
    </rPh>
    <rPh sb="16" eb="18">
      <t>タイセイ</t>
    </rPh>
    <rPh sb="18" eb="20">
      <t>セイビ</t>
    </rPh>
    <rPh sb="21" eb="22">
      <t>カン</t>
    </rPh>
    <rPh sb="24" eb="26">
      <t>チョウサ</t>
    </rPh>
    <rPh sb="26" eb="28">
      <t>ケンキュウ</t>
    </rPh>
    <phoneticPr fontId="5"/>
  </si>
  <si>
    <t>印刷製本費</t>
    <rPh sb="0" eb="2">
      <t>インサツ</t>
    </rPh>
    <rPh sb="2" eb="4">
      <t>セイホン</t>
    </rPh>
    <rPh sb="4" eb="5">
      <t>ヒ</t>
    </rPh>
    <phoneticPr fontId="5"/>
  </si>
  <si>
    <t>絵本冊子、報告書、クリアファイル等</t>
    <rPh sb="0" eb="2">
      <t>エホン</t>
    </rPh>
    <rPh sb="2" eb="4">
      <t>サッシ</t>
    </rPh>
    <rPh sb="5" eb="8">
      <t>ホウコクショ</t>
    </rPh>
    <rPh sb="16" eb="17">
      <t>トウ</t>
    </rPh>
    <phoneticPr fontId="5"/>
  </si>
  <si>
    <t>旅費</t>
    <rPh sb="0" eb="2">
      <t>リョヒ</t>
    </rPh>
    <phoneticPr fontId="5"/>
  </si>
  <si>
    <t>諸謝金</t>
    <rPh sb="0" eb="1">
      <t>ショ</t>
    </rPh>
    <rPh sb="1" eb="3">
      <t>シャキン</t>
    </rPh>
    <phoneticPr fontId="5"/>
  </si>
  <si>
    <t>借損料</t>
    <rPh sb="0" eb="1">
      <t>シャク</t>
    </rPh>
    <rPh sb="1" eb="2">
      <t>ソン</t>
    </rPh>
    <rPh sb="2" eb="3">
      <t>リョウ</t>
    </rPh>
    <phoneticPr fontId="5"/>
  </si>
  <si>
    <t>通信運搬費</t>
    <rPh sb="0" eb="2">
      <t>ツウシン</t>
    </rPh>
    <rPh sb="2" eb="5">
      <t>ウンパンヒ</t>
    </rPh>
    <phoneticPr fontId="5"/>
  </si>
  <si>
    <t>その他</t>
    <rPh sb="2" eb="3">
      <t>タ</t>
    </rPh>
    <phoneticPr fontId="5"/>
  </si>
  <si>
    <t>会場使用料等</t>
    <rPh sb="0" eb="2">
      <t>カイジョウ</t>
    </rPh>
    <rPh sb="2" eb="5">
      <t>シヨウリョウ</t>
    </rPh>
    <rPh sb="5" eb="6">
      <t>トウ</t>
    </rPh>
    <phoneticPr fontId="5"/>
  </si>
  <si>
    <t>開催案内送付、参加者報告書送付</t>
    <rPh sb="0" eb="2">
      <t>カイサイ</t>
    </rPh>
    <rPh sb="2" eb="4">
      <t>アンナイ</t>
    </rPh>
    <rPh sb="4" eb="6">
      <t>ソウフ</t>
    </rPh>
    <rPh sb="7" eb="10">
      <t>サンカシャ</t>
    </rPh>
    <rPh sb="10" eb="13">
      <t>ホウコクショ</t>
    </rPh>
    <rPh sb="13" eb="15">
      <t>ソウフ</t>
    </rPh>
    <phoneticPr fontId="5"/>
  </si>
  <si>
    <t>消耗品費、会議費、雑役務費</t>
    <rPh sb="0" eb="3">
      <t>ショウモウヒン</t>
    </rPh>
    <rPh sb="3" eb="4">
      <t>ヒ</t>
    </rPh>
    <rPh sb="5" eb="8">
      <t>カイギヒ</t>
    </rPh>
    <rPh sb="9" eb="10">
      <t>ザツ</t>
    </rPh>
    <rPh sb="10" eb="12">
      <t>エキム</t>
    </rPh>
    <rPh sb="12" eb="13">
      <t>ヒ</t>
    </rPh>
    <phoneticPr fontId="5"/>
  </si>
  <si>
    <t>A.兵庫県教育委員会</t>
    <rPh sb="2" eb="5">
      <t>ヒョウゴケン</t>
    </rPh>
    <rPh sb="5" eb="7">
      <t>キョウイク</t>
    </rPh>
    <rPh sb="7" eb="10">
      <t>イインカイ</t>
    </rPh>
    <phoneticPr fontId="5"/>
  </si>
  <si>
    <t>兵庫県教育委員会</t>
    <rPh sb="0" eb="3">
      <t>ヒョウゴケン</t>
    </rPh>
    <rPh sb="3" eb="5">
      <t>キョウイク</t>
    </rPh>
    <rPh sb="5" eb="8">
      <t>イインカイ</t>
    </rPh>
    <phoneticPr fontId="5"/>
  </si>
  <si>
    <t>徳島県教育委員会</t>
    <rPh sb="0" eb="3">
      <t>トクシマケン</t>
    </rPh>
    <rPh sb="3" eb="5">
      <t>キョウイク</t>
    </rPh>
    <rPh sb="5" eb="8">
      <t>イインカイ</t>
    </rPh>
    <phoneticPr fontId="5"/>
  </si>
  <si>
    <t>横浜市</t>
    <rPh sb="0" eb="3">
      <t>ヨコハマシ</t>
    </rPh>
    <phoneticPr fontId="5"/>
  </si>
  <si>
    <t>大阪府教育委員会</t>
    <rPh sb="0" eb="3">
      <t>オオサカフ</t>
    </rPh>
    <rPh sb="3" eb="5">
      <t>キョウイク</t>
    </rPh>
    <rPh sb="5" eb="8">
      <t>イインカイ</t>
    </rPh>
    <phoneticPr fontId="5"/>
  </si>
  <si>
    <t>和歌山県</t>
    <rPh sb="0" eb="4">
      <t>ワカヤマケン</t>
    </rPh>
    <phoneticPr fontId="5"/>
  </si>
  <si>
    <t>随意契約
（企画競争）</t>
  </si>
  <si>
    <t>読書コミュニティのネットワークづくりを目的としたフォーラムの開催</t>
    <rPh sb="0" eb="2">
      <t>ドクショ</t>
    </rPh>
    <rPh sb="19" eb="21">
      <t>モクテキ</t>
    </rPh>
    <rPh sb="30" eb="32">
      <t>カイサイ</t>
    </rPh>
    <phoneticPr fontId="5"/>
  </si>
  <si>
    <t>読書コミュニティのネットワークづくりを目的とした全県・地域フォーラムの開催</t>
    <rPh sb="0" eb="2">
      <t>ドクショ</t>
    </rPh>
    <rPh sb="19" eb="21">
      <t>モクテキ</t>
    </rPh>
    <rPh sb="24" eb="26">
      <t>ゼンケン</t>
    </rPh>
    <rPh sb="27" eb="29">
      <t>チイキ</t>
    </rPh>
    <rPh sb="35" eb="37">
      <t>カイサイ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</si>
  <si>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</si>
  <si>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</si>
  <si>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</si>
  <si>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</si>
  <si>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</si>
  <si>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phoneticPr fontId="5"/>
  </si>
  <si>
    <t>平成29年度までに小学生の不読率を３％とする
＊学校読書調査の数値を使用（全国学校図書館協議会・毎日新聞社）</t>
    <phoneticPr fontId="5"/>
  </si>
  <si>
    <t>　学校、図書館、読書ボランティア団体等による読書コミュニティの構築を促進するため、「子どもの読書活動推進ネットワークフォーラム」を全国各地で開催し、それぞれの取組の紹介や子ども読書活動推進計画をはじめ、子供の読書活動を推進する諸施策（家読（うちどく）、ﾋﾞﾌﾞﾘｵﾊﾞﾄﾙ）等に関する情報提供等を行う。また、広く国民に子供の読書活動について関心と理解を深めるため「子ども読書の日」（4月23日）を広く周知するほか、特色ある優れた取組を行っている民間団体等を表彰する。更に、「子どもの読書活動の推進に関する基本的な計画（第三次）」を踏まえ、子供の読書活動を推進する取組について評価・検証と今後の施策の基礎資料とするための調査研究を行う。</t>
    <rPh sb="1" eb="3">
      <t>ガッコウ</t>
    </rPh>
    <rPh sb="4" eb="7">
      <t>トショカン</t>
    </rPh>
    <rPh sb="8" eb="10">
      <t>ドクショ</t>
    </rPh>
    <rPh sb="16" eb="18">
      <t>ダンタイ</t>
    </rPh>
    <rPh sb="18" eb="19">
      <t>トウ</t>
    </rPh>
    <rPh sb="22" eb="24">
      <t>ドクショ</t>
    </rPh>
    <rPh sb="31" eb="33">
      <t>コウチク</t>
    </rPh>
    <rPh sb="34" eb="36">
      <t>ソクシン</t>
    </rPh>
    <rPh sb="42" eb="43">
      <t>コ</t>
    </rPh>
    <rPh sb="46" eb="48">
      <t>ドクショ</t>
    </rPh>
    <rPh sb="48" eb="50">
      <t>カツドウ</t>
    </rPh>
    <rPh sb="50" eb="52">
      <t>スイシン</t>
    </rPh>
    <rPh sb="65" eb="67">
      <t>ゼンコク</t>
    </rPh>
    <rPh sb="67" eb="69">
      <t>カクチ</t>
    </rPh>
    <rPh sb="70" eb="72">
      <t>カイサイ</t>
    </rPh>
    <rPh sb="79" eb="81">
      <t>トリクミ</t>
    </rPh>
    <rPh sb="82" eb="84">
      <t>ショウカイ</t>
    </rPh>
    <rPh sb="85" eb="86">
      <t>コ</t>
    </rPh>
    <rPh sb="88" eb="90">
      <t>ドクショ</t>
    </rPh>
    <rPh sb="90" eb="92">
      <t>カツドウ</t>
    </rPh>
    <rPh sb="92" eb="94">
      <t>スイシン</t>
    </rPh>
    <rPh sb="94" eb="96">
      <t>ケイカク</t>
    </rPh>
    <rPh sb="101" eb="103">
      <t>コドモ</t>
    </rPh>
    <rPh sb="104" eb="106">
      <t>ドクショ</t>
    </rPh>
    <rPh sb="106" eb="108">
      <t>カツドウ</t>
    </rPh>
    <rPh sb="109" eb="111">
      <t>スイシン</t>
    </rPh>
    <rPh sb="113" eb="116">
      <t>ショセサク</t>
    </rPh>
    <rPh sb="117" eb="118">
      <t>イエ</t>
    </rPh>
    <rPh sb="118" eb="119">
      <t>ドク</t>
    </rPh>
    <rPh sb="137" eb="138">
      <t>トウ</t>
    </rPh>
    <rPh sb="139" eb="140">
      <t>カン</t>
    </rPh>
    <rPh sb="142" eb="144">
      <t>ジョウホウ</t>
    </rPh>
    <rPh sb="144" eb="146">
      <t>テイキョウ</t>
    </rPh>
    <rPh sb="146" eb="147">
      <t>トウ</t>
    </rPh>
    <rPh sb="148" eb="149">
      <t>オコナ</t>
    </rPh>
    <rPh sb="154" eb="155">
      <t>ヒロ</t>
    </rPh>
    <rPh sb="156" eb="158">
      <t>コクミン</t>
    </rPh>
    <rPh sb="159" eb="161">
      <t>コドモ</t>
    </rPh>
    <rPh sb="162" eb="164">
      <t>ドクショ</t>
    </rPh>
    <rPh sb="164" eb="166">
      <t>カツドウ</t>
    </rPh>
    <rPh sb="170" eb="172">
      <t>カンシン</t>
    </rPh>
    <rPh sb="173" eb="175">
      <t>リカイ</t>
    </rPh>
    <rPh sb="176" eb="177">
      <t>フカ</t>
    </rPh>
    <rPh sb="182" eb="183">
      <t>コ</t>
    </rPh>
    <rPh sb="185" eb="187">
      <t>ドクショ</t>
    </rPh>
    <rPh sb="188" eb="189">
      <t>ヒ</t>
    </rPh>
    <rPh sb="192" eb="193">
      <t>ガツ</t>
    </rPh>
    <rPh sb="195" eb="196">
      <t>ニチ</t>
    </rPh>
    <rPh sb="198" eb="199">
      <t>ヒロ</t>
    </rPh>
    <rPh sb="200" eb="202">
      <t>シュウチ</t>
    </rPh>
    <rPh sb="207" eb="209">
      <t>トクショク</t>
    </rPh>
    <rPh sb="211" eb="212">
      <t>スグ</t>
    </rPh>
    <rPh sb="214" eb="216">
      <t>トリクミ</t>
    </rPh>
    <rPh sb="217" eb="218">
      <t>オコナ</t>
    </rPh>
    <rPh sb="222" eb="224">
      <t>ミンカン</t>
    </rPh>
    <rPh sb="224" eb="226">
      <t>ダンタイ</t>
    </rPh>
    <rPh sb="226" eb="227">
      <t>トウ</t>
    </rPh>
    <rPh sb="228" eb="230">
      <t>ヒョウショウ</t>
    </rPh>
    <rPh sb="233" eb="234">
      <t>サラ</t>
    </rPh>
    <rPh sb="237" eb="238">
      <t>コ</t>
    </rPh>
    <rPh sb="241" eb="243">
      <t>ドクショ</t>
    </rPh>
    <rPh sb="243" eb="245">
      <t>カツドウ</t>
    </rPh>
    <rPh sb="246" eb="248">
      <t>スイシン</t>
    </rPh>
    <rPh sb="249" eb="250">
      <t>カン</t>
    </rPh>
    <rPh sb="252" eb="255">
      <t>キホンテキ</t>
    </rPh>
    <rPh sb="256" eb="258">
      <t>ケイカク</t>
    </rPh>
    <rPh sb="259" eb="260">
      <t>ダイ</t>
    </rPh>
    <rPh sb="260" eb="262">
      <t>サンジ</t>
    </rPh>
    <rPh sb="265" eb="266">
      <t>フ</t>
    </rPh>
    <rPh sb="269" eb="271">
      <t>コドモ</t>
    </rPh>
    <rPh sb="272" eb="274">
      <t>ドクショ</t>
    </rPh>
    <rPh sb="274" eb="276">
      <t>カツドウ</t>
    </rPh>
    <rPh sb="277" eb="279">
      <t>スイシン</t>
    </rPh>
    <rPh sb="281" eb="283">
      <t>トリクミ</t>
    </rPh>
    <rPh sb="287" eb="289">
      <t>ヒョウカ</t>
    </rPh>
    <rPh sb="290" eb="292">
      <t>ケンショウ</t>
    </rPh>
    <rPh sb="293" eb="295">
      <t>コンゴ</t>
    </rPh>
    <rPh sb="296" eb="298">
      <t>セサク</t>
    </rPh>
    <rPh sb="299" eb="301">
      <t>キソ</t>
    </rPh>
    <rPh sb="301" eb="303">
      <t>シリョウ</t>
    </rPh>
    <rPh sb="309" eb="311">
      <t>チョウサ</t>
    </rPh>
    <rPh sb="311" eb="313">
      <t>ケンキュウ</t>
    </rPh>
    <rPh sb="314" eb="315">
      <t>オコナ</t>
    </rPh>
    <phoneticPr fontId="5"/>
  </si>
  <si>
    <t>無</t>
  </si>
  <si>
    <t>△</t>
  </si>
  <si>
    <t>‐</t>
  </si>
  <si>
    <t>子ども読書活動の推進に関する法律及び基本計画にも、その必要性が明記されるなど、政策として優先度が高い。</t>
    <rPh sb="0" eb="1">
      <t>コ</t>
    </rPh>
    <rPh sb="3" eb="5">
      <t>ドクショ</t>
    </rPh>
    <rPh sb="5" eb="7">
      <t>カツドウ</t>
    </rPh>
    <rPh sb="8" eb="10">
      <t>スイシン</t>
    </rPh>
    <rPh sb="11" eb="12">
      <t>カン</t>
    </rPh>
    <rPh sb="14" eb="16">
      <t>ホウリツ</t>
    </rPh>
    <rPh sb="16" eb="17">
      <t>オヨ</t>
    </rPh>
    <rPh sb="18" eb="20">
      <t>キホン</t>
    </rPh>
    <rPh sb="20" eb="22">
      <t>ケイカク</t>
    </rPh>
    <rPh sb="27" eb="30">
      <t>ヒツヨウセイ</t>
    </rPh>
    <rPh sb="31" eb="33">
      <t>メイキ</t>
    </rPh>
    <rPh sb="39" eb="41">
      <t>セイサク</t>
    </rPh>
    <rPh sb="44" eb="47">
      <t>ユウセンド</t>
    </rPh>
    <rPh sb="48" eb="49">
      <t>タカ</t>
    </rPh>
    <phoneticPr fontId="5"/>
  </si>
  <si>
    <t>十分な公募期間を確保した上で、有識者で構成される選定委員会より支出先を選定し、競争性を確保している。</t>
    <rPh sb="0" eb="2">
      <t>ジュウブン</t>
    </rPh>
    <rPh sb="3" eb="5">
      <t>コウボ</t>
    </rPh>
    <rPh sb="5" eb="7">
      <t>キカン</t>
    </rPh>
    <rPh sb="8" eb="10">
      <t>カクホ</t>
    </rPh>
    <rPh sb="12" eb="13">
      <t>ウエ</t>
    </rPh>
    <rPh sb="15" eb="18">
      <t>ユウシキシャ</t>
    </rPh>
    <rPh sb="19" eb="21">
      <t>コウセイ</t>
    </rPh>
    <rPh sb="24" eb="26">
      <t>センテイ</t>
    </rPh>
    <rPh sb="26" eb="29">
      <t>イインカイ</t>
    </rPh>
    <rPh sb="31" eb="33">
      <t>シシュツ</t>
    </rPh>
    <rPh sb="33" eb="34">
      <t>サキ</t>
    </rPh>
    <rPh sb="35" eb="37">
      <t>センテイ</t>
    </rPh>
    <rPh sb="39" eb="42">
      <t>キョウソウセイ</t>
    </rPh>
    <rPh sb="43" eb="45">
      <t>カクホ</t>
    </rPh>
    <phoneticPr fontId="5"/>
  </si>
  <si>
    <t>受益者との負担関係は妥当である。</t>
    <rPh sb="0" eb="2">
      <t>ジュエキ</t>
    </rPh>
    <rPh sb="2" eb="3">
      <t>シャ</t>
    </rPh>
    <rPh sb="5" eb="7">
      <t>フタン</t>
    </rPh>
    <rPh sb="7" eb="9">
      <t>カンケイ</t>
    </rPh>
    <rPh sb="10" eb="12">
      <t>ダトウ</t>
    </rPh>
    <phoneticPr fontId="5"/>
  </si>
  <si>
    <t>前年度事業を生かし事業を行うなど、コスト削減に努めており、水準は妥当である。</t>
    <rPh sb="0" eb="3">
      <t>ゼンネンド</t>
    </rPh>
    <rPh sb="3" eb="5">
      <t>ジギョウ</t>
    </rPh>
    <rPh sb="6" eb="7">
      <t>イ</t>
    </rPh>
    <rPh sb="9" eb="11">
      <t>ジギョウ</t>
    </rPh>
    <rPh sb="12" eb="13">
      <t>オコナ</t>
    </rPh>
    <rPh sb="20" eb="22">
      <t>サクゲン</t>
    </rPh>
    <rPh sb="23" eb="24">
      <t>ツト</t>
    </rPh>
    <rPh sb="29" eb="31">
      <t>スイジュン</t>
    </rPh>
    <rPh sb="32" eb="34">
      <t>ダトウ</t>
    </rPh>
    <phoneticPr fontId="5"/>
  </si>
  <si>
    <t>契約内容及び規定に従い、経費の効率的使用に努めている。</t>
    <rPh sb="0" eb="2">
      <t>ケイヤク</t>
    </rPh>
    <rPh sb="2" eb="4">
      <t>ナイヨウ</t>
    </rPh>
    <rPh sb="4" eb="5">
      <t>オヨ</t>
    </rPh>
    <rPh sb="6" eb="8">
      <t>キテイ</t>
    </rPh>
    <rPh sb="9" eb="10">
      <t>シタガ</t>
    </rPh>
    <rPh sb="12" eb="14">
      <t>ケイヒ</t>
    </rPh>
    <rPh sb="15" eb="18">
      <t>コウリツテキ</t>
    </rPh>
    <rPh sb="18" eb="20">
      <t>シヨウ</t>
    </rPh>
    <rPh sb="21" eb="22">
      <t>ツト</t>
    </rPh>
    <phoneticPr fontId="5"/>
  </si>
  <si>
    <t>契約にあたり、費途・使徒を厳正に審査している。</t>
    <rPh sb="0" eb="2">
      <t>ケイヤク</t>
    </rPh>
    <rPh sb="7" eb="9">
      <t>ヒト</t>
    </rPh>
    <rPh sb="10" eb="12">
      <t>シト</t>
    </rPh>
    <rPh sb="13" eb="15">
      <t>ゲンセイ</t>
    </rPh>
    <rPh sb="16" eb="18">
      <t>シンサ</t>
    </rPh>
    <phoneticPr fontId="5"/>
  </si>
  <si>
    <t>業務効率化が行われ、経費は真に必要なものとなっている。</t>
    <rPh sb="0" eb="2">
      <t>ギョウム</t>
    </rPh>
    <rPh sb="2" eb="4">
      <t>コウリツ</t>
    </rPh>
    <rPh sb="4" eb="5">
      <t>カ</t>
    </rPh>
    <rPh sb="6" eb="7">
      <t>オコナ</t>
    </rPh>
    <rPh sb="10" eb="12">
      <t>ケイヒ</t>
    </rPh>
    <rPh sb="13" eb="14">
      <t>シン</t>
    </rPh>
    <rPh sb="15" eb="17">
      <t>ヒツヨウ</t>
    </rPh>
    <phoneticPr fontId="5"/>
  </si>
  <si>
    <t>フォーラム講師謝金　等</t>
    <rPh sb="5" eb="7">
      <t>コウシ</t>
    </rPh>
    <rPh sb="7" eb="9">
      <t>シャキン</t>
    </rPh>
    <rPh sb="10" eb="11">
      <t>トウ</t>
    </rPh>
    <phoneticPr fontId="5"/>
  </si>
  <si>
    <t>委員会出席、フォーラム出席　等</t>
    <rPh sb="0" eb="3">
      <t>イインカイ</t>
    </rPh>
    <rPh sb="3" eb="5">
      <t>シュッセキ</t>
    </rPh>
    <rPh sb="11" eb="13">
      <t>シュッセキ</t>
    </rPh>
    <rPh sb="14" eb="15">
      <t>トウ</t>
    </rPh>
    <phoneticPr fontId="5"/>
  </si>
  <si>
    <t>事業の成果はＨＰにおいて公表しており、十分活用されている。</t>
    <rPh sb="0" eb="2">
      <t>ジギョウ</t>
    </rPh>
    <rPh sb="3" eb="5">
      <t>セイカ</t>
    </rPh>
    <rPh sb="12" eb="14">
      <t>コウヒョウ</t>
    </rPh>
    <rPh sb="19" eb="21">
      <t>ジュウブン</t>
    </rPh>
    <rPh sb="21" eb="23">
      <t>カツヨウ</t>
    </rPh>
    <phoneticPr fontId="5"/>
  </si>
  <si>
    <t>-</t>
    <phoneticPr fontId="5"/>
  </si>
  <si>
    <t>-</t>
    <phoneticPr fontId="5"/>
  </si>
  <si>
    <t>-</t>
    <phoneticPr fontId="5"/>
  </si>
  <si>
    <t>-</t>
    <phoneticPr fontId="5"/>
  </si>
  <si>
    <t>-</t>
    <phoneticPr fontId="5"/>
  </si>
  <si>
    <t>　子供の読書活動を推進するため「子どもの読書活動の推進に関する法律」に基づき、平成20年3月に閣議決定された「子どもの読書活動の推進に関する基本的な計画（第二次）、平成25年5月に閣議決定された「子どもの読書活動の推進に関する基本的な計画（第三次）」を踏まえ、子供が自主的に読書活動を行うことができるよう、環境の整備を図るとともに、施策の総合的かつ計画的な推進を図る。</t>
    <rPh sb="1" eb="3">
      <t>コドモ</t>
    </rPh>
    <rPh sb="4" eb="6">
      <t>ドクショ</t>
    </rPh>
    <rPh sb="6" eb="8">
      <t>カツドウ</t>
    </rPh>
    <rPh sb="9" eb="11">
      <t>スイシン</t>
    </rPh>
    <rPh sb="16" eb="17">
      <t>コ</t>
    </rPh>
    <rPh sb="20" eb="22">
      <t>ドクショ</t>
    </rPh>
    <rPh sb="22" eb="24">
      <t>カツドウ</t>
    </rPh>
    <rPh sb="25" eb="27">
      <t>スイシン</t>
    </rPh>
    <rPh sb="28" eb="29">
      <t>カン</t>
    </rPh>
    <rPh sb="31" eb="33">
      <t>ホウリツ</t>
    </rPh>
    <rPh sb="35" eb="36">
      <t>モト</t>
    </rPh>
    <rPh sb="39" eb="41">
      <t>ヘイセイ</t>
    </rPh>
    <rPh sb="43" eb="44">
      <t>ネン</t>
    </rPh>
    <rPh sb="45" eb="46">
      <t>ガツ</t>
    </rPh>
    <rPh sb="47" eb="49">
      <t>カクギ</t>
    </rPh>
    <rPh sb="49" eb="51">
      <t>ケッテイ</t>
    </rPh>
    <rPh sb="90" eb="92">
      <t>カクギ</t>
    </rPh>
    <rPh sb="92" eb="94">
      <t>ケッテイ</t>
    </rPh>
    <phoneticPr fontId="5"/>
  </si>
  <si>
    <t>子どもの読書活動の推進に関する法律(平成13年法律第154号）には、子どもの読書は、子どもが、言葉を学び、感性を磨き、表現力を高め、創造力を豊かなものにし、人生をより深く生きる力を身につけていく上で不可欠であると明記され、子供の読書推進は欠くことのできないものであり、本事業ではその環境の整備を図るとともに、施策の総合的かつ計画的な推進を図っている。</t>
    <rPh sb="0" eb="1">
      <t>コ</t>
    </rPh>
    <rPh sb="4" eb="6">
      <t>ドクショ</t>
    </rPh>
    <rPh sb="6" eb="8">
      <t>カツドウ</t>
    </rPh>
    <rPh sb="9" eb="11">
      <t>スイシン</t>
    </rPh>
    <rPh sb="12" eb="13">
      <t>カン</t>
    </rPh>
    <rPh sb="15" eb="17">
      <t>ホウリツ</t>
    </rPh>
    <rPh sb="18" eb="20">
      <t>ヘイセイ</t>
    </rPh>
    <rPh sb="22" eb="23">
      <t>ネン</t>
    </rPh>
    <rPh sb="23" eb="25">
      <t>ホウリツ</t>
    </rPh>
    <rPh sb="25" eb="26">
      <t>ダイ</t>
    </rPh>
    <rPh sb="29" eb="30">
      <t>ゴウ</t>
    </rPh>
    <rPh sb="34" eb="35">
      <t>コ</t>
    </rPh>
    <rPh sb="38" eb="40">
      <t>ドクショ</t>
    </rPh>
    <rPh sb="42" eb="43">
      <t>コ</t>
    </rPh>
    <rPh sb="47" eb="49">
      <t>コトバ</t>
    </rPh>
    <rPh sb="50" eb="51">
      <t>マナ</t>
    </rPh>
    <rPh sb="53" eb="55">
      <t>カンセイ</t>
    </rPh>
    <rPh sb="56" eb="57">
      <t>ミガ</t>
    </rPh>
    <rPh sb="59" eb="62">
      <t>ヒョウゲンリョク</t>
    </rPh>
    <rPh sb="63" eb="64">
      <t>タカ</t>
    </rPh>
    <rPh sb="66" eb="69">
      <t>ソウゾウリョク</t>
    </rPh>
    <rPh sb="70" eb="71">
      <t>ユタ</t>
    </rPh>
    <rPh sb="78" eb="80">
      <t>ジンセイ</t>
    </rPh>
    <rPh sb="83" eb="84">
      <t>フカ</t>
    </rPh>
    <rPh sb="85" eb="86">
      <t>イ</t>
    </rPh>
    <rPh sb="88" eb="89">
      <t>チカラ</t>
    </rPh>
    <rPh sb="90" eb="91">
      <t>ミ</t>
    </rPh>
    <rPh sb="97" eb="98">
      <t>ウエ</t>
    </rPh>
    <rPh sb="99" eb="102">
      <t>フカケツ</t>
    </rPh>
    <rPh sb="106" eb="108">
      <t>メイキ</t>
    </rPh>
    <rPh sb="111" eb="113">
      <t>コドモ</t>
    </rPh>
    <rPh sb="114" eb="116">
      <t>ドクショ</t>
    </rPh>
    <rPh sb="116" eb="118">
      <t>スイシン</t>
    </rPh>
    <rPh sb="119" eb="120">
      <t>カ</t>
    </rPh>
    <rPh sb="134" eb="135">
      <t>ホン</t>
    </rPh>
    <rPh sb="135" eb="137">
      <t>ジギョウ</t>
    </rPh>
    <rPh sb="141" eb="143">
      <t>カンキョウ</t>
    </rPh>
    <rPh sb="144" eb="146">
      <t>セイビ</t>
    </rPh>
    <rPh sb="147" eb="148">
      <t>ハカ</t>
    </rPh>
    <rPh sb="154" eb="156">
      <t>セサク</t>
    </rPh>
    <rPh sb="157" eb="160">
      <t>ソウゴウテキ</t>
    </rPh>
    <rPh sb="162" eb="165">
      <t>ケイカクテキ</t>
    </rPh>
    <rPh sb="166" eb="168">
      <t>スイシン</t>
    </rPh>
    <rPh sb="169" eb="170">
      <t>ハカ</t>
    </rPh>
    <phoneticPr fontId="5"/>
  </si>
  <si>
    <t>子どもの読書活動の推進に関する法律では、基本理念にのっとり、子どもの読書活動の推進に関する施策を策定し、及び実施する責務を有すると明記され、国が率先して行う必要がある。</t>
    <rPh sb="0" eb="1">
      <t>コ</t>
    </rPh>
    <rPh sb="4" eb="6">
      <t>ドクショ</t>
    </rPh>
    <rPh sb="6" eb="8">
      <t>カツドウ</t>
    </rPh>
    <rPh sb="9" eb="11">
      <t>スイシン</t>
    </rPh>
    <rPh sb="12" eb="13">
      <t>カン</t>
    </rPh>
    <rPh sb="15" eb="17">
      <t>ホウリツ</t>
    </rPh>
    <rPh sb="20" eb="22">
      <t>キホン</t>
    </rPh>
    <rPh sb="22" eb="24">
      <t>リネン</t>
    </rPh>
    <rPh sb="30" eb="31">
      <t>コ</t>
    </rPh>
    <rPh sb="34" eb="36">
      <t>ドクショ</t>
    </rPh>
    <rPh sb="36" eb="38">
      <t>カツドウ</t>
    </rPh>
    <rPh sb="39" eb="41">
      <t>スイシン</t>
    </rPh>
    <rPh sb="42" eb="43">
      <t>カン</t>
    </rPh>
    <rPh sb="45" eb="47">
      <t>シサク</t>
    </rPh>
    <rPh sb="48" eb="50">
      <t>サクテイ</t>
    </rPh>
    <rPh sb="52" eb="53">
      <t>オヨ</t>
    </rPh>
    <rPh sb="54" eb="56">
      <t>ジッシ</t>
    </rPh>
    <rPh sb="58" eb="60">
      <t>セキム</t>
    </rPh>
    <rPh sb="61" eb="62">
      <t>ユウ</t>
    </rPh>
    <rPh sb="65" eb="67">
      <t>メイキ</t>
    </rPh>
    <rPh sb="70" eb="71">
      <t>クニ</t>
    </rPh>
    <rPh sb="72" eb="74">
      <t>ソッセン</t>
    </rPh>
    <rPh sb="76" eb="77">
      <t>オコナ</t>
    </rPh>
    <rPh sb="78" eb="80">
      <t>ヒツヨウ</t>
    </rPh>
    <phoneticPr fontId="5"/>
  </si>
  <si>
    <r>
      <rPr>
        <sz val="11"/>
        <rFont val="ＭＳ Ｐゴシック"/>
        <family val="3"/>
        <charset val="128"/>
      </rPr>
      <t>00</t>
    </r>
    <r>
      <rPr>
        <sz val="11"/>
        <rFont val="ＭＳ Ｐゴシック"/>
        <family val="3"/>
        <charset val="128"/>
      </rPr>
      <t>67</t>
    </r>
    <phoneticPr fontId="5"/>
  </si>
  <si>
    <r>
      <rPr>
        <sz val="11"/>
        <rFont val="ＭＳ Ｐゴシック"/>
        <family val="3"/>
        <charset val="128"/>
      </rPr>
      <t>00</t>
    </r>
    <r>
      <rPr>
        <sz val="11"/>
        <rFont val="ＭＳ Ｐゴシック"/>
        <family val="3"/>
        <charset val="128"/>
      </rPr>
      <t>71</t>
    </r>
    <phoneticPr fontId="5"/>
  </si>
  <si>
    <r>
      <rPr>
        <sz val="11"/>
        <rFont val="ＭＳ Ｐゴシック"/>
        <family val="3"/>
        <charset val="128"/>
      </rPr>
      <t>0</t>
    </r>
    <r>
      <rPr>
        <sz val="11"/>
        <rFont val="ＭＳ Ｐゴシック"/>
        <family val="3"/>
        <charset val="128"/>
      </rPr>
      <t>334</t>
    </r>
    <phoneticPr fontId="5"/>
  </si>
  <si>
    <t>平成29年度までに小学生の不読率を３％とする
＊学校読書調査の数値を使用（全国学校図書館協議会・毎日新聞社）
＊目標値の根拠は、「子どもの読書活動の推進に関する基本的な計画（第三次）」による</t>
    <rPh sb="56" eb="59">
      <t>モクヒョウチ</t>
    </rPh>
    <rPh sb="60" eb="62">
      <t>コンキョ</t>
    </rPh>
    <rPh sb="65" eb="66">
      <t>コ</t>
    </rPh>
    <rPh sb="69" eb="71">
      <t>ドクショ</t>
    </rPh>
    <rPh sb="71" eb="73">
      <t>カツドウ</t>
    </rPh>
    <rPh sb="74" eb="76">
      <t>スイシン</t>
    </rPh>
    <rPh sb="77" eb="78">
      <t>カン</t>
    </rPh>
    <rPh sb="80" eb="83">
      <t>キホンテキ</t>
    </rPh>
    <rPh sb="84" eb="86">
      <t>ケイカク</t>
    </rPh>
    <rPh sb="87" eb="88">
      <t>ダイ</t>
    </rPh>
    <rPh sb="88" eb="89">
      <t>サン</t>
    </rPh>
    <rPh sb="89" eb="90">
      <t>ジ</t>
    </rPh>
    <phoneticPr fontId="5"/>
  </si>
  <si>
    <t>小学生の１か月の読書量の増加を目標とする。
＊学校読書調査の数値を使用（全国学校図書館協議会・毎日新聞社）</t>
    <rPh sb="0" eb="3">
      <t>ショウガクセイ</t>
    </rPh>
    <rPh sb="6" eb="7">
      <t>ゲツ</t>
    </rPh>
    <rPh sb="8" eb="10">
      <t>ドクショ</t>
    </rPh>
    <rPh sb="10" eb="11">
      <t>リョウ</t>
    </rPh>
    <rPh sb="12" eb="14">
      <t>ゾウカ</t>
    </rPh>
    <rPh sb="15" eb="17">
      <t>モクヒョウ</t>
    </rPh>
    <rPh sb="23" eb="25">
      <t>ガッコウ</t>
    </rPh>
    <rPh sb="25" eb="27">
      <t>ドクショ</t>
    </rPh>
    <rPh sb="27" eb="29">
      <t>チョウサ</t>
    </rPh>
    <rPh sb="30" eb="32">
      <t>スウチ</t>
    </rPh>
    <rPh sb="33" eb="35">
      <t>シヨウ</t>
    </rPh>
    <rPh sb="36" eb="38">
      <t>ゼンコク</t>
    </rPh>
    <rPh sb="38" eb="40">
      <t>ガッコウ</t>
    </rPh>
    <rPh sb="40" eb="43">
      <t>トショカン</t>
    </rPh>
    <rPh sb="43" eb="46">
      <t>キョウギカイ</t>
    </rPh>
    <rPh sb="47" eb="49">
      <t>マイニチ</t>
    </rPh>
    <rPh sb="49" eb="52">
      <t>シンブンシャ</t>
    </rPh>
    <phoneticPr fontId="5"/>
  </si>
  <si>
    <t>冊</t>
    <rPh sb="0" eb="1">
      <t>サツ</t>
    </rPh>
    <phoneticPr fontId="5"/>
  </si>
  <si>
    <t>中学生の１か月の読書量の増加を目標とする。
＊学校読書調査の数値を使用（全国学校図書館協議会・毎日新聞社）</t>
    <rPh sb="0" eb="1">
      <t>チュウ</t>
    </rPh>
    <phoneticPr fontId="5"/>
  </si>
  <si>
    <t>子ども読書活動推進計画の市における策定率</t>
    <rPh sb="0" eb="1">
      <t>コ</t>
    </rPh>
    <rPh sb="3" eb="5">
      <t>ドクショ</t>
    </rPh>
    <rPh sb="5" eb="7">
      <t>カツドウ</t>
    </rPh>
    <rPh sb="7" eb="9">
      <t>スイシン</t>
    </rPh>
    <rPh sb="9" eb="11">
      <t>ケイカク</t>
    </rPh>
    <rPh sb="12" eb="13">
      <t>シ</t>
    </rPh>
    <rPh sb="17" eb="19">
      <t>サクテイ</t>
    </rPh>
    <rPh sb="19" eb="20">
      <t>リツ</t>
    </rPh>
    <phoneticPr fontId="5"/>
  </si>
  <si>
    <t>％</t>
    <phoneticPr fontId="5"/>
  </si>
  <si>
    <t>％</t>
    <phoneticPr fontId="5"/>
  </si>
  <si>
    <t>-</t>
    <phoneticPr fontId="5"/>
  </si>
  <si>
    <t>-</t>
    <phoneticPr fontId="5"/>
  </si>
  <si>
    <t>①子どもと本をつなぐネットワークフォーラム事業の実施数
＊各地域において子供が自主的に読書活動を行うことができるよう、地域における読書コミュニティの形成を促進</t>
    <rPh sb="1" eb="2">
      <t>コ</t>
    </rPh>
    <rPh sb="5" eb="6">
      <t>ホン</t>
    </rPh>
    <rPh sb="21" eb="23">
      <t>ジギョウ</t>
    </rPh>
    <rPh sb="24" eb="26">
      <t>ジッシ</t>
    </rPh>
    <rPh sb="26" eb="27">
      <t>スウ</t>
    </rPh>
    <rPh sb="29" eb="30">
      <t>カク</t>
    </rPh>
    <rPh sb="30" eb="32">
      <t>チイキ</t>
    </rPh>
    <rPh sb="36" eb="38">
      <t>コドモ</t>
    </rPh>
    <rPh sb="39" eb="42">
      <t>ジシュテキ</t>
    </rPh>
    <rPh sb="43" eb="45">
      <t>ドクショ</t>
    </rPh>
    <rPh sb="45" eb="47">
      <t>カツドウ</t>
    </rPh>
    <rPh sb="48" eb="49">
      <t>オコナ</t>
    </rPh>
    <rPh sb="59" eb="61">
      <t>チイキ</t>
    </rPh>
    <rPh sb="65" eb="67">
      <t>ドクショ</t>
    </rPh>
    <rPh sb="74" eb="76">
      <t>ケイセイ</t>
    </rPh>
    <rPh sb="77" eb="79">
      <t>ソクシン</t>
    </rPh>
    <phoneticPr fontId="5"/>
  </si>
  <si>
    <t>②「子ども読書の日」（4月23日）の周知
（ポスター印刷）</t>
    <rPh sb="2" eb="3">
      <t>コ</t>
    </rPh>
    <rPh sb="5" eb="7">
      <t>ドクショ</t>
    </rPh>
    <rPh sb="8" eb="9">
      <t>ヒ</t>
    </rPh>
    <rPh sb="12" eb="13">
      <t>ガツ</t>
    </rPh>
    <rPh sb="15" eb="16">
      <t>ニチ</t>
    </rPh>
    <rPh sb="18" eb="20">
      <t>シュウチ</t>
    </rPh>
    <rPh sb="26" eb="28">
      <t>インサツ</t>
    </rPh>
    <phoneticPr fontId="5"/>
  </si>
  <si>
    <t>①子どもと本をつなぐネットワークフォーラムの開催に
係るコスト
決算額（X)／事業実施箇所数（Ｙ）　　　　　　　　　　　　　　</t>
    <rPh sb="1" eb="2">
      <t>コ</t>
    </rPh>
    <rPh sb="5" eb="6">
      <t>ホン</t>
    </rPh>
    <rPh sb="22" eb="24">
      <t>カイサイ</t>
    </rPh>
    <rPh sb="26" eb="27">
      <t>カカ</t>
    </rPh>
    <rPh sb="32" eb="35">
      <t>ケッサンガク</t>
    </rPh>
    <rPh sb="39" eb="41">
      <t>ジギョウ</t>
    </rPh>
    <rPh sb="41" eb="43">
      <t>ジッシ</t>
    </rPh>
    <rPh sb="43" eb="45">
      <t>カショ</t>
    </rPh>
    <rPh sb="45" eb="46">
      <t>スウ</t>
    </rPh>
    <phoneticPr fontId="5"/>
  </si>
  <si>
    <t>②「子ども読書の日」（4月23日）の周知（ポスター印刷）に
係るコスト
決算額（X）／印刷部数（Y）　</t>
    <rPh sb="2" eb="3">
      <t>コ</t>
    </rPh>
    <rPh sb="5" eb="7">
      <t>ドクショ</t>
    </rPh>
    <rPh sb="8" eb="9">
      <t>ヒ</t>
    </rPh>
    <rPh sb="12" eb="13">
      <t>ガツ</t>
    </rPh>
    <rPh sb="15" eb="16">
      <t>ニチ</t>
    </rPh>
    <rPh sb="18" eb="20">
      <t>シュウチ</t>
    </rPh>
    <rPh sb="25" eb="27">
      <t>インサツ</t>
    </rPh>
    <rPh sb="36" eb="39">
      <t>ケッサンガク</t>
    </rPh>
    <rPh sb="43" eb="45">
      <t>インサツ</t>
    </rPh>
    <rPh sb="45" eb="47">
      <t>ブスウ</t>
    </rPh>
    <phoneticPr fontId="5"/>
  </si>
  <si>
    <t>円</t>
    <rPh sb="0" eb="1">
      <t>エン</t>
    </rPh>
    <phoneticPr fontId="5"/>
  </si>
  <si>
    <t>　　円/数</t>
    <rPh sb="2" eb="3">
      <t>エン</t>
    </rPh>
    <rPh sb="4" eb="5">
      <t>カズ</t>
    </rPh>
    <phoneticPr fontId="5"/>
  </si>
  <si>
    <t>　　円/部数</t>
    <rPh sb="2" eb="3">
      <t>エン</t>
    </rPh>
    <rPh sb="4" eb="6">
      <t>ブスウ</t>
    </rPh>
    <phoneticPr fontId="5"/>
  </si>
  <si>
    <t>2,391,900/400,000</t>
    <phoneticPr fontId="5"/>
  </si>
  <si>
    <t>2,125,332/400,000</t>
    <phoneticPr fontId="5"/>
  </si>
  <si>
    <t>14,940,000/5</t>
    <phoneticPr fontId="5"/>
  </si>
  <si>
    <t>平成29年度までに中学生の不読率を12％とする
＊学校読書調査の数値を使用（全国学校図書館協議会・毎日新聞社）</t>
    <phoneticPr fontId="5"/>
  </si>
  <si>
    <t>平成29年度までに中学生の不読率を１２％とする
＊学校読書調査の数値を使用（全国学校図書館協議会・毎日新聞社）
＊目標値の根拠は、「子どもの読書活動の推進に関する基本的な計画（第三次）」による</t>
    <rPh sb="9" eb="10">
      <t>チュウ</t>
    </rPh>
    <phoneticPr fontId="5"/>
  </si>
  <si>
    <t>2,125,332/400,000</t>
    <phoneticPr fontId="5"/>
  </si>
  <si>
    <t>実績見込みに見合ったものとなっている。</t>
    <rPh sb="0" eb="2">
      <t>ジッセキ</t>
    </rPh>
    <rPh sb="2" eb="4">
      <t>ミコ</t>
    </rPh>
    <rPh sb="6" eb="8">
      <t>ミア</t>
    </rPh>
    <phoneticPr fontId="5"/>
  </si>
  <si>
    <t>平成20年度から推進している市の「子ども読書活動推進計画」の策定率について、平成29年度までに100%を目指す。</t>
    <rPh sb="0" eb="2">
      <t>ヘイセイ</t>
    </rPh>
    <rPh sb="4" eb="6">
      <t>ネンド</t>
    </rPh>
    <rPh sb="8" eb="10">
      <t>スイシン</t>
    </rPh>
    <rPh sb="14" eb="15">
      <t>シ</t>
    </rPh>
    <rPh sb="17" eb="18">
      <t>コ</t>
    </rPh>
    <rPh sb="20" eb="22">
      <t>ドクショ</t>
    </rPh>
    <rPh sb="22" eb="24">
      <t>カツドウ</t>
    </rPh>
    <rPh sb="24" eb="26">
      <t>スイシン</t>
    </rPh>
    <rPh sb="26" eb="28">
      <t>ケイカク</t>
    </rPh>
    <rPh sb="30" eb="32">
      <t>サクテイ</t>
    </rPh>
    <rPh sb="32" eb="33">
      <t>リツ</t>
    </rPh>
    <rPh sb="38" eb="40">
      <t>ヘイセイ</t>
    </rPh>
    <rPh sb="42" eb="44">
      <t>ネンド</t>
    </rPh>
    <rPh sb="52" eb="54">
      <t>メザ</t>
    </rPh>
    <phoneticPr fontId="5"/>
  </si>
  <si>
    <t>1,516,320/256,370</t>
    <phoneticPr fontId="5"/>
  </si>
  <si>
    <t>不読率％：１ヶ月に１冊も本を読まなかった小学生の割合</t>
    <rPh sb="20" eb="23">
      <t>ショウガクセイ</t>
    </rPh>
    <phoneticPr fontId="5"/>
  </si>
  <si>
    <t>不読率％：１ヶ月に１冊も本を読まなかった中学生の割合</t>
    <rPh sb="20" eb="23">
      <t>チュウガクセイ</t>
    </rPh>
    <phoneticPr fontId="5"/>
  </si>
  <si>
    <t>概ね見合ったものとなっているが、長期目標のため、目標に達していないものがある。</t>
    <rPh sb="0" eb="1">
      <t>オオム</t>
    </rPh>
    <rPh sb="2" eb="4">
      <t>ミア</t>
    </rPh>
    <rPh sb="16" eb="18">
      <t>チョウキ</t>
    </rPh>
    <rPh sb="18" eb="20">
      <t>モクヒョウ</t>
    </rPh>
    <rPh sb="24" eb="26">
      <t>モクヒョウ</t>
    </rPh>
    <rPh sb="27" eb="28">
      <t>タッ</t>
    </rPh>
    <phoneticPr fontId="5"/>
  </si>
  <si>
    <t>読書量（冊）：１か月に読んだ冊数
＊達成度は、前年度より改善した場合に100%としている。
(平成24年度実績：10.5冊）</t>
    <rPh sb="0" eb="2">
      <t>ドクショ</t>
    </rPh>
    <rPh sb="2" eb="3">
      <t>リョウ</t>
    </rPh>
    <rPh sb="4" eb="5">
      <t>サツ</t>
    </rPh>
    <rPh sb="9" eb="10">
      <t>ゲツ</t>
    </rPh>
    <rPh sb="11" eb="12">
      <t>ヨ</t>
    </rPh>
    <rPh sb="14" eb="16">
      <t>サッスウ</t>
    </rPh>
    <rPh sb="18" eb="21">
      <t>タッセイド</t>
    </rPh>
    <rPh sb="23" eb="26">
      <t>ゼンネンド</t>
    </rPh>
    <rPh sb="28" eb="30">
      <t>カイゼン</t>
    </rPh>
    <rPh sb="32" eb="34">
      <t>バアイ</t>
    </rPh>
    <rPh sb="47" eb="49">
      <t>ヘイセイ</t>
    </rPh>
    <rPh sb="51" eb="53">
      <t>ネンド</t>
    </rPh>
    <rPh sb="53" eb="55">
      <t>ジッセキ</t>
    </rPh>
    <rPh sb="60" eb="61">
      <t>サツ</t>
    </rPh>
    <phoneticPr fontId="5"/>
  </si>
  <si>
    <t>読書量（冊）：１か月に読んだ冊数
＊達成度は、前年度より改善した場合に100%としている。
(平成24年度実績：4.2冊）</t>
    <rPh sb="0" eb="2">
      <t>ドクショ</t>
    </rPh>
    <rPh sb="2" eb="3">
      <t>リョウ</t>
    </rPh>
    <rPh sb="4" eb="5">
      <t>サツ</t>
    </rPh>
    <rPh sb="9" eb="10">
      <t>ゲツ</t>
    </rPh>
    <rPh sb="11" eb="12">
      <t>ヨ</t>
    </rPh>
    <rPh sb="14" eb="16">
      <t>サッスウ</t>
    </rPh>
    <rPh sb="18" eb="21">
      <t>タッセイド</t>
    </rPh>
    <rPh sb="23" eb="26">
      <t>ゼンネンド</t>
    </rPh>
    <rPh sb="28" eb="30">
      <t>カイゼン</t>
    </rPh>
    <rPh sb="32" eb="34">
      <t>バアイ</t>
    </rPh>
    <rPh sb="47" eb="49">
      <t>ヘイセイ</t>
    </rPh>
    <rPh sb="51" eb="53">
      <t>ネンド</t>
    </rPh>
    <rPh sb="53" eb="55">
      <t>ジッセキ</t>
    </rPh>
    <rPh sb="59" eb="60">
      <t>サツ</t>
    </rPh>
    <phoneticPr fontId="5"/>
  </si>
  <si>
    <t>※表示単位未満四捨五入の関係で積み上げと合計は一致しない。</t>
    <phoneticPr fontId="5"/>
  </si>
  <si>
    <t>事業の採択数が減少したため不用となった。</t>
    <rPh sb="0" eb="2">
      <t>ジギョウ</t>
    </rPh>
    <rPh sb="3" eb="5">
      <t>サイタク</t>
    </rPh>
    <rPh sb="5" eb="6">
      <t>スウ</t>
    </rPh>
    <rPh sb="7" eb="9">
      <t>ゲンショウ</t>
    </rPh>
    <rPh sb="13" eb="15">
      <t>フヨウ</t>
    </rPh>
    <phoneticPr fontId="5"/>
  </si>
  <si>
    <t>図書館関係者だけでなく、保護者、小中高校生等に直接啓発しており、低コストで効果的に行っている。</t>
    <rPh sb="0" eb="3">
      <t>トショカン</t>
    </rPh>
    <rPh sb="3" eb="6">
      <t>カンケイシャ</t>
    </rPh>
    <rPh sb="12" eb="15">
      <t>ホゴシャ</t>
    </rPh>
    <rPh sb="16" eb="18">
      <t>ショウチュウ</t>
    </rPh>
    <rPh sb="18" eb="21">
      <t>コウコウセイ</t>
    </rPh>
    <rPh sb="21" eb="22">
      <t>トウ</t>
    </rPh>
    <rPh sb="32" eb="33">
      <t>テイ</t>
    </rPh>
    <rPh sb="37" eb="40">
      <t>コウカテキ</t>
    </rPh>
    <rPh sb="41" eb="42">
      <t>オコナ</t>
    </rPh>
    <phoneticPr fontId="5"/>
  </si>
  <si>
    <t>本事業の目的でもある、「子どもが自主的に読書活動を行うことができるよう、環境の整備を図るとともに、施策の総合的かつ計画的な推進を図る」は、「子どもの読書活動の推進に関する法律」にも明記されており、必要性は非常に高いものである。
事業選定に当たっては、有識者で構成される選定委員会で選定し、競争性を確保している。なお、事業内容についても有識者の指摘・意見を反映させた内容で実施している。委託費は予定通り執行できたが、事業の採決数が減少したため不用が生じた。全体的には、市町村における「子ども読書活動推進基本計画」の策定率が改善されるなど、一定の成果を上げている。</t>
    <rPh sb="0" eb="1">
      <t>ホン</t>
    </rPh>
    <rPh sb="1" eb="3">
      <t>ジギョウ</t>
    </rPh>
    <rPh sb="4" eb="6">
      <t>モクテキ</t>
    </rPh>
    <rPh sb="12" eb="13">
      <t>コ</t>
    </rPh>
    <rPh sb="16" eb="19">
      <t>ジシュテキ</t>
    </rPh>
    <rPh sb="20" eb="22">
      <t>ドクショ</t>
    </rPh>
    <rPh sb="22" eb="24">
      <t>カツドウ</t>
    </rPh>
    <rPh sb="25" eb="26">
      <t>オコナ</t>
    </rPh>
    <rPh sb="36" eb="38">
      <t>カンキョウ</t>
    </rPh>
    <rPh sb="39" eb="41">
      <t>セイビ</t>
    </rPh>
    <rPh sb="42" eb="43">
      <t>ハカ</t>
    </rPh>
    <rPh sb="49" eb="51">
      <t>セサク</t>
    </rPh>
    <rPh sb="52" eb="55">
      <t>ソウゴウテキ</t>
    </rPh>
    <rPh sb="57" eb="60">
      <t>ケイカクテキ</t>
    </rPh>
    <rPh sb="61" eb="63">
      <t>スイシン</t>
    </rPh>
    <rPh sb="64" eb="65">
      <t>ハカ</t>
    </rPh>
    <rPh sb="70" eb="71">
      <t>コ</t>
    </rPh>
    <rPh sb="74" eb="76">
      <t>ドクショ</t>
    </rPh>
    <rPh sb="76" eb="78">
      <t>カツドウ</t>
    </rPh>
    <rPh sb="79" eb="81">
      <t>スイシン</t>
    </rPh>
    <rPh sb="82" eb="83">
      <t>カン</t>
    </rPh>
    <rPh sb="85" eb="87">
      <t>ホウリツ</t>
    </rPh>
    <rPh sb="90" eb="92">
      <t>メイキ</t>
    </rPh>
    <rPh sb="98" eb="101">
      <t>ヒツヨウセイ</t>
    </rPh>
    <rPh sb="102" eb="104">
      <t>ヒジョウ</t>
    </rPh>
    <rPh sb="105" eb="106">
      <t>タカ</t>
    </rPh>
    <rPh sb="114" eb="116">
      <t>ジギョウ</t>
    </rPh>
    <rPh sb="116" eb="118">
      <t>センテイ</t>
    </rPh>
    <rPh sb="119" eb="120">
      <t>ア</t>
    </rPh>
    <rPh sb="125" eb="128">
      <t>ユウシキシャ</t>
    </rPh>
    <rPh sb="129" eb="131">
      <t>コウセイ</t>
    </rPh>
    <rPh sb="134" eb="136">
      <t>センテイ</t>
    </rPh>
    <rPh sb="136" eb="139">
      <t>イインカイ</t>
    </rPh>
    <rPh sb="140" eb="142">
      <t>センテイ</t>
    </rPh>
    <rPh sb="144" eb="147">
      <t>キョウソウセイ</t>
    </rPh>
    <rPh sb="148" eb="150">
      <t>カクホ</t>
    </rPh>
    <rPh sb="158" eb="160">
      <t>ジギョウ</t>
    </rPh>
    <rPh sb="160" eb="162">
      <t>ナイヨウ</t>
    </rPh>
    <rPh sb="167" eb="170">
      <t>ユウシキシャ</t>
    </rPh>
    <rPh sb="171" eb="173">
      <t>シテキ</t>
    </rPh>
    <rPh sb="174" eb="176">
      <t>イケン</t>
    </rPh>
    <rPh sb="177" eb="179">
      <t>ハンエイ</t>
    </rPh>
    <rPh sb="182" eb="184">
      <t>ナイヨウ</t>
    </rPh>
    <rPh sb="185" eb="187">
      <t>ジッシ</t>
    </rPh>
    <rPh sb="192" eb="195">
      <t>イタクヒ</t>
    </rPh>
    <rPh sb="196" eb="198">
      <t>ヨテイ</t>
    </rPh>
    <rPh sb="198" eb="199">
      <t>ドオ</t>
    </rPh>
    <rPh sb="200" eb="202">
      <t>シッコウ</t>
    </rPh>
    <rPh sb="207" eb="209">
      <t>ジギョウ</t>
    </rPh>
    <rPh sb="210" eb="212">
      <t>サイケツ</t>
    </rPh>
    <rPh sb="212" eb="213">
      <t>スウ</t>
    </rPh>
    <rPh sb="214" eb="216">
      <t>ゲンショウ</t>
    </rPh>
    <rPh sb="220" eb="222">
      <t>フヨウ</t>
    </rPh>
    <rPh sb="223" eb="224">
      <t>ショウ</t>
    </rPh>
    <rPh sb="227" eb="230">
      <t>ゼンタイテキ</t>
    </rPh>
    <rPh sb="233" eb="236">
      <t>シチョウソン</t>
    </rPh>
    <rPh sb="241" eb="242">
      <t>コ</t>
    </rPh>
    <rPh sb="244" eb="246">
      <t>ドクショ</t>
    </rPh>
    <rPh sb="246" eb="248">
      <t>カツドウ</t>
    </rPh>
    <rPh sb="248" eb="250">
      <t>スイシン</t>
    </rPh>
    <rPh sb="250" eb="252">
      <t>キホン</t>
    </rPh>
    <rPh sb="252" eb="254">
      <t>ケイカク</t>
    </rPh>
    <rPh sb="256" eb="258">
      <t>サクテイ</t>
    </rPh>
    <rPh sb="258" eb="259">
      <t>リツ</t>
    </rPh>
    <rPh sb="260" eb="262">
      <t>カイゼン</t>
    </rPh>
    <rPh sb="268" eb="270">
      <t>イッテイ</t>
    </rPh>
    <rPh sb="271" eb="273">
      <t>セイカ</t>
    </rPh>
    <rPh sb="274" eb="275">
      <t>ア</t>
    </rPh>
    <phoneticPr fontId="5"/>
  </si>
  <si>
    <t>平成25年5月17日に策定された第三次「子どもの読書活動の推進に関する基本的な計画」を踏まえ、不読率の改善や市町村推進計画策定率の増加を目指して、より一層都道府県や市町村との連携を強化するとともに、平成27年度の事業採択数の減少を踏まえ、広報等にも積極的に取り組み、事業全体の改善方策について検討する必要がある。</t>
    <rPh sb="0" eb="2">
      <t>ヘイセイ</t>
    </rPh>
    <rPh sb="4" eb="5">
      <t>ネン</t>
    </rPh>
    <rPh sb="6" eb="7">
      <t>ガツ</t>
    </rPh>
    <rPh sb="9" eb="10">
      <t>ニチ</t>
    </rPh>
    <rPh sb="11" eb="13">
      <t>サクテイ</t>
    </rPh>
    <rPh sb="16" eb="19">
      <t>ダイサンジ</t>
    </rPh>
    <rPh sb="20" eb="21">
      <t>コ</t>
    </rPh>
    <rPh sb="24" eb="26">
      <t>ドクショ</t>
    </rPh>
    <rPh sb="26" eb="28">
      <t>カツドウ</t>
    </rPh>
    <rPh sb="29" eb="31">
      <t>スイシン</t>
    </rPh>
    <rPh sb="32" eb="33">
      <t>カン</t>
    </rPh>
    <rPh sb="35" eb="38">
      <t>キホンテキ</t>
    </rPh>
    <rPh sb="39" eb="41">
      <t>ケイカク</t>
    </rPh>
    <rPh sb="43" eb="44">
      <t>フ</t>
    </rPh>
    <rPh sb="47" eb="50">
      <t>フドクリツ</t>
    </rPh>
    <rPh sb="51" eb="53">
      <t>カイゼン</t>
    </rPh>
    <rPh sb="54" eb="57">
      <t>シチョウソン</t>
    </rPh>
    <rPh sb="57" eb="59">
      <t>スイシン</t>
    </rPh>
    <rPh sb="59" eb="61">
      <t>ケイカク</t>
    </rPh>
    <rPh sb="61" eb="63">
      <t>サクテイ</t>
    </rPh>
    <rPh sb="63" eb="64">
      <t>リツ</t>
    </rPh>
    <rPh sb="65" eb="67">
      <t>ゾウカ</t>
    </rPh>
    <rPh sb="68" eb="70">
      <t>メザ</t>
    </rPh>
    <rPh sb="75" eb="77">
      <t>イッソウ</t>
    </rPh>
    <rPh sb="77" eb="81">
      <t>トドウフケン</t>
    </rPh>
    <rPh sb="82" eb="85">
      <t>シチョウソン</t>
    </rPh>
    <rPh sb="87" eb="89">
      <t>レンケイ</t>
    </rPh>
    <rPh sb="90" eb="92">
      <t>キョウカ</t>
    </rPh>
    <rPh sb="99" eb="101">
      <t>ヘイセイ</t>
    </rPh>
    <rPh sb="103" eb="105">
      <t>ネンド</t>
    </rPh>
    <rPh sb="106" eb="108">
      <t>ジギョウ</t>
    </rPh>
    <rPh sb="108" eb="110">
      <t>サイタク</t>
    </rPh>
    <rPh sb="110" eb="111">
      <t>スウ</t>
    </rPh>
    <rPh sb="112" eb="114">
      <t>ゲンショウ</t>
    </rPh>
    <rPh sb="115" eb="116">
      <t>フ</t>
    </rPh>
    <rPh sb="119" eb="121">
      <t>コウホウ</t>
    </rPh>
    <rPh sb="121" eb="122">
      <t>トウ</t>
    </rPh>
    <rPh sb="124" eb="127">
      <t>セッキョクテキ</t>
    </rPh>
    <rPh sb="128" eb="129">
      <t>ト</t>
    </rPh>
    <rPh sb="130" eb="131">
      <t>ク</t>
    </rPh>
    <rPh sb="133" eb="135">
      <t>ジギョウ</t>
    </rPh>
    <rPh sb="135" eb="137">
      <t>ゼンタイ</t>
    </rPh>
    <rPh sb="138" eb="140">
      <t>カイゼン</t>
    </rPh>
    <rPh sb="140" eb="142">
      <t>ホウサク</t>
    </rPh>
    <rPh sb="146" eb="148">
      <t>ケントウ</t>
    </rPh>
    <rPh sb="150" eb="152">
      <t>ヒツヨウ</t>
    </rPh>
    <phoneticPr fontId="5"/>
  </si>
  <si>
    <t>2　確かな学力の向上、豊かな心と健やかな体の育成と信頼される学校づくり</t>
    <phoneticPr fontId="5"/>
  </si>
  <si>
    <t>2-3　青少年の健全育成</t>
    <rPh sb="4" eb="7">
      <t>セイショウネン</t>
    </rPh>
    <rPh sb="8" eb="10">
      <t>ケンゼン</t>
    </rPh>
    <rPh sb="10" eb="12">
      <t>イクセイ</t>
    </rPh>
    <phoneticPr fontId="5"/>
  </si>
  <si>
    <t>-</t>
  </si>
  <si>
    <t>-</t>
    <phoneticPr fontId="5"/>
  </si>
  <si>
    <t>0069</t>
    <phoneticPr fontId="5"/>
  </si>
  <si>
    <t>-</t>
    <phoneticPr fontId="5"/>
  </si>
  <si>
    <t>％</t>
  </si>
  <si>
    <t>青少年教育課長
土肥　克己</t>
    <rPh sb="0" eb="3">
      <t>セイショウネン</t>
    </rPh>
    <rPh sb="3" eb="5">
      <t>キョウイク</t>
    </rPh>
    <rPh sb="5" eb="7">
      <t>カチョウ</t>
    </rPh>
    <rPh sb="8" eb="10">
      <t>ドイ</t>
    </rPh>
    <rPh sb="11" eb="13">
      <t>カツミ</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</si>
  <si>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</si>
  <si>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</si>
  <si>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</si>
  <si>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</si>
  <si>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</si>
  <si>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</si>
  <si>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</si>
  <si>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</si>
  <si>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</si>
  <si>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</si>
  <si>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</si>
  <si>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</si>
  <si>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おいて、「子どもと本をつなぐネットワークフォーラム」等の実施をすることで、地方公共団体や学校教員、保護者等に読書活動の有効性を伝えることができた。これらの成果により読書活動への機運が高まることで、小中学生の不読率の低下、市町村での「子ども読書活動推進計画」の策定率が向上し、青少年の健全育成が図られる。</t>
    <rPh sb="0" eb="1">
      <t>ホン</t>
    </rPh>
    <rPh sb="1" eb="3">
      <t>ジギョウ</t>
    </rPh>
    <rPh sb="9" eb="10">
      <t>コ</t>
    </rPh>
    <rPh sb="13" eb="14">
      <t>ホン</t>
    </rPh>
    <rPh sb="30" eb="31">
      <t>トウ</t>
    </rPh>
    <rPh sb="32" eb="34">
      <t>ジッシ</t>
    </rPh>
    <rPh sb="41" eb="43">
      <t>チホウ</t>
    </rPh>
    <rPh sb="43" eb="45">
      <t>コウキョウ</t>
    </rPh>
    <rPh sb="45" eb="47">
      <t>ダンタイ</t>
    </rPh>
    <rPh sb="48" eb="50">
      <t>ガッコウ</t>
    </rPh>
    <rPh sb="50" eb="52">
      <t>キョウイン</t>
    </rPh>
    <rPh sb="53" eb="56">
      <t>ホゴシャ</t>
    </rPh>
    <rPh sb="56" eb="57">
      <t>トウ</t>
    </rPh>
    <rPh sb="58" eb="60">
      <t>ドクショ</t>
    </rPh>
    <rPh sb="60" eb="62">
      <t>カツドウ</t>
    </rPh>
    <rPh sb="63" eb="66">
      <t>ユウコウセイ</t>
    </rPh>
    <rPh sb="67" eb="68">
      <t>ツタ</t>
    </rPh>
    <rPh sb="81" eb="83">
      <t>セイカ</t>
    </rPh>
    <rPh sb="86" eb="88">
      <t>ドクショ</t>
    </rPh>
    <rPh sb="88" eb="90">
      <t>カツドウ</t>
    </rPh>
    <rPh sb="92" eb="94">
      <t>キウン</t>
    </rPh>
    <rPh sb="95" eb="96">
      <t>タカ</t>
    </rPh>
    <rPh sb="102" eb="103">
      <t>ショウ</t>
    </rPh>
    <rPh sb="103" eb="106">
      <t>チュウガクセイ</t>
    </rPh>
    <rPh sb="107" eb="108">
      <t>フ</t>
    </rPh>
    <rPh sb="108" eb="109">
      <t>ドク</t>
    </rPh>
    <rPh sb="109" eb="110">
      <t>リツ</t>
    </rPh>
    <rPh sb="111" eb="113">
      <t>テイカ</t>
    </rPh>
    <rPh sb="114" eb="117">
      <t>シチョウソン</t>
    </rPh>
    <rPh sb="120" eb="121">
      <t>コ</t>
    </rPh>
    <rPh sb="123" eb="125">
      <t>ドクショ</t>
    </rPh>
    <rPh sb="125" eb="127">
      <t>カツドウ</t>
    </rPh>
    <rPh sb="127" eb="129">
      <t>スイシン</t>
    </rPh>
    <rPh sb="129" eb="131">
      <t>ケイカク</t>
    </rPh>
    <rPh sb="133" eb="135">
      <t>サクテイ</t>
    </rPh>
    <rPh sb="135" eb="136">
      <t>リツ</t>
    </rPh>
    <rPh sb="137" eb="139">
      <t>コウジョウ</t>
    </rPh>
    <rPh sb="141" eb="144">
      <t>セイショウネン</t>
    </rPh>
    <rPh sb="145" eb="147">
      <t>ケンゼン</t>
    </rPh>
    <rPh sb="147" eb="149">
      <t>イクセイ</t>
    </rPh>
    <rPh sb="150" eb="151">
      <t>ハカ</t>
    </rPh>
    <phoneticPr fontId="5"/>
  </si>
  <si>
    <t>-</t>
    <phoneticPr fontId="5"/>
  </si>
  <si>
    <t>外部有識者による点検対象外</t>
    <phoneticPr fontId="5"/>
  </si>
  <si>
    <t>-</t>
    <phoneticPr fontId="5"/>
  </si>
  <si>
    <t>執行等改善</t>
  </si>
  <si>
    <t>　本事業の不用額については、対象の都道府県・政令指定都市に対する広報が不十分であったため委託事業において予定していた契約数を下回った。また、事業計画段階での精査が十分ではなかったため契約金額の１割程度が不要額となるなど、委託先の執行額が契約金額を下回ったことが原因であると分析している。
　本事業については、対象となる都道府県・政令指定都市に対し、事業の趣旨・目的の理解を深めるための広報を強化するとともに、受託した団体については、契約額と確定額に乖離が出ないよう、事業計画の段階で受託先から、経費の詳細内容の聞き取りを行い精査するなど、執行率の向上を図る。</t>
    <phoneticPr fontId="5"/>
  </si>
  <si>
    <t>-</t>
    <phoneticPr fontId="5"/>
  </si>
  <si>
    <t>１．事業評価の観点：本事業は、子供の読書活動を推進するため「子どもの読書活動の推進に関する法律」に基づき、子供が自主的に読書活動を行うことができるよう、環境の整備を図ることを目的にしており、事業評価にあたっては、予算執行状況の観点から検証を行った。
２．所見：市町村における「子ども読書活動推進計画」の策定率が改善するなど一定の成果を挙げていることは評価できる。しかしながら執行率がかなり低く、平成27年度決算において不用額が生じていることから、不用額が生じた要因を分析したうえで、予算執行の実績を適切に平成29年度概算要求に反映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</si>
</sst>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161925</xdr:colOff>
          <xdr:row>51</xdr:row>
          <xdr:rowOff>28575</xdr:rowOff>
        </xdr:from>
        <xdr:to>
          <xdr:col>49</xdr:col>
          <xdr:colOff>381000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770</xdr:row>
          <xdr:rowOff>9525</xdr:rowOff>
        </xdr:from>
        <xdr:to>
          <xdr:col>48</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1117</xdr:row>
          <xdr:rowOff>47625</xdr:rowOff>
        </xdr:from>
        <xdr:to>
          <xdr:col>49</xdr:col>
          <xdr:colOff>228600</xdr:colOff>
          <xdr:row>1118</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720</xdr:row>
      <xdr:rowOff>134471</xdr:rowOff>
    </xdr:from>
    <xdr:to>
      <xdr:col>34</xdr:col>
      <xdr:colOff>179294</xdr:colOff>
      <xdr:row>722</xdr:row>
      <xdr:rowOff>89647</xdr:rowOff>
    </xdr:to>
    <xdr:sp macro="" textlink="">
      <xdr:nvSpPr>
        <xdr:cNvPr id="2" name="テキスト ボックス 1"/>
        <xdr:cNvSpPr txBox="1"/>
      </xdr:nvSpPr>
      <xdr:spPr>
        <a:xfrm>
          <a:off x="3832412" y="49193824"/>
          <a:ext cx="3204882" cy="64994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文部科学省</a:t>
          </a:r>
          <a:endParaRPr kumimoji="1" lang="en-US" altLang="ja-JP" sz="1200"/>
        </a:p>
        <a:p>
          <a:pPr algn="ctr"/>
          <a:r>
            <a:rPr kumimoji="1" lang="ja-JP" altLang="en-US" sz="1100"/>
            <a:t>２６．６百万円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18</xdr:col>
      <xdr:colOff>145676</xdr:colOff>
      <xdr:row>722</xdr:row>
      <xdr:rowOff>179293</xdr:rowOff>
    </xdr:from>
    <xdr:to>
      <xdr:col>33</xdr:col>
      <xdr:colOff>190501</xdr:colOff>
      <xdr:row>726</xdr:row>
      <xdr:rowOff>44823</xdr:rowOff>
    </xdr:to>
    <xdr:sp macro="" textlink="">
      <xdr:nvSpPr>
        <xdr:cNvPr id="4" name="大かっこ 3"/>
        <xdr:cNvSpPr/>
      </xdr:nvSpPr>
      <xdr:spPr>
        <a:xfrm>
          <a:off x="3776382" y="50123911"/>
          <a:ext cx="3070413" cy="1255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33619</xdr:colOff>
      <xdr:row>722</xdr:row>
      <xdr:rowOff>235310</xdr:rowOff>
    </xdr:from>
    <xdr:ext cx="2554941" cy="1221454"/>
    <xdr:sp macro="" textlink="">
      <xdr:nvSpPr>
        <xdr:cNvPr id="5" name="テキスト ボックス 4"/>
        <xdr:cNvSpPr txBox="1"/>
      </xdr:nvSpPr>
      <xdr:spPr>
        <a:xfrm>
          <a:off x="4067737" y="50168722"/>
          <a:ext cx="2554941" cy="1221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「子ども読書の日（</a:t>
          </a:r>
          <a:r>
            <a:rPr kumimoji="1" lang="en-US" altLang="ja-JP" sz="1100"/>
            <a:t>4</a:t>
          </a:r>
          <a:r>
            <a:rPr kumimoji="1" lang="ja-JP" altLang="en-US" sz="1100"/>
            <a:t>月</a:t>
          </a:r>
          <a:r>
            <a:rPr kumimoji="1" lang="en-US" altLang="ja-JP" sz="1100"/>
            <a:t>23</a:t>
          </a:r>
          <a:r>
            <a:rPr kumimoji="1" lang="ja-JP" altLang="en-US" sz="1100"/>
            <a:t>日）」を広く周知するとともに、特色のある優れた取組を行っている民間団体等を対象として、文部科学大臣賞の表彰等を行う「子ども読書活動推進フォーラム」及び調査研究を実施。</a:t>
          </a:r>
        </a:p>
      </xdr:txBody>
    </xdr:sp>
    <xdr:clientData/>
  </xdr:oneCellAnchor>
  <xdr:twoCellAnchor>
    <xdr:from>
      <xdr:col>26</xdr:col>
      <xdr:colOff>190500</xdr:colOff>
      <xdr:row>725</xdr:row>
      <xdr:rowOff>336176</xdr:rowOff>
    </xdr:from>
    <xdr:to>
      <xdr:col>26</xdr:col>
      <xdr:colOff>190500</xdr:colOff>
      <xdr:row>729</xdr:row>
      <xdr:rowOff>0</xdr:rowOff>
    </xdr:to>
    <xdr:cxnSp macro="">
      <xdr:nvCxnSpPr>
        <xdr:cNvPr id="9" name="直線コネクタ 8"/>
        <xdr:cNvCxnSpPr/>
      </xdr:nvCxnSpPr>
      <xdr:spPr>
        <a:xfrm>
          <a:off x="5434853" y="230841176"/>
          <a:ext cx="0" cy="105335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729</xdr:row>
      <xdr:rowOff>22412</xdr:rowOff>
    </xdr:from>
    <xdr:to>
      <xdr:col>35</xdr:col>
      <xdr:colOff>11206</xdr:colOff>
      <xdr:row>729</xdr:row>
      <xdr:rowOff>22413</xdr:rowOff>
    </xdr:to>
    <xdr:cxnSp macro="">
      <xdr:nvCxnSpPr>
        <xdr:cNvPr id="15" name="直線コネクタ 14"/>
        <xdr:cNvCxnSpPr/>
      </xdr:nvCxnSpPr>
      <xdr:spPr>
        <a:xfrm flipH="1">
          <a:off x="3843618" y="231916941"/>
          <a:ext cx="3227294" cy="1"/>
        </a:xfrm>
        <a:prstGeom prst="line">
          <a:avLst/>
        </a:prstGeom>
        <a:noFill/>
        <a:ln w="22225" cap="flat" cmpd="sng" algn="ctr">
          <a:solidFill>
            <a:sysClr val="windowText" lastClr="000000"/>
          </a:solidFill>
          <a:prstDash val="solid"/>
        </a:ln>
        <a:effectLst/>
      </xdr:spPr>
    </xdr:cxnSp>
    <xdr:clientData/>
  </xdr:twoCellAnchor>
  <xdr:twoCellAnchor>
    <xdr:from>
      <xdr:col>19</xdr:col>
      <xdr:colOff>0</xdr:colOff>
      <xdr:row>729</xdr:row>
      <xdr:rowOff>22412</xdr:rowOff>
    </xdr:from>
    <xdr:to>
      <xdr:col>19</xdr:col>
      <xdr:colOff>0</xdr:colOff>
      <xdr:row>730</xdr:row>
      <xdr:rowOff>268941</xdr:rowOff>
    </xdr:to>
    <xdr:cxnSp macro="">
      <xdr:nvCxnSpPr>
        <xdr:cNvPr id="13" name="直線矢印コネクタ 12"/>
        <xdr:cNvCxnSpPr/>
      </xdr:nvCxnSpPr>
      <xdr:spPr>
        <a:xfrm>
          <a:off x="3832412" y="231916941"/>
          <a:ext cx="0" cy="5939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11202</xdr:colOff>
      <xdr:row>729</xdr:row>
      <xdr:rowOff>11206</xdr:rowOff>
    </xdr:from>
    <xdr:to>
      <xdr:col>35</xdr:col>
      <xdr:colOff>11202</xdr:colOff>
      <xdr:row>730</xdr:row>
      <xdr:rowOff>257735</xdr:rowOff>
    </xdr:to>
    <xdr:cxnSp macro="">
      <xdr:nvCxnSpPr>
        <xdr:cNvPr id="19" name="直線矢印コネクタ 18"/>
        <xdr:cNvCxnSpPr/>
      </xdr:nvCxnSpPr>
      <xdr:spPr>
        <a:xfrm>
          <a:off x="7070908" y="231905735"/>
          <a:ext cx="0" cy="593912"/>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12</xdr:col>
      <xdr:colOff>163285</xdr:colOff>
      <xdr:row>731</xdr:row>
      <xdr:rowOff>22413</xdr:rowOff>
    </xdr:from>
    <xdr:to>
      <xdr:col>25</xdr:col>
      <xdr:colOff>0</xdr:colOff>
      <xdr:row>732</xdr:row>
      <xdr:rowOff>33619</xdr:rowOff>
    </xdr:to>
    <xdr:sp macro="" textlink="">
      <xdr:nvSpPr>
        <xdr:cNvPr id="16" name="テキスト ボックス 15"/>
        <xdr:cNvSpPr txBox="1"/>
      </xdr:nvSpPr>
      <xdr:spPr>
        <a:xfrm>
          <a:off x="2612571" y="61975734"/>
          <a:ext cx="2490108" cy="364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108858</xdr:colOff>
      <xdr:row>731</xdr:row>
      <xdr:rowOff>0</xdr:rowOff>
    </xdr:from>
    <xdr:to>
      <xdr:col>45</xdr:col>
      <xdr:colOff>0</xdr:colOff>
      <xdr:row>732</xdr:row>
      <xdr:rowOff>11206</xdr:rowOff>
    </xdr:to>
    <xdr:sp macro="" textlink="">
      <xdr:nvSpPr>
        <xdr:cNvPr id="22" name="テキスト ボックス 21"/>
        <xdr:cNvSpPr txBox="1"/>
      </xdr:nvSpPr>
      <xdr:spPr>
        <a:xfrm>
          <a:off x="6027965" y="61953321"/>
          <a:ext cx="3156856" cy="364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12</xdr:col>
      <xdr:colOff>22411</xdr:colOff>
      <xdr:row>732</xdr:row>
      <xdr:rowOff>134469</xdr:rowOff>
    </xdr:from>
    <xdr:to>
      <xdr:col>25</xdr:col>
      <xdr:colOff>145677</xdr:colOff>
      <xdr:row>735</xdr:row>
      <xdr:rowOff>257736</xdr:rowOff>
    </xdr:to>
    <xdr:sp macro="" textlink="">
      <xdr:nvSpPr>
        <xdr:cNvPr id="17" name="テキスト ボックス 16"/>
        <xdr:cNvSpPr txBox="1"/>
      </xdr:nvSpPr>
      <xdr:spPr>
        <a:xfrm>
          <a:off x="2442882" y="53552910"/>
          <a:ext cx="2745442" cy="116541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Ａ．読書コミュニティ拠点形成支援事業</a:t>
          </a:r>
          <a:endParaRPr kumimoji="1" lang="en-US" altLang="ja-JP" sz="1100"/>
        </a:p>
        <a:p>
          <a:r>
            <a:rPr kumimoji="1" lang="ja-JP" altLang="en-US" sz="1100"/>
            <a:t>　　　　　　　　県・市教育委員会</a:t>
          </a:r>
          <a:endParaRPr kumimoji="1" lang="en-US" altLang="ja-JP" sz="1100"/>
        </a:p>
        <a:p>
          <a:endParaRPr kumimoji="1" lang="en-US" altLang="ja-JP" sz="1100"/>
        </a:p>
        <a:p>
          <a:r>
            <a:rPr kumimoji="1" lang="ja-JP" altLang="en-US" sz="1100"/>
            <a:t>　　　　　</a:t>
          </a:r>
          <a:r>
            <a:rPr kumimoji="1" lang="en-US" altLang="ja-JP" sz="1100"/>
            <a:t>11.5</a:t>
          </a:r>
          <a:r>
            <a:rPr kumimoji="1" lang="ja-JP" altLang="en-US" sz="1100"/>
            <a:t>百万円　（計５機関）</a:t>
          </a:r>
          <a:endParaRPr kumimoji="1" lang="en-US" altLang="ja-JP" sz="1100"/>
        </a:p>
      </xdr:txBody>
    </xdr:sp>
    <xdr:clientData/>
  </xdr:twoCellAnchor>
  <xdr:twoCellAnchor>
    <xdr:from>
      <xdr:col>29</xdr:col>
      <xdr:colOff>33617</xdr:colOff>
      <xdr:row>732</xdr:row>
      <xdr:rowOff>168079</xdr:rowOff>
    </xdr:from>
    <xdr:to>
      <xdr:col>45</xdr:col>
      <xdr:colOff>22411</xdr:colOff>
      <xdr:row>735</xdr:row>
      <xdr:rowOff>246530</xdr:rowOff>
    </xdr:to>
    <xdr:sp macro="" textlink="">
      <xdr:nvSpPr>
        <xdr:cNvPr id="27" name="テキスト ボックス 26"/>
        <xdr:cNvSpPr txBox="1"/>
      </xdr:nvSpPr>
      <xdr:spPr>
        <a:xfrm>
          <a:off x="5883088" y="53586520"/>
          <a:ext cx="3216088" cy="1120598"/>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Ｂ．子供の読書活動の推進に関する調査研究</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株式会社浜銀総合研究所</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5.9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　（計１機関）</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22411</xdr:colOff>
      <xdr:row>736</xdr:row>
      <xdr:rowOff>0</xdr:rowOff>
    </xdr:from>
    <xdr:to>
      <xdr:col>25</xdr:col>
      <xdr:colOff>11205</xdr:colOff>
      <xdr:row>743</xdr:row>
      <xdr:rowOff>246530</xdr:rowOff>
    </xdr:to>
    <xdr:sp macro="" textlink="">
      <xdr:nvSpPr>
        <xdr:cNvPr id="18" name="大かっこ 17"/>
        <xdr:cNvSpPr/>
      </xdr:nvSpPr>
      <xdr:spPr>
        <a:xfrm>
          <a:off x="2644587" y="234326206"/>
          <a:ext cx="2409265" cy="267820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201691</xdr:colOff>
      <xdr:row>736</xdr:row>
      <xdr:rowOff>0</xdr:rowOff>
    </xdr:from>
    <xdr:to>
      <xdr:col>43</xdr:col>
      <xdr:colOff>190485</xdr:colOff>
      <xdr:row>743</xdr:row>
      <xdr:rowOff>0</xdr:rowOff>
    </xdr:to>
    <xdr:sp macro="" textlink="">
      <xdr:nvSpPr>
        <xdr:cNvPr id="31" name="大かっこ 30"/>
        <xdr:cNvSpPr/>
      </xdr:nvSpPr>
      <xdr:spPr>
        <a:xfrm>
          <a:off x="6454573" y="234326206"/>
          <a:ext cx="2409265" cy="243167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33618</xdr:colOff>
      <xdr:row>736</xdr:row>
      <xdr:rowOff>224117</xdr:rowOff>
    </xdr:from>
    <xdr:to>
      <xdr:col>24</xdr:col>
      <xdr:colOff>78440</xdr:colOff>
      <xdr:row>743</xdr:row>
      <xdr:rowOff>100852</xdr:rowOff>
    </xdr:to>
    <xdr:sp macro="" textlink="">
      <xdr:nvSpPr>
        <xdr:cNvPr id="20" name="テキスト ボックス 19"/>
        <xdr:cNvSpPr txBox="1"/>
      </xdr:nvSpPr>
      <xdr:spPr>
        <a:xfrm>
          <a:off x="2857500" y="234550323"/>
          <a:ext cx="2061881" cy="2308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学校、図書館、読書ボランティア団体等による読書コミュニティの構築を促進するため、読書ボランティア団体等のネットワークづくりを目的としたフォーラムを開催し、それぞれの取組の紹介や子どもの読書活動を推進する諸施策や財政措置等に関する情報提供等を行う。</a:t>
          </a:r>
        </a:p>
      </xdr:txBody>
    </xdr:sp>
    <xdr:clientData/>
  </xdr:twoCellAnchor>
  <xdr:twoCellAnchor>
    <xdr:from>
      <xdr:col>32</xdr:col>
      <xdr:colOff>156883</xdr:colOff>
      <xdr:row>736</xdr:row>
      <xdr:rowOff>168088</xdr:rowOff>
    </xdr:from>
    <xdr:to>
      <xdr:col>42</xdr:col>
      <xdr:colOff>201705</xdr:colOff>
      <xdr:row>742</xdr:row>
      <xdr:rowOff>190500</xdr:rowOff>
    </xdr:to>
    <xdr:sp macro="" textlink="">
      <xdr:nvSpPr>
        <xdr:cNvPr id="35" name="テキスト ボックス 34"/>
        <xdr:cNvSpPr txBox="1"/>
      </xdr:nvSpPr>
      <xdr:spPr>
        <a:xfrm>
          <a:off x="6611471" y="238035353"/>
          <a:ext cx="2061881" cy="21067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第三次子ども読書基本計画をふまえ、子供の読書活動の推進に関する取組についての評価・検証と今後の施策の基礎資料とするための調査研究を行う。</a:t>
          </a:r>
        </a:p>
      </xdr:txBody>
    </xdr:sp>
    <xdr:clientData/>
  </xdr:twoCellAnchor>
  <xdr:twoCellAnchor>
    <xdr:from>
      <xdr:col>6</xdr:col>
      <xdr:colOff>33618</xdr:colOff>
      <xdr:row>718</xdr:row>
      <xdr:rowOff>44822</xdr:rowOff>
    </xdr:from>
    <xdr:to>
      <xdr:col>41</xdr:col>
      <xdr:colOff>0</xdr:colOff>
      <xdr:row>719</xdr:row>
      <xdr:rowOff>268940</xdr:rowOff>
    </xdr:to>
    <xdr:sp macro="" textlink="">
      <xdr:nvSpPr>
        <xdr:cNvPr id="3" name="テキスト ボックス 2"/>
        <xdr:cNvSpPr txBox="1"/>
      </xdr:nvSpPr>
      <xdr:spPr>
        <a:xfrm>
          <a:off x="1243853" y="48465440"/>
          <a:ext cx="7026088" cy="515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27</a:t>
          </a:r>
          <a:r>
            <a:rPr kumimoji="1" lang="ja-JP" altLang="en-US" sz="1100"/>
            <a:t>年度実績を記入。執行実績がない新規事業、新規要求事業については現時点で予定やイメージを記入。</a:t>
          </a:r>
          <a:endParaRPr kumimoji="1" lang="en-US" altLang="ja-JP" sz="1100"/>
        </a:p>
        <a:p>
          <a:r>
            <a:rPr kumimoji="1" lang="ja-JP" altLang="en-US" sz="1100"/>
            <a:t>　なお、金額は単位未満四捨五入して記載していることから、合計が一致しない場合がある。</a:t>
          </a:r>
          <a:endParaRPr kumimoji="1" lang="en-US" altLang="ja-JP" sz="1100"/>
        </a:p>
      </xdr:txBody>
    </xdr:sp>
    <xdr:clientData/>
  </xdr:twoCellAnchor>
  <xdr:twoCellAnchor>
    <xdr:from>
      <xdr:col>34</xdr:col>
      <xdr:colOff>201705</xdr:colOff>
      <xdr:row>721</xdr:row>
      <xdr:rowOff>56031</xdr:rowOff>
    </xdr:from>
    <xdr:to>
      <xdr:col>44</xdr:col>
      <xdr:colOff>190500</xdr:colOff>
      <xdr:row>724</xdr:row>
      <xdr:rowOff>302559</xdr:rowOff>
    </xdr:to>
    <xdr:sp macro="" textlink="">
      <xdr:nvSpPr>
        <xdr:cNvPr id="6" name="テキスト ボックス 5"/>
        <xdr:cNvSpPr txBox="1"/>
      </xdr:nvSpPr>
      <xdr:spPr>
        <a:xfrm>
          <a:off x="7059705" y="49653266"/>
          <a:ext cx="2005854" cy="128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諸謝金　　　　　</a:t>
          </a:r>
          <a:r>
            <a:rPr kumimoji="1" lang="en-US" altLang="ja-JP" sz="1100"/>
            <a:t>0.9</a:t>
          </a:r>
          <a:r>
            <a:rPr kumimoji="1" lang="ja-JP" altLang="en-US" sz="1100"/>
            <a:t>百万円</a:t>
          </a:r>
          <a:endParaRPr kumimoji="1" lang="en-US" altLang="ja-JP" sz="1100"/>
        </a:p>
        <a:p>
          <a:r>
            <a:rPr kumimoji="1" lang="ja-JP" altLang="en-US" sz="1100"/>
            <a:t>職員旅費　　　 </a:t>
          </a:r>
          <a:r>
            <a:rPr kumimoji="1" lang="en-US" altLang="ja-JP" sz="1100"/>
            <a:t>0.4</a:t>
          </a:r>
          <a:r>
            <a:rPr kumimoji="1" lang="ja-JP" altLang="en-US" sz="1100"/>
            <a:t>百万円</a:t>
          </a:r>
          <a:endParaRPr kumimoji="1" lang="en-US" altLang="ja-JP" sz="1100"/>
        </a:p>
        <a:p>
          <a:r>
            <a:rPr kumimoji="1" lang="ja-JP" altLang="en-US" sz="1100"/>
            <a:t>委員等旅費　　</a:t>
          </a:r>
          <a:r>
            <a:rPr kumimoji="1" lang="en-US" altLang="ja-JP" sz="1100"/>
            <a:t>0.6</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baseline="0"/>
            <a:t>7.2</a:t>
          </a:r>
          <a:r>
            <a:rPr kumimoji="1" lang="ja-JP" altLang="en-US" sz="1100" baseline="0"/>
            <a:t>百万円</a:t>
          </a:r>
          <a:endParaRPr kumimoji="1" lang="ja-JP" altLang="en-US" sz="1100"/>
        </a:p>
      </xdr:txBody>
    </xdr:sp>
    <xdr:clientData/>
  </xdr:twoCellAnchor>
  <xdr:twoCellAnchor>
    <xdr:from>
      <xdr:col>45</xdr:col>
      <xdr:colOff>22411</xdr:colOff>
      <xdr:row>721</xdr:row>
      <xdr:rowOff>22413</xdr:rowOff>
    </xdr:from>
    <xdr:to>
      <xdr:col>46</xdr:col>
      <xdr:colOff>11206</xdr:colOff>
      <xdr:row>725</xdr:row>
      <xdr:rowOff>0</xdr:rowOff>
    </xdr:to>
    <xdr:sp macro="" textlink="">
      <xdr:nvSpPr>
        <xdr:cNvPr id="7" name="右中かっこ 6"/>
        <xdr:cNvSpPr/>
      </xdr:nvSpPr>
      <xdr:spPr>
        <a:xfrm>
          <a:off x="9099176" y="49619648"/>
          <a:ext cx="190501" cy="136711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67233</xdr:colOff>
      <xdr:row>722</xdr:row>
      <xdr:rowOff>212911</xdr:rowOff>
    </xdr:from>
    <xdr:to>
      <xdr:col>49</xdr:col>
      <xdr:colOff>224116</xdr:colOff>
      <xdr:row>723</xdr:row>
      <xdr:rowOff>145677</xdr:rowOff>
    </xdr:to>
    <xdr:sp macro="" textlink="">
      <xdr:nvSpPr>
        <xdr:cNvPr id="8" name="テキスト ボックス 7"/>
        <xdr:cNvSpPr txBox="1"/>
      </xdr:nvSpPr>
      <xdr:spPr>
        <a:xfrm>
          <a:off x="9345704" y="50157529"/>
          <a:ext cx="762000"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topLeftCell="A699" zoomScale="75" zoomScaleNormal="75" zoomScaleSheetLayoutView="75" zoomScalePageLayoutView="85" workbookViewId="0">
      <selection activeCell="BF711" sqref="BF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790" t="s">
        <v>435</v>
      </c>
      <c r="AR2" s="790"/>
      <c r="AS2" s="43" t="str">
        <f>IF(OR(AQ2="　", AQ2=""), "", "-")</f>
        <v/>
      </c>
      <c r="AT2" s="791">
        <v>71</v>
      </c>
      <c r="AU2" s="791"/>
      <c r="AV2" s="44" t="str">
        <f>IF(AW2="", "", "-")</f>
        <v/>
      </c>
      <c r="AW2" s="792"/>
      <c r="AX2" s="792"/>
    </row>
    <row r="3" spans="1:50" ht="21" customHeight="1" thickBot="1" x14ac:dyDescent="0.2">
      <c r="A3" s="714" t="s">
        <v>337</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436</v>
      </c>
      <c r="AK3" s="716"/>
      <c r="AL3" s="716"/>
      <c r="AM3" s="716"/>
      <c r="AN3" s="716"/>
      <c r="AO3" s="716"/>
      <c r="AP3" s="716"/>
      <c r="AQ3" s="716"/>
      <c r="AR3" s="716"/>
      <c r="AS3" s="716"/>
      <c r="AT3" s="716"/>
      <c r="AU3" s="716"/>
      <c r="AV3" s="716"/>
      <c r="AW3" s="716"/>
      <c r="AX3" s="24" t="s">
        <v>74</v>
      </c>
    </row>
    <row r="4" spans="1:50" ht="24.75" customHeight="1" x14ac:dyDescent="0.15">
      <c r="A4" s="554" t="s">
        <v>29</v>
      </c>
      <c r="B4" s="555"/>
      <c r="C4" s="555"/>
      <c r="D4" s="555"/>
      <c r="E4" s="555"/>
      <c r="F4" s="555"/>
      <c r="G4" s="532" t="s">
        <v>437</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438</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699" t="s">
        <v>195</v>
      </c>
      <c r="H5" s="700"/>
      <c r="I5" s="700"/>
      <c r="J5" s="700"/>
      <c r="K5" s="700"/>
      <c r="L5" s="700"/>
      <c r="M5" s="701" t="s">
        <v>75</v>
      </c>
      <c r="N5" s="702"/>
      <c r="O5" s="702"/>
      <c r="P5" s="702"/>
      <c r="Q5" s="702"/>
      <c r="R5" s="703"/>
      <c r="S5" s="704" t="s">
        <v>140</v>
      </c>
      <c r="T5" s="700"/>
      <c r="U5" s="700"/>
      <c r="V5" s="700"/>
      <c r="W5" s="700"/>
      <c r="X5" s="705"/>
      <c r="Y5" s="548" t="s">
        <v>3</v>
      </c>
      <c r="Z5" s="282"/>
      <c r="AA5" s="282"/>
      <c r="AB5" s="282"/>
      <c r="AC5" s="282"/>
      <c r="AD5" s="283"/>
      <c r="AE5" s="549" t="s">
        <v>439</v>
      </c>
      <c r="AF5" s="549"/>
      <c r="AG5" s="549"/>
      <c r="AH5" s="549"/>
      <c r="AI5" s="549"/>
      <c r="AJ5" s="549"/>
      <c r="AK5" s="549"/>
      <c r="AL5" s="549"/>
      <c r="AM5" s="549"/>
      <c r="AN5" s="549"/>
      <c r="AO5" s="549"/>
      <c r="AP5" s="550"/>
      <c r="AQ5" s="551" t="s">
        <v>564</v>
      </c>
      <c r="AR5" s="552"/>
      <c r="AS5" s="552"/>
      <c r="AT5" s="552"/>
      <c r="AU5" s="552"/>
      <c r="AV5" s="552"/>
      <c r="AW5" s="552"/>
      <c r="AX5" s="553"/>
    </row>
    <row r="6" spans="1:50" ht="39" customHeight="1" x14ac:dyDescent="0.15">
      <c r="A6" s="556" t="s">
        <v>4</v>
      </c>
      <c r="B6" s="557"/>
      <c r="C6" s="557"/>
      <c r="D6" s="557"/>
      <c r="E6" s="557"/>
      <c r="F6" s="557"/>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108" customHeight="1" x14ac:dyDescent="0.15">
      <c r="A7" s="322" t="s">
        <v>24</v>
      </c>
      <c r="B7" s="323"/>
      <c r="C7" s="323"/>
      <c r="D7" s="323"/>
      <c r="E7" s="323"/>
      <c r="F7" s="324"/>
      <c r="G7" s="325" t="s">
        <v>441</v>
      </c>
      <c r="H7" s="326"/>
      <c r="I7" s="326"/>
      <c r="J7" s="326"/>
      <c r="K7" s="326"/>
      <c r="L7" s="326"/>
      <c r="M7" s="326"/>
      <c r="N7" s="326"/>
      <c r="O7" s="326"/>
      <c r="P7" s="326"/>
      <c r="Q7" s="326"/>
      <c r="R7" s="326"/>
      <c r="S7" s="326"/>
      <c r="T7" s="326"/>
      <c r="U7" s="326"/>
      <c r="V7" s="326"/>
      <c r="W7" s="326"/>
      <c r="X7" s="327"/>
      <c r="Y7" s="804" t="s">
        <v>5</v>
      </c>
      <c r="Z7" s="308"/>
      <c r="AA7" s="308"/>
      <c r="AB7" s="308"/>
      <c r="AC7" s="308"/>
      <c r="AD7" s="805"/>
      <c r="AE7" s="795" t="s">
        <v>442</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322" t="s">
        <v>366</v>
      </c>
      <c r="B8" s="323"/>
      <c r="C8" s="323"/>
      <c r="D8" s="323"/>
      <c r="E8" s="323"/>
      <c r="F8" s="324"/>
      <c r="G8" s="859" t="str">
        <f>入力規則等!A26</f>
        <v>子ども・若者育成支援</v>
      </c>
      <c r="H8" s="571"/>
      <c r="I8" s="571"/>
      <c r="J8" s="571"/>
      <c r="K8" s="571"/>
      <c r="L8" s="571"/>
      <c r="M8" s="571"/>
      <c r="N8" s="571"/>
      <c r="O8" s="571"/>
      <c r="P8" s="571"/>
      <c r="Q8" s="571"/>
      <c r="R8" s="571"/>
      <c r="S8" s="571"/>
      <c r="T8" s="571"/>
      <c r="U8" s="571"/>
      <c r="V8" s="571"/>
      <c r="W8" s="571"/>
      <c r="X8" s="860"/>
      <c r="Y8" s="706" t="s">
        <v>367</v>
      </c>
      <c r="Z8" s="707"/>
      <c r="AA8" s="707"/>
      <c r="AB8" s="707"/>
      <c r="AC8" s="707"/>
      <c r="AD8" s="708"/>
      <c r="AE8" s="570" t="str">
        <f>入力規則等!K13</f>
        <v>文教及び科学振興</v>
      </c>
      <c r="AF8" s="571"/>
      <c r="AG8" s="571"/>
      <c r="AH8" s="571"/>
      <c r="AI8" s="571"/>
      <c r="AJ8" s="571"/>
      <c r="AK8" s="571"/>
      <c r="AL8" s="571"/>
      <c r="AM8" s="571"/>
      <c r="AN8" s="571"/>
      <c r="AO8" s="571"/>
      <c r="AP8" s="571"/>
      <c r="AQ8" s="571"/>
      <c r="AR8" s="571"/>
      <c r="AS8" s="571"/>
      <c r="AT8" s="571"/>
      <c r="AU8" s="571"/>
      <c r="AV8" s="571"/>
      <c r="AW8" s="571"/>
      <c r="AX8" s="572"/>
    </row>
    <row r="9" spans="1:50" ht="69" customHeight="1" x14ac:dyDescent="0.15">
      <c r="A9" s="640" t="s">
        <v>25</v>
      </c>
      <c r="B9" s="641"/>
      <c r="C9" s="641"/>
      <c r="D9" s="641"/>
      <c r="E9" s="641"/>
      <c r="F9" s="641"/>
      <c r="G9" s="709" t="s">
        <v>516</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97.5" customHeight="1" x14ac:dyDescent="0.15">
      <c r="A10" s="504" t="s">
        <v>34</v>
      </c>
      <c r="B10" s="505"/>
      <c r="C10" s="505"/>
      <c r="D10" s="505"/>
      <c r="E10" s="505"/>
      <c r="F10" s="505"/>
      <c r="G10" s="599" t="s">
        <v>497</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x14ac:dyDescent="0.15">
      <c r="A11" s="504" t="s">
        <v>6</v>
      </c>
      <c r="B11" s="505"/>
      <c r="C11" s="505"/>
      <c r="D11" s="505"/>
      <c r="E11" s="505"/>
      <c r="F11" s="506"/>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37" t="s">
        <v>26</v>
      </c>
      <c r="B12" s="638"/>
      <c r="C12" s="638"/>
      <c r="D12" s="638"/>
      <c r="E12" s="638"/>
      <c r="F12" s="639"/>
      <c r="G12" s="607"/>
      <c r="H12" s="608"/>
      <c r="I12" s="608"/>
      <c r="J12" s="608"/>
      <c r="K12" s="608"/>
      <c r="L12" s="608"/>
      <c r="M12" s="608"/>
      <c r="N12" s="608"/>
      <c r="O12" s="608"/>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5"/>
    </row>
    <row r="13" spans="1:50" ht="21" customHeight="1" x14ac:dyDescent="0.15">
      <c r="A13" s="588"/>
      <c r="B13" s="589"/>
      <c r="C13" s="589"/>
      <c r="D13" s="589"/>
      <c r="E13" s="589"/>
      <c r="F13" s="590"/>
      <c r="G13" s="576" t="s">
        <v>7</v>
      </c>
      <c r="H13" s="577"/>
      <c r="I13" s="582" t="s">
        <v>8</v>
      </c>
      <c r="J13" s="583"/>
      <c r="K13" s="583"/>
      <c r="L13" s="583"/>
      <c r="M13" s="583"/>
      <c r="N13" s="583"/>
      <c r="O13" s="584"/>
      <c r="P13" s="244">
        <v>39.15</v>
      </c>
      <c r="Q13" s="245"/>
      <c r="R13" s="245"/>
      <c r="S13" s="245"/>
      <c r="T13" s="245"/>
      <c r="U13" s="245"/>
      <c r="V13" s="246"/>
      <c r="W13" s="244">
        <v>46.848999999999997</v>
      </c>
      <c r="X13" s="245"/>
      <c r="Y13" s="245"/>
      <c r="Z13" s="245"/>
      <c r="AA13" s="245"/>
      <c r="AB13" s="245"/>
      <c r="AC13" s="246"/>
      <c r="AD13" s="244">
        <v>40.445</v>
      </c>
      <c r="AE13" s="245"/>
      <c r="AF13" s="245"/>
      <c r="AG13" s="245"/>
      <c r="AH13" s="245"/>
      <c r="AI13" s="245"/>
      <c r="AJ13" s="246"/>
      <c r="AK13" s="244">
        <v>39.709000000000003</v>
      </c>
      <c r="AL13" s="245"/>
      <c r="AM13" s="245"/>
      <c r="AN13" s="245"/>
      <c r="AO13" s="245"/>
      <c r="AP13" s="245"/>
      <c r="AQ13" s="246"/>
      <c r="AR13" s="801">
        <v>39.709000000000003</v>
      </c>
      <c r="AS13" s="802"/>
      <c r="AT13" s="802"/>
      <c r="AU13" s="802"/>
      <c r="AV13" s="802"/>
      <c r="AW13" s="802"/>
      <c r="AX13" s="803"/>
    </row>
    <row r="14" spans="1:50" ht="21" customHeight="1" x14ac:dyDescent="0.15">
      <c r="A14" s="588"/>
      <c r="B14" s="589"/>
      <c r="C14" s="589"/>
      <c r="D14" s="589"/>
      <c r="E14" s="589"/>
      <c r="F14" s="590"/>
      <c r="G14" s="578"/>
      <c r="H14" s="579"/>
      <c r="I14" s="561" t="s">
        <v>9</v>
      </c>
      <c r="J14" s="573"/>
      <c r="K14" s="573"/>
      <c r="L14" s="573"/>
      <c r="M14" s="573"/>
      <c r="N14" s="573"/>
      <c r="O14" s="574"/>
      <c r="P14" s="244" t="s">
        <v>443</v>
      </c>
      <c r="Q14" s="245"/>
      <c r="R14" s="245"/>
      <c r="S14" s="245"/>
      <c r="T14" s="245"/>
      <c r="U14" s="245"/>
      <c r="V14" s="246"/>
      <c r="W14" s="244" t="s">
        <v>445</v>
      </c>
      <c r="X14" s="245"/>
      <c r="Y14" s="245"/>
      <c r="Z14" s="245"/>
      <c r="AA14" s="245"/>
      <c r="AB14" s="245"/>
      <c r="AC14" s="246"/>
      <c r="AD14" s="244" t="s">
        <v>443</v>
      </c>
      <c r="AE14" s="245"/>
      <c r="AF14" s="245"/>
      <c r="AG14" s="245"/>
      <c r="AH14" s="245"/>
      <c r="AI14" s="245"/>
      <c r="AJ14" s="246"/>
      <c r="AK14" s="244" t="s">
        <v>447</v>
      </c>
      <c r="AL14" s="245"/>
      <c r="AM14" s="245"/>
      <c r="AN14" s="245"/>
      <c r="AO14" s="245"/>
      <c r="AP14" s="245"/>
      <c r="AQ14" s="246"/>
      <c r="AR14" s="635"/>
      <c r="AS14" s="635"/>
      <c r="AT14" s="635"/>
      <c r="AU14" s="635"/>
      <c r="AV14" s="635"/>
      <c r="AW14" s="635"/>
      <c r="AX14" s="636"/>
    </row>
    <row r="15" spans="1:50" ht="21" customHeight="1" x14ac:dyDescent="0.15">
      <c r="A15" s="588"/>
      <c r="B15" s="589"/>
      <c r="C15" s="589"/>
      <c r="D15" s="589"/>
      <c r="E15" s="589"/>
      <c r="F15" s="590"/>
      <c r="G15" s="578"/>
      <c r="H15" s="579"/>
      <c r="I15" s="561" t="s">
        <v>58</v>
      </c>
      <c r="J15" s="562"/>
      <c r="K15" s="562"/>
      <c r="L15" s="562"/>
      <c r="M15" s="562"/>
      <c r="N15" s="562"/>
      <c r="O15" s="563"/>
      <c r="P15" s="244" t="s">
        <v>444</v>
      </c>
      <c r="Q15" s="245"/>
      <c r="R15" s="245"/>
      <c r="S15" s="245"/>
      <c r="T15" s="245"/>
      <c r="U15" s="245"/>
      <c r="V15" s="246"/>
      <c r="W15" s="244" t="s">
        <v>446</v>
      </c>
      <c r="X15" s="245"/>
      <c r="Y15" s="245"/>
      <c r="Z15" s="245"/>
      <c r="AA15" s="245"/>
      <c r="AB15" s="245"/>
      <c r="AC15" s="246"/>
      <c r="AD15" s="244" t="s">
        <v>444</v>
      </c>
      <c r="AE15" s="245"/>
      <c r="AF15" s="245"/>
      <c r="AG15" s="245"/>
      <c r="AH15" s="245"/>
      <c r="AI15" s="245"/>
      <c r="AJ15" s="246"/>
      <c r="AK15" s="244" t="s">
        <v>443</v>
      </c>
      <c r="AL15" s="245"/>
      <c r="AM15" s="245"/>
      <c r="AN15" s="245"/>
      <c r="AO15" s="245"/>
      <c r="AP15" s="245"/>
      <c r="AQ15" s="246"/>
      <c r="AR15" s="244" t="s">
        <v>583</v>
      </c>
      <c r="AS15" s="245"/>
      <c r="AT15" s="245"/>
      <c r="AU15" s="245"/>
      <c r="AV15" s="245"/>
      <c r="AW15" s="245"/>
      <c r="AX15" s="643"/>
    </row>
    <row r="16" spans="1:50" ht="21" customHeight="1" x14ac:dyDescent="0.15">
      <c r="A16" s="588"/>
      <c r="B16" s="589"/>
      <c r="C16" s="589"/>
      <c r="D16" s="589"/>
      <c r="E16" s="589"/>
      <c r="F16" s="590"/>
      <c r="G16" s="578"/>
      <c r="H16" s="579"/>
      <c r="I16" s="561" t="s">
        <v>59</v>
      </c>
      <c r="J16" s="562"/>
      <c r="K16" s="562"/>
      <c r="L16" s="562"/>
      <c r="M16" s="562"/>
      <c r="N16" s="562"/>
      <c r="O16" s="563"/>
      <c r="P16" s="244" t="s">
        <v>443</v>
      </c>
      <c r="Q16" s="245"/>
      <c r="R16" s="245"/>
      <c r="S16" s="245"/>
      <c r="T16" s="245"/>
      <c r="U16" s="245"/>
      <c r="V16" s="246"/>
      <c r="W16" s="244" t="s">
        <v>443</v>
      </c>
      <c r="X16" s="245"/>
      <c r="Y16" s="245"/>
      <c r="Z16" s="245"/>
      <c r="AA16" s="245"/>
      <c r="AB16" s="245"/>
      <c r="AC16" s="246"/>
      <c r="AD16" s="244" t="s">
        <v>443</v>
      </c>
      <c r="AE16" s="245"/>
      <c r="AF16" s="245"/>
      <c r="AG16" s="245"/>
      <c r="AH16" s="245"/>
      <c r="AI16" s="245"/>
      <c r="AJ16" s="246"/>
      <c r="AK16" s="244" t="s">
        <v>443</v>
      </c>
      <c r="AL16" s="245"/>
      <c r="AM16" s="245"/>
      <c r="AN16" s="245"/>
      <c r="AO16" s="245"/>
      <c r="AP16" s="245"/>
      <c r="AQ16" s="246"/>
      <c r="AR16" s="602"/>
      <c r="AS16" s="603"/>
      <c r="AT16" s="603"/>
      <c r="AU16" s="603"/>
      <c r="AV16" s="603"/>
      <c r="AW16" s="603"/>
      <c r="AX16" s="604"/>
    </row>
    <row r="17" spans="1:50" ht="24.75" customHeight="1" x14ac:dyDescent="0.15">
      <c r="A17" s="588"/>
      <c r="B17" s="589"/>
      <c r="C17" s="589"/>
      <c r="D17" s="589"/>
      <c r="E17" s="589"/>
      <c r="F17" s="590"/>
      <c r="G17" s="578"/>
      <c r="H17" s="579"/>
      <c r="I17" s="561" t="s">
        <v>57</v>
      </c>
      <c r="J17" s="573"/>
      <c r="K17" s="573"/>
      <c r="L17" s="573"/>
      <c r="M17" s="573"/>
      <c r="N17" s="573"/>
      <c r="O17" s="574"/>
      <c r="P17" s="244" t="s">
        <v>444</v>
      </c>
      <c r="Q17" s="245"/>
      <c r="R17" s="245"/>
      <c r="S17" s="245"/>
      <c r="T17" s="245"/>
      <c r="U17" s="245"/>
      <c r="V17" s="246"/>
      <c r="W17" s="244" t="s">
        <v>443</v>
      </c>
      <c r="X17" s="245"/>
      <c r="Y17" s="245"/>
      <c r="Z17" s="245"/>
      <c r="AA17" s="245"/>
      <c r="AB17" s="245"/>
      <c r="AC17" s="246"/>
      <c r="AD17" s="244" t="s">
        <v>443</v>
      </c>
      <c r="AE17" s="245"/>
      <c r="AF17" s="245"/>
      <c r="AG17" s="245"/>
      <c r="AH17" s="245"/>
      <c r="AI17" s="245"/>
      <c r="AJ17" s="246"/>
      <c r="AK17" s="244" t="s">
        <v>443</v>
      </c>
      <c r="AL17" s="245"/>
      <c r="AM17" s="245"/>
      <c r="AN17" s="245"/>
      <c r="AO17" s="245"/>
      <c r="AP17" s="245"/>
      <c r="AQ17" s="246"/>
      <c r="AR17" s="799"/>
      <c r="AS17" s="799"/>
      <c r="AT17" s="799"/>
      <c r="AU17" s="799"/>
      <c r="AV17" s="799"/>
      <c r="AW17" s="799"/>
      <c r="AX17" s="800"/>
    </row>
    <row r="18" spans="1:50" ht="24.75" customHeight="1" x14ac:dyDescent="0.15">
      <c r="A18" s="588"/>
      <c r="B18" s="589"/>
      <c r="C18" s="589"/>
      <c r="D18" s="589"/>
      <c r="E18" s="589"/>
      <c r="F18" s="590"/>
      <c r="G18" s="580"/>
      <c r="H18" s="581"/>
      <c r="I18" s="567" t="s">
        <v>22</v>
      </c>
      <c r="J18" s="568"/>
      <c r="K18" s="568"/>
      <c r="L18" s="568"/>
      <c r="M18" s="568"/>
      <c r="N18" s="568"/>
      <c r="O18" s="569"/>
      <c r="P18" s="725">
        <f>SUM(P13:V17)</f>
        <v>39.15</v>
      </c>
      <c r="Q18" s="726"/>
      <c r="R18" s="726"/>
      <c r="S18" s="726"/>
      <c r="T18" s="726"/>
      <c r="U18" s="726"/>
      <c r="V18" s="727"/>
      <c r="W18" s="725">
        <f>SUM(W13:AC17)</f>
        <v>46.848999999999997</v>
      </c>
      <c r="X18" s="726"/>
      <c r="Y18" s="726"/>
      <c r="Z18" s="726"/>
      <c r="AA18" s="726"/>
      <c r="AB18" s="726"/>
      <c r="AC18" s="727"/>
      <c r="AD18" s="725">
        <f>SUM(AD13:AJ17)</f>
        <v>40.445</v>
      </c>
      <c r="AE18" s="726"/>
      <c r="AF18" s="726"/>
      <c r="AG18" s="726"/>
      <c r="AH18" s="726"/>
      <c r="AI18" s="726"/>
      <c r="AJ18" s="727"/>
      <c r="AK18" s="725">
        <f>SUM(AK13:AQ17)</f>
        <v>39.709000000000003</v>
      </c>
      <c r="AL18" s="726"/>
      <c r="AM18" s="726"/>
      <c r="AN18" s="726"/>
      <c r="AO18" s="726"/>
      <c r="AP18" s="726"/>
      <c r="AQ18" s="727"/>
      <c r="AR18" s="725">
        <f>SUM(AR13:AX17)</f>
        <v>39.709000000000003</v>
      </c>
      <c r="AS18" s="726"/>
      <c r="AT18" s="726"/>
      <c r="AU18" s="726"/>
      <c r="AV18" s="726"/>
      <c r="AW18" s="726"/>
      <c r="AX18" s="728"/>
    </row>
    <row r="19" spans="1:50" ht="24.75" customHeight="1" x14ac:dyDescent="0.15">
      <c r="A19" s="588"/>
      <c r="B19" s="589"/>
      <c r="C19" s="589"/>
      <c r="D19" s="589"/>
      <c r="E19" s="589"/>
      <c r="F19" s="590"/>
      <c r="G19" s="723" t="s">
        <v>10</v>
      </c>
      <c r="H19" s="724"/>
      <c r="I19" s="724"/>
      <c r="J19" s="724"/>
      <c r="K19" s="724"/>
      <c r="L19" s="724"/>
      <c r="M19" s="724"/>
      <c r="N19" s="724"/>
      <c r="O19" s="724"/>
      <c r="P19" s="244">
        <v>27.337</v>
      </c>
      <c r="Q19" s="245"/>
      <c r="R19" s="245"/>
      <c r="S19" s="245"/>
      <c r="T19" s="245"/>
      <c r="U19" s="245"/>
      <c r="V19" s="246"/>
      <c r="W19" s="244">
        <v>36.317999999999998</v>
      </c>
      <c r="X19" s="245"/>
      <c r="Y19" s="245"/>
      <c r="Z19" s="245"/>
      <c r="AA19" s="245"/>
      <c r="AB19" s="245"/>
      <c r="AC19" s="246"/>
      <c r="AD19" s="244">
        <v>26.583114999999999</v>
      </c>
      <c r="AE19" s="245"/>
      <c r="AF19" s="245"/>
      <c r="AG19" s="245"/>
      <c r="AH19" s="245"/>
      <c r="AI19" s="245"/>
      <c r="AJ19" s="246"/>
      <c r="AK19" s="565"/>
      <c r="AL19" s="565"/>
      <c r="AM19" s="565"/>
      <c r="AN19" s="565"/>
      <c r="AO19" s="565"/>
      <c r="AP19" s="565"/>
      <c r="AQ19" s="565"/>
      <c r="AR19" s="565"/>
      <c r="AS19" s="565"/>
      <c r="AT19" s="565"/>
      <c r="AU19" s="565"/>
      <c r="AV19" s="565"/>
      <c r="AW19" s="565"/>
      <c r="AX19" s="566"/>
    </row>
    <row r="20" spans="1:50" ht="24.75" customHeight="1" x14ac:dyDescent="0.15">
      <c r="A20" s="640"/>
      <c r="B20" s="641"/>
      <c r="C20" s="641"/>
      <c r="D20" s="641"/>
      <c r="E20" s="641"/>
      <c r="F20" s="642"/>
      <c r="G20" s="723" t="s">
        <v>11</v>
      </c>
      <c r="H20" s="724"/>
      <c r="I20" s="724"/>
      <c r="J20" s="724"/>
      <c r="K20" s="724"/>
      <c r="L20" s="724"/>
      <c r="M20" s="724"/>
      <c r="N20" s="724"/>
      <c r="O20" s="724"/>
      <c r="P20" s="729">
        <f>IF(P18=0, "-", P19/P18)</f>
        <v>0.69826309067688375</v>
      </c>
      <c r="Q20" s="729"/>
      <c r="R20" s="729"/>
      <c r="S20" s="729"/>
      <c r="T20" s="729"/>
      <c r="U20" s="729"/>
      <c r="V20" s="729"/>
      <c r="W20" s="729">
        <f>IF(W18=0, "-", W19/W18)</f>
        <v>0.77521398535721142</v>
      </c>
      <c r="X20" s="729"/>
      <c r="Y20" s="729"/>
      <c r="Z20" s="729"/>
      <c r="AA20" s="729"/>
      <c r="AB20" s="729"/>
      <c r="AC20" s="729"/>
      <c r="AD20" s="729">
        <f>IF(AD18=0, "-", AD19/AD18)</f>
        <v>0.65726579305229327</v>
      </c>
      <c r="AE20" s="729"/>
      <c r="AF20" s="729"/>
      <c r="AG20" s="729"/>
      <c r="AH20" s="729"/>
      <c r="AI20" s="729"/>
      <c r="AJ20" s="729"/>
      <c r="AK20" s="565"/>
      <c r="AL20" s="565"/>
      <c r="AM20" s="565"/>
      <c r="AN20" s="565"/>
      <c r="AO20" s="565"/>
      <c r="AP20" s="565"/>
      <c r="AQ20" s="564"/>
      <c r="AR20" s="564"/>
      <c r="AS20" s="564"/>
      <c r="AT20" s="564"/>
      <c r="AU20" s="565"/>
      <c r="AV20" s="565"/>
      <c r="AW20" s="565"/>
      <c r="AX20" s="566"/>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05" t="s">
        <v>325</v>
      </c>
      <c r="AF21" s="605"/>
      <c r="AG21" s="605"/>
      <c r="AH21" s="605"/>
      <c r="AI21" s="605" t="s">
        <v>326</v>
      </c>
      <c r="AJ21" s="605"/>
      <c r="AK21" s="605"/>
      <c r="AL21" s="605"/>
      <c r="AM21" s="605" t="s">
        <v>327</v>
      </c>
      <c r="AN21" s="605"/>
      <c r="AO21" s="605"/>
      <c r="AP21" s="274"/>
      <c r="AQ21" s="133" t="s">
        <v>323</v>
      </c>
      <c r="AR21" s="136"/>
      <c r="AS21" s="136"/>
      <c r="AT21" s="137"/>
      <c r="AU21" s="346" t="s">
        <v>262</v>
      </c>
      <c r="AV21" s="346"/>
      <c r="AW21" s="346"/>
      <c r="AX21" s="798"/>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6"/>
      <c r="AF22" s="606"/>
      <c r="AG22" s="606"/>
      <c r="AH22" s="606"/>
      <c r="AI22" s="606"/>
      <c r="AJ22" s="606"/>
      <c r="AK22" s="606"/>
      <c r="AL22" s="606"/>
      <c r="AM22" s="606"/>
      <c r="AN22" s="606"/>
      <c r="AO22" s="606"/>
      <c r="AP22" s="277"/>
      <c r="AQ22" s="189" t="s">
        <v>573</v>
      </c>
      <c r="AR22" s="138"/>
      <c r="AS22" s="139" t="s">
        <v>324</v>
      </c>
      <c r="AT22" s="140"/>
      <c r="AU22" s="263">
        <v>29</v>
      </c>
      <c r="AV22" s="263"/>
      <c r="AW22" s="261" t="s">
        <v>310</v>
      </c>
      <c r="AX22" s="262"/>
    </row>
    <row r="23" spans="1:50" ht="51" customHeight="1" x14ac:dyDescent="0.15">
      <c r="A23" s="267"/>
      <c r="B23" s="265"/>
      <c r="C23" s="265"/>
      <c r="D23" s="265"/>
      <c r="E23" s="265"/>
      <c r="F23" s="266"/>
      <c r="G23" s="387" t="s">
        <v>522</v>
      </c>
      <c r="H23" s="388"/>
      <c r="I23" s="388"/>
      <c r="J23" s="388"/>
      <c r="K23" s="388"/>
      <c r="L23" s="388"/>
      <c r="M23" s="388"/>
      <c r="N23" s="388"/>
      <c r="O23" s="389"/>
      <c r="P23" s="98" t="s">
        <v>547</v>
      </c>
      <c r="Q23" s="98"/>
      <c r="R23" s="98"/>
      <c r="S23" s="98"/>
      <c r="T23" s="98"/>
      <c r="U23" s="98"/>
      <c r="V23" s="98"/>
      <c r="W23" s="98"/>
      <c r="X23" s="118"/>
      <c r="Y23" s="363" t="s">
        <v>14</v>
      </c>
      <c r="Z23" s="364"/>
      <c r="AA23" s="365"/>
      <c r="AB23" s="313" t="s">
        <v>448</v>
      </c>
      <c r="AC23" s="313"/>
      <c r="AD23" s="313"/>
      <c r="AE23" s="379">
        <v>5.3</v>
      </c>
      <c r="AF23" s="350"/>
      <c r="AG23" s="350"/>
      <c r="AH23" s="350"/>
      <c r="AI23" s="379">
        <v>3.8</v>
      </c>
      <c r="AJ23" s="350"/>
      <c r="AK23" s="350"/>
      <c r="AL23" s="350"/>
      <c r="AM23" s="379">
        <v>4.8</v>
      </c>
      <c r="AN23" s="350"/>
      <c r="AO23" s="350"/>
      <c r="AP23" s="350"/>
      <c r="AQ23" s="259" t="s">
        <v>511</v>
      </c>
      <c r="AR23" s="195"/>
      <c r="AS23" s="195"/>
      <c r="AT23" s="260"/>
      <c r="AU23" s="350" t="s">
        <v>574</v>
      </c>
      <c r="AV23" s="350"/>
      <c r="AW23" s="350"/>
      <c r="AX23" s="351"/>
    </row>
    <row r="24" spans="1:50" ht="51" customHeight="1" x14ac:dyDescent="0.15">
      <c r="A24" s="268"/>
      <c r="B24" s="269"/>
      <c r="C24" s="269"/>
      <c r="D24" s="269"/>
      <c r="E24" s="269"/>
      <c r="F24" s="270"/>
      <c r="G24" s="390"/>
      <c r="H24" s="391"/>
      <c r="I24" s="391"/>
      <c r="J24" s="391"/>
      <c r="K24" s="391"/>
      <c r="L24" s="391"/>
      <c r="M24" s="391"/>
      <c r="N24" s="391"/>
      <c r="O24" s="392"/>
      <c r="P24" s="120"/>
      <c r="Q24" s="120"/>
      <c r="R24" s="120"/>
      <c r="S24" s="120"/>
      <c r="T24" s="120"/>
      <c r="U24" s="120"/>
      <c r="V24" s="120"/>
      <c r="W24" s="120"/>
      <c r="X24" s="121"/>
      <c r="Y24" s="250" t="s">
        <v>61</v>
      </c>
      <c r="Z24" s="251"/>
      <c r="AA24" s="252"/>
      <c r="AB24" s="358" t="s">
        <v>449</v>
      </c>
      <c r="AC24" s="358"/>
      <c r="AD24" s="358"/>
      <c r="AE24" s="379">
        <v>3</v>
      </c>
      <c r="AF24" s="350"/>
      <c r="AG24" s="350"/>
      <c r="AH24" s="350"/>
      <c r="AI24" s="379">
        <v>3</v>
      </c>
      <c r="AJ24" s="350"/>
      <c r="AK24" s="350"/>
      <c r="AL24" s="350"/>
      <c r="AM24" s="379">
        <v>3</v>
      </c>
      <c r="AN24" s="350"/>
      <c r="AO24" s="350"/>
      <c r="AP24" s="350"/>
      <c r="AQ24" s="259" t="s">
        <v>511</v>
      </c>
      <c r="AR24" s="195"/>
      <c r="AS24" s="195"/>
      <c r="AT24" s="260"/>
      <c r="AU24" s="350">
        <v>3</v>
      </c>
      <c r="AV24" s="350"/>
      <c r="AW24" s="350"/>
      <c r="AX24" s="351"/>
    </row>
    <row r="25" spans="1:50" ht="51" customHeight="1" x14ac:dyDescent="0.15">
      <c r="A25" s="271"/>
      <c r="B25" s="272"/>
      <c r="C25" s="272"/>
      <c r="D25" s="272"/>
      <c r="E25" s="272"/>
      <c r="F25" s="273"/>
      <c r="G25" s="393"/>
      <c r="H25" s="394"/>
      <c r="I25" s="394"/>
      <c r="J25" s="394"/>
      <c r="K25" s="394"/>
      <c r="L25" s="394"/>
      <c r="M25" s="394"/>
      <c r="N25" s="394"/>
      <c r="O25" s="395"/>
      <c r="P25" s="101"/>
      <c r="Q25" s="101"/>
      <c r="R25" s="101"/>
      <c r="S25" s="101"/>
      <c r="T25" s="101"/>
      <c r="U25" s="101"/>
      <c r="V25" s="101"/>
      <c r="W25" s="101"/>
      <c r="X25" s="123"/>
      <c r="Y25" s="250" t="s">
        <v>15</v>
      </c>
      <c r="Z25" s="251"/>
      <c r="AA25" s="252"/>
      <c r="AB25" s="367" t="s">
        <v>312</v>
      </c>
      <c r="AC25" s="367"/>
      <c r="AD25" s="367"/>
      <c r="AE25" s="379">
        <f>AE24/AE23%</f>
        <v>56.60377358490566</v>
      </c>
      <c r="AF25" s="350"/>
      <c r="AG25" s="350"/>
      <c r="AH25" s="350"/>
      <c r="AI25" s="379">
        <f t="shared" ref="AI25" si="0">AI24/AI23%</f>
        <v>78.94736842105263</v>
      </c>
      <c r="AJ25" s="350"/>
      <c r="AK25" s="350"/>
      <c r="AL25" s="350"/>
      <c r="AM25" s="379">
        <f t="shared" ref="AM25" si="1">AM24/AM23%</f>
        <v>62.5</v>
      </c>
      <c r="AN25" s="350"/>
      <c r="AO25" s="350"/>
      <c r="AP25" s="350"/>
      <c r="AQ25" s="259" t="s">
        <v>512</v>
      </c>
      <c r="AR25" s="195"/>
      <c r="AS25" s="195"/>
      <c r="AT25" s="260"/>
      <c r="AU25" s="350" t="s">
        <v>574</v>
      </c>
      <c r="AV25" s="350"/>
      <c r="AW25" s="350"/>
      <c r="AX25" s="351"/>
    </row>
    <row r="26" spans="1:50" ht="18.75"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05" t="s">
        <v>325</v>
      </c>
      <c r="AF26" s="605"/>
      <c r="AG26" s="605"/>
      <c r="AH26" s="605"/>
      <c r="AI26" s="605" t="s">
        <v>326</v>
      </c>
      <c r="AJ26" s="605"/>
      <c r="AK26" s="605"/>
      <c r="AL26" s="605"/>
      <c r="AM26" s="605" t="s">
        <v>327</v>
      </c>
      <c r="AN26" s="605"/>
      <c r="AO26" s="605"/>
      <c r="AP26" s="274"/>
      <c r="AQ26" s="133" t="s">
        <v>323</v>
      </c>
      <c r="AR26" s="136"/>
      <c r="AS26" s="136"/>
      <c r="AT26" s="137"/>
      <c r="AU26" s="793" t="s">
        <v>262</v>
      </c>
      <c r="AV26" s="793"/>
      <c r="AW26" s="793"/>
      <c r="AX26" s="794"/>
    </row>
    <row r="27" spans="1:50" ht="18.75"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6"/>
      <c r="AF27" s="606"/>
      <c r="AG27" s="606"/>
      <c r="AH27" s="606"/>
      <c r="AI27" s="606"/>
      <c r="AJ27" s="606"/>
      <c r="AK27" s="606"/>
      <c r="AL27" s="606"/>
      <c r="AM27" s="606"/>
      <c r="AN27" s="606"/>
      <c r="AO27" s="606"/>
      <c r="AP27" s="277"/>
      <c r="AQ27" s="189" t="s">
        <v>574</v>
      </c>
      <c r="AR27" s="138"/>
      <c r="AS27" s="139" t="s">
        <v>324</v>
      </c>
      <c r="AT27" s="140"/>
      <c r="AU27" s="263">
        <v>29</v>
      </c>
      <c r="AV27" s="263"/>
      <c r="AW27" s="261" t="s">
        <v>310</v>
      </c>
      <c r="AX27" s="262"/>
    </row>
    <row r="28" spans="1:50" ht="51" customHeight="1" x14ac:dyDescent="0.15">
      <c r="A28" s="267"/>
      <c r="B28" s="265"/>
      <c r="C28" s="265"/>
      <c r="D28" s="265"/>
      <c r="E28" s="265"/>
      <c r="F28" s="266"/>
      <c r="G28" s="387" t="s">
        <v>542</v>
      </c>
      <c r="H28" s="388"/>
      <c r="I28" s="388"/>
      <c r="J28" s="388"/>
      <c r="K28" s="388"/>
      <c r="L28" s="388"/>
      <c r="M28" s="388"/>
      <c r="N28" s="388"/>
      <c r="O28" s="389"/>
      <c r="P28" s="98" t="s">
        <v>548</v>
      </c>
      <c r="Q28" s="98"/>
      <c r="R28" s="98"/>
      <c r="S28" s="98"/>
      <c r="T28" s="98"/>
      <c r="U28" s="98"/>
      <c r="V28" s="98"/>
      <c r="W28" s="98"/>
      <c r="X28" s="118"/>
      <c r="Y28" s="363" t="s">
        <v>14</v>
      </c>
      <c r="Z28" s="364"/>
      <c r="AA28" s="365"/>
      <c r="AB28" s="313" t="s">
        <v>450</v>
      </c>
      <c r="AC28" s="313"/>
      <c r="AD28" s="313"/>
      <c r="AE28" s="379">
        <v>16.899999999999999</v>
      </c>
      <c r="AF28" s="350"/>
      <c r="AG28" s="350"/>
      <c r="AH28" s="350"/>
      <c r="AI28" s="379">
        <v>15</v>
      </c>
      <c r="AJ28" s="350"/>
      <c r="AK28" s="350"/>
      <c r="AL28" s="350"/>
      <c r="AM28" s="379">
        <v>13.4</v>
      </c>
      <c r="AN28" s="350"/>
      <c r="AO28" s="350"/>
      <c r="AP28" s="350"/>
      <c r="AQ28" s="259" t="s">
        <v>512</v>
      </c>
      <c r="AR28" s="195"/>
      <c r="AS28" s="195"/>
      <c r="AT28" s="260"/>
      <c r="AU28" s="350" t="s">
        <v>574</v>
      </c>
      <c r="AV28" s="350"/>
      <c r="AW28" s="350"/>
      <c r="AX28" s="351"/>
    </row>
    <row r="29" spans="1:50" ht="51" customHeight="1" x14ac:dyDescent="0.15">
      <c r="A29" s="268"/>
      <c r="B29" s="269"/>
      <c r="C29" s="269"/>
      <c r="D29" s="269"/>
      <c r="E29" s="269"/>
      <c r="F29" s="270"/>
      <c r="G29" s="390"/>
      <c r="H29" s="391"/>
      <c r="I29" s="391"/>
      <c r="J29" s="391"/>
      <c r="K29" s="391"/>
      <c r="L29" s="391"/>
      <c r="M29" s="391"/>
      <c r="N29" s="391"/>
      <c r="O29" s="392"/>
      <c r="P29" s="120"/>
      <c r="Q29" s="120"/>
      <c r="R29" s="120"/>
      <c r="S29" s="120"/>
      <c r="T29" s="120"/>
      <c r="U29" s="120"/>
      <c r="V29" s="120"/>
      <c r="W29" s="120"/>
      <c r="X29" s="121"/>
      <c r="Y29" s="250" t="s">
        <v>61</v>
      </c>
      <c r="Z29" s="251"/>
      <c r="AA29" s="252"/>
      <c r="AB29" s="358" t="s">
        <v>450</v>
      </c>
      <c r="AC29" s="358"/>
      <c r="AD29" s="358"/>
      <c r="AE29" s="379">
        <v>12</v>
      </c>
      <c r="AF29" s="350"/>
      <c r="AG29" s="350"/>
      <c r="AH29" s="350"/>
      <c r="AI29" s="379">
        <v>12</v>
      </c>
      <c r="AJ29" s="350"/>
      <c r="AK29" s="350"/>
      <c r="AL29" s="350"/>
      <c r="AM29" s="379">
        <v>12</v>
      </c>
      <c r="AN29" s="350"/>
      <c r="AO29" s="350"/>
      <c r="AP29" s="350"/>
      <c r="AQ29" s="259" t="s">
        <v>512</v>
      </c>
      <c r="AR29" s="195"/>
      <c r="AS29" s="195"/>
      <c r="AT29" s="260"/>
      <c r="AU29" s="350">
        <v>12</v>
      </c>
      <c r="AV29" s="350"/>
      <c r="AW29" s="350"/>
      <c r="AX29" s="351"/>
    </row>
    <row r="30" spans="1:50" ht="51" customHeight="1" x14ac:dyDescent="0.15">
      <c r="A30" s="271"/>
      <c r="B30" s="272"/>
      <c r="C30" s="272"/>
      <c r="D30" s="272"/>
      <c r="E30" s="272"/>
      <c r="F30" s="273"/>
      <c r="G30" s="393"/>
      <c r="H30" s="394"/>
      <c r="I30" s="394"/>
      <c r="J30" s="394"/>
      <c r="K30" s="394"/>
      <c r="L30" s="394"/>
      <c r="M30" s="394"/>
      <c r="N30" s="394"/>
      <c r="O30" s="395"/>
      <c r="P30" s="101"/>
      <c r="Q30" s="101"/>
      <c r="R30" s="101"/>
      <c r="S30" s="101"/>
      <c r="T30" s="101"/>
      <c r="U30" s="101"/>
      <c r="V30" s="101"/>
      <c r="W30" s="101"/>
      <c r="X30" s="123"/>
      <c r="Y30" s="250" t="s">
        <v>15</v>
      </c>
      <c r="Z30" s="251"/>
      <c r="AA30" s="252"/>
      <c r="AB30" s="367" t="s">
        <v>16</v>
      </c>
      <c r="AC30" s="367"/>
      <c r="AD30" s="367"/>
      <c r="AE30" s="379">
        <f>AE29/AE28%</f>
        <v>71.005917159763314</v>
      </c>
      <c r="AF30" s="350"/>
      <c r="AG30" s="350"/>
      <c r="AH30" s="350"/>
      <c r="AI30" s="379">
        <f t="shared" ref="AI30" si="2">AI29/AI28%</f>
        <v>80</v>
      </c>
      <c r="AJ30" s="350"/>
      <c r="AK30" s="350"/>
      <c r="AL30" s="350"/>
      <c r="AM30" s="379">
        <f t="shared" ref="AM30" si="3">AM29/AM28%</f>
        <v>89.552238805970148</v>
      </c>
      <c r="AN30" s="350"/>
      <c r="AO30" s="350"/>
      <c r="AP30" s="350"/>
      <c r="AQ30" s="259" t="s">
        <v>512</v>
      </c>
      <c r="AR30" s="195"/>
      <c r="AS30" s="195"/>
      <c r="AT30" s="260"/>
      <c r="AU30" s="350" t="s">
        <v>576</v>
      </c>
      <c r="AV30" s="350"/>
      <c r="AW30" s="350"/>
      <c r="AX30" s="351"/>
    </row>
    <row r="31" spans="1:50" ht="18.75"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05" t="s">
        <v>325</v>
      </c>
      <c r="AF31" s="605"/>
      <c r="AG31" s="605"/>
      <c r="AH31" s="605"/>
      <c r="AI31" s="605" t="s">
        <v>326</v>
      </c>
      <c r="AJ31" s="605"/>
      <c r="AK31" s="605"/>
      <c r="AL31" s="605"/>
      <c r="AM31" s="605" t="s">
        <v>327</v>
      </c>
      <c r="AN31" s="605"/>
      <c r="AO31" s="605"/>
      <c r="AP31" s="274"/>
      <c r="AQ31" s="133" t="s">
        <v>323</v>
      </c>
      <c r="AR31" s="136"/>
      <c r="AS31" s="136"/>
      <c r="AT31" s="137"/>
      <c r="AU31" s="793" t="s">
        <v>262</v>
      </c>
      <c r="AV31" s="793"/>
      <c r="AW31" s="793"/>
      <c r="AX31" s="794"/>
    </row>
    <row r="32" spans="1:50" ht="18.75"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6"/>
      <c r="AF32" s="606"/>
      <c r="AG32" s="606"/>
      <c r="AH32" s="606"/>
      <c r="AI32" s="606"/>
      <c r="AJ32" s="606"/>
      <c r="AK32" s="606"/>
      <c r="AL32" s="606"/>
      <c r="AM32" s="606"/>
      <c r="AN32" s="606"/>
      <c r="AO32" s="606"/>
      <c r="AP32" s="277"/>
      <c r="AQ32" s="189">
        <v>29</v>
      </c>
      <c r="AR32" s="138"/>
      <c r="AS32" s="139" t="s">
        <v>324</v>
      </c>
      <c r="AT32" s="140"/>
      <c r="AU32" s="263" t="s">
        <v>565</v>
      </c>
      <c r="AV32" s="263"/>
      <c r="AW32" s="261" t="s">
        <v>310</v>
      </c>
      <c r="AX32" s="262"/>
    </row>
    <row r="33" spans="1:50" ht="37.5" customHeight="1" x14ac:dyDescent="0.15">
      <c r="A33" s="267"/>
      <c r="B33" s="265"/>
      <c r="C33" s="265"/>
      <c r="D33" s="265"/>
      <c r="E33" s="265"/>
      <c r="F33" s="266"/>
      <c r="G33" s="387" t="s">
        <v>523</v>
      </c>
      <c r="H33" s="388"/>
      <c r="I33" s="388"/>
      <c r="J33" s="388"/>
      <c r="K33" s="388"/>
      <c r="L33" s="388"/>
      <c r="M33" s="388"/>
      <c r="N33" s="388"/>
      <c r="O33" s="389"/>
      <c r="P33" s="98" t="s">
        <v>550</v>
      </c>
      <c r="Q33" s="98"/>
      <c r="R33" s="98"/>
      <c r="S33" s="98"/>
      <c r="T33" s="98"/>
      <c r="U33" s="98"/>
      <c r="V33" s="98"/>
      <c r="W33" s="98"/>
      <c r="X33" s="118"/>
      <c r="Y33" s="363" t="s">
        <v>14</v>
      </c>
      <c r="Z33" s="364"/>
      <c r="AA33" s="365"/>
      <c r="AB33" s="313" t="s">
        <v>524</v>
      </c>
      <c r="AC33" s="313"/>
      <c r="AD33" s="313"/>
      <c r="AE33" s="379">
        <v>10.1</v>
      </c>
      <c r="AF33" s="350"/>
      <c r="AG33" s="350"/>
      <c r="AH33" s="350"/>
      <c r="AI33" s="379">
        <v>11.4</v>
      </c>
      <c r="AJ33" s="350"/>
      <c r="AK33" s="350"/>
      <c r="AL33" s="350"/>
      <c r="AM33" s="379">
        <v>11.2</v>
      </c>
      <c r="AN33" s="350"/>
      <c r="AO33" s="350"/>
      <c r="AP33" s="350"/>
      <c r="AQ33" s="259" t="s">
        <v>512</v>
      </c>
      <c r="AR33" s="195"/>
      <c r="AS33" s="195"/>
      <c r="AT33" s="260"/>
      <c r="AU33" s="350" t="s">
        <v>565</v>
      </c>
      <c r="AV33" s="350"/>
      <c r="AW33" s="350"/>
      <c r="AX33" s="351"/>
    </row>
    <row r="34" spans="1:50" ht="37.5" customHeight="1" x14ac:dyDescent="0.15">
      <c r="A34" s="268"/>
      <c r="B34" s="269"/>
      <c r="C34" s="269"/>
      <c r="D34" s="269"/>
      <c r="E34" s="269"/>
      <c r="F34" s="270"/>
      <c r="G34" s="390"/>
      <c r="H34" s="391"/>
      <c r="I34" s="391"/>
      <c r="J34" s="391"/>
      <c r="K34" s="391"/>
      <c r="L34" s="391"/>
      <c r="M34" s="391"/>
      <c r="N34" s="391"/>
      <c r="O34" s="392"/>
      <c r="P34" s="120"/>
      <c r="Q34" s="120"/>
      <c r="R34" s="120"/>
      <c r="S34" s="120"/>
      <c r="T34" s="120"/>
      <c r="U34" s="120"/>
      <c r="V34" s="120"/>
      <c r="W34" s="120"/>
      <c r="X34" s="121"/>
      <c r="Y34" s="250" t="s">
        <v>61</v>
      </c>
      <c r="Z34" s="251"/>
      <c r="AA34" s="252"/>
      <c r="AB34" s="358" t="s">
        <v>524</v>
      </c>
      <c r="AC34" s="358"/>
      <c r="AD34" s="358"/>
      <c r="AE34" s="379">
        <v>10.5</v>
      </c>
      <c r="AF34" s="350"/>
      <c r="AG34" s="350"/>
      <c r="AH34" s="350"/>
      <c r="AI34" s="379">
        <v>10.1</v>
      </c>
      <c r="AJ34" s="350"/>
      <c r="AK34" s="350"/>
      <c r="AL34" s="350"/>
      <c r="AM34" s="379">
        <v>11.4</v>
      </c>
      <c r="AN34" s="350"/>
      <c r="AO34" s="350"/>
      <c r="AP34" s="350"/>
      <c r="AQ34" s="259">
        <v>11.2</v>
      </c>
      <c r="AR34" s="195"/>
      <c r="AS34" s="195"/>
      <c r="AT34" s="260"/>
      <c r="AU34" s="350" t="s">
        <v>565</v>
      </c>
      <c r="AV34" s="350"/>
      <c r="AW34" s="350"/>
      <c r="AX34" s="351"/>
    </row>
    <row r="35" spans="1:50" ht="37.5" customHeight="1" x14ac:dyDescent="0.15">
      <c r="A35" s="271"/>
      <c r="B35" s="272"/>
      <c r="C35" s="272"/>
      <c r="D35" s="272"/>
      <c r="E35" s="272"/>
      <c r="F35" s="273"/>
      <c r="G35" s="393"/>
      <c r="H35" s="394"/>
      <c r="I35" s="394"/>
      <c r="J35" s="394"/>
      <c r="K35" s="394"/>
      <c r="L35" s="394"/>
      <c r="M35" s="394"/>
      <c r="N35" s="394"/>
      <c r="O35" s="395"/>
      <c r="P35" s="101"/>
      <c r="Q35" s="101"/>
      <c r="R35" s="101"/>
      <c r="S35" s="101"/>
      <c r="T35" s="101"/>
      <c r="U35" s="101"/>
      <c r="V35" s="101"/>
      <c r="W35" s="101"/>
      <c r="X35" s="123"/>
      <c r="Y35" s="250" t="s">
        <v>15</v>
      </c>
      <c r="Z35" s="251"/>
      <c r="AA35" s="252"/>
      <c r="AB35" s="367" t="s">
        <v>16</v>
      </c>
      <c r="AC35" s="367"/>
      <c r="AD35" s="367"/>
      <c r="AE35" s="379">
        <v>96.2</v>
      </c>
      <c r="AF35" s="350"/>
      <c r="AG35" s="350"/>
      <c r="AH35" s="350"/>
      <c r="AI35" s="379">
        <v>100</v>
      </c>
      <c r="AJ35" s="350"/>
      <c r="AK35" s="350"/>
      <c r="AL35" s="350"/>
      <c r="AM35" s="379">
        <f>AM33/AI33*100</f>
        <v>98.245614035087712</v>
      </c>
      <c r="AN35" s="350"/>
      <c r="AO35" s="350"/>
      <c r="AP35" s="350"/>
      <c r="AQ35" s="259" t="s">
        <v>512</v>
      </c>
      <c r="AR35" s="195"/>
      <c r="AS35" s="195"/>
      <c r="AT35" s="260"/>
      <c r="AU35" s="350" t="s">
        <v>565</v>
      </c>
      <c r="AV35" s="350"/>
      <c r="AW35" s="350"/>
      <c r="AX35" s="351"/>
    </row>
    <row r="36" spans="1:50" ht="18.75"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05" t="s">
        <v>325</v>
      </c>
      <c r="AF36" s="605"/>
      <c r="AG36" s="605"/>
      <c r="AH36" s="605"/>
      <c r="AI36" s="605" t="s">
        <v>326</v>
      </c>
      <c r="AJ36" s="605"/>
      <c r="AK36" s="605"/>
      <c r="AL36" s="605"/>
      <c r="AM36" s="605" t="s">
        <v>327</v>
      </c>
      <c r="AN36" s="605"/>
      <c r="AO36" s="605"/>
      <c r="AP36" s="274"/>
      <c r="AQ36" s="133" t="s">
        <v>323</v>
      </c>
      <c r="AR36" s="136"/>
      <c r="AS36" s="136"/>
      <c r="AT36" s="137"/>
      <c r="AU36" s="793" t="s">
        <v>262</v>
      </c>
      <c r="AV36" s="793"/>
      <c r="AW36" s="793"/>
      <c r="AX36" s="794"/>
    </row>
    <row r="37" spans="1:50" ht="18.75"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6"/>
      <c r="AF37" s="606"/>
      <c r="AG37" s="606"/>
      <c r="AH37" s="606"/>
      <c r="AI37" s="606"/>
      <c r="AJ37" s="606"/>
      <c r="AK37" s="606"/>
      <c r="AL37" s="606"/>
      <c r="AM37" s="606"/>
      <c r="AN37" s="606"/>
      <c r="AO37" s="606"/>
      <c r="AP37" s="277"/>
      <c r="AQ37" s="189">
        <v>29</v>
      </c>
      <c r="AR37" s="138"/>
      <c r="AS37" s="139" t="s">
        <v>324</v>
      </c>
      <c r="AT37" s="140"/>
      <c r="AU37" s="263" t="s">
        <v>565</v>
      </c>
      <c r="AV37" s="263"/>
      <c r="AW37" s="261" t="s">
        <v>310</v>
      </c>
      <c r="AX37" s="262"/>
    </row>
    <row r="38" spans="1:50" ht="37.5" customHeight="1" x14ac:dyDescent="0.15">
      <c r="A38" s="267"/>
      <c r="B38" s="265"/>
      <c r="C38" s="265"/>
      <c r="D38" s="265"/>
      <c r="E38" s="265"/>
      <c r="F38" s="266"/>
      <c r="G38" s="387" t="s">
        <v>525</v>
      </c>
      <c r="H38" s="388"/>
      <c r="I38" s="388"/>
      <c r="J38" s="388"/>
      <c r="K38" s="388"/>
      <c r="L38" s="388"/>
      <c r="M38" s="388"/>
      <c r="N38" s="388"/>
      <c r="O38" s="389"/>
      <c r="P38" s="98" t="s">
        <v>551</v>
      </c>
      <c r="Q38" s="98"/>
      <c r="R38" s="98"/>
      <c r="S38" s="98"/>
      <c r="T38" s="98"/>
      <c r="U38" s="98"/>
      <c r="V38" s="98"/>
      <c r="W38" s="98"/>
      <c r="X38" s="118"/>
      <c r="Y38" s="363" t="s">
        <v>14</v>
      </c>
      <c r="Z38" s="364"/>
      <c r="AA38" s="365"/>
      <c r="AB38" s="313" t="s">
        <v>524</v>
      </c>
      <c r="AC38" s="313"/>
      <c r="AD38" s="313"/>
      <c r="AE38" s="379">
        <v>4.0999999999999996</v>
      </c>
      <c r="AF38" s="350"/>
      <c r="AG38" s="350"/>
      <c r="AH38" s="350"/>
      <c r="AI38" s="379">
        <v>3.9</v>
      </c>
      <c r="AJ38" s="350"/>
      <c r="AK38" s="350"/>
      <c r="AL38" s="350"/>
      <c r="AM38" s="379">
        <v>4</v>
      </c>
      <c r="AN38" s="350"/>
      <c r="AO38" s="350"/>
      <c r="AP38" s="350"/>
      <c r="AQ38" s="259" t="s">
        <v>512</v>
      </c>
      <c r="AR38" s="195"/>
      <c r="AS38" s="195"/>
      <c r="AT38" s="260"/>
      <c r="AU38" s="350" t="s">
        <v>565</v>
      </c>
      <c r="AV38" s="350"/>
      <c r="AW38" s="350"/>
      <c r="AX38" s="351"/>
    </row>
    <row r="39" spans="1:50" ht="37.5" customHeight="1" x14ac:dyDescent="0.15">
      <c r="A39" s="268"/>
      <c r="B39" s="269"/>
      <c r="C39" s="269"/>
      <c r="D39" s="269"/>
      <c r="E39" s="269"/>
      <c r="F39" s="270"/>
      <c r="G39" s="390"/>
      <c r="H39" s="391"/>
      <c r="I39" s="391"/>
      <c r="J39" s="391"/>
      <c r="K39" s="391"/>
      <c r="L39" s="391"/>
      <c r="M39" s="391"/>
      <c r="N39" s="391"/>
      <c r="O39" s="392"/>
      <c r="P39" s="120"/>
      <c r="Q39" s="120"/>
      <c r="R39" s="120"/>
      <c r="S39" s="120"/>
      <c r="T39" s="120"/>
      <c r="U39" s="120"/>
      <c r="V39" s="120"/>
      <c r="W39" s="120"/>
      <c r="X39" s="121"/>
      <c r="Y39" s="250" t="s">
        <v>61</v>
      </c>
      <c r="Z39" s="251"/>
      <c r="AA39" s="252"/>
      <c r="AB39" s="358" t="s">
        <v>524</v>
      </c>
      <c r="AC39" s="358"/>
      <c r="AD39" s="358"/>
      <c r="AE39" s="379">
        <v>4.2</v>
      </c>
      <c r="AF39" s="350"/>
      <c r="AG39" s="350"/>
      <c r="AH39" s="350"/>
      <c r="AI39" s="379">
        <v>4.0999999999999996</v>
      </c>
      <c r="AJ39" s="350"/>
      <c r="AK39" s="350"/>
      <c r="AL39" s="350"/>
      <c r="AM39" s="379">
        <v>3.9</v>
      </c>
      <c r="AN39" s="350"/>
      <c r="AO39" s="350"/>
      <c r="AP39" s="350"/>
      <c r="AQ39" s="259">
        <v>4</v>
      </c>
      <c r="AR39" s="195"/>
      <c r="AS39" s="195"/>
      <c r="AT39" s="260"/>
      <c r="AU39" s="350" t="s">
        <v>565</v>
      </c>
      <c r="AV39" s="350"/>
      <c r="AW39" s="350"/>
      <c r="AX39" s="351"/>
    </row>
    <row r="40" spans="1:50" ht="37.5" customHeight="1" x14ac:dyDescent="0.15">
      <c r="A40" s="271"/>
      <c r="B40" s="272"/>
      <c r="C40" s="272"/>
      <c r="D40" s="272"/>
      <c r="E40" s="272"/>
      <c r="F40" s="273"/>
      <c r="G40" s="393"/>
      <c r="H40" s="394"/>
      <c r="I40" s="394"/>
      <c r="J40" s="394"/>
      <c r="K40" s="394"/>
      <c r="L40" s="394"/>
      <c r="M40" s="394"/>
      <c r="N40" s="394"/>
      <c r="O40" s="395"/>
      <c r="P40" s="101"/>
      <c r="Q40" s="101"/>
      <c r="R40" s="101"/>
      <c r="S40" s="101"/>
      <c r="T40" s="101"/>
      <c r="U40" s="101"/>
      <c r="V40" s="101"/>
      <c r="W40" s="101"/>
      <c r="X40" s="123"/>
      <c r="Y40" s="250" t="s">
        <v>15</v>
      </c>
      <c r="Z40" s="251"/>
      <c r="AA40" s="252"/>
      <c r="AB40" s="367" t="s">
        <v>16</v>
      </c>
      <c r="AC40" s="367"/>
      <c r="AD40" s="367"/>
      <c r="AE40" s="379">
        <v>97.6</v>
      </c>
      <c r="AF40" s="350"/>
      <c r="AG40" s="350"/>
      <c r="AH40" s="350"/>
      <c r="AI40" s="379">
        <v>95.1</v>
      </c>
      <c r="AJ40" s="350"/>
      <c r="AK40" s="350"/>
      <c r="AL40" s="350"/>
      <c r="AM40" s="379">
        <v>100</v>
      </c>
      <c r="AN40" s="350"/>
      <c r="AO40" s="350"/>
      <c r="AP40" s="350"/>
      <c r="AQ40" s="259" t="s">
        <v>512</v>
      </c>
      <c r="AR40" s="195"/>
      <c r="AS40" s="195"/>
      <c r="AT40" s="260"/>
      <c r="AU40" s="350" t="s">
        <v>565</v>
      </c>
      <c r="AV40" s="350"/>
      <c r="AW40" s="350"/>
      <c r="AX40" s="351"/>
    </row>
    <row r="41" spans="1:50" ht="18.75"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05" t="s">
        <v>325</v>
      </c>
      <c r="AF41" s="605"/>
      <c r="AG41" s="605"/>
      <c r="AH41" s="605"/>
      <c r="AI41" s="605" t="s">
        <v>326</v>
      </c>
      <c r="AJ41" s="605"/>
      <c r="AK41" s="605"/>
      <c r="AL41" s="605"/>
      <c r="AM41" s="605" t="s">
        <v>327</v>
      </c>
      <c r="AN41" s="605"/>
      <c r="AO41" s="605"/>
      <c r="AP41" s="274"/>
      <c r="AQ41" s="133" t="s">
        <v>323</v>
      </c>
      <c r="AR41" s="136"/>
      <c r="AS41" s="136"/>
      <c r="AT41" s="137"/>
      <c r="AU41" s="793" t="s">
        <v>262</v>
      </c>
      <c r="AV41" s="793"/>
      <c r="AW41" s="793"/>
      <c r="AX41" s="794"/>
    </row>
    <row r="42" spans="1:50" ht="18.75"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6"/>
      <c r="AF42" s="606"/>
      <c r="AG42" s="606"/>
      <c r="AH42" s="606"/>
      <c r="AI42" s="606"/>
      <c r="AJ42" s="606"/>
      <c r="AK42" s="606"/>
      <c r="AL42" s="606"/>
      <c r="AM42" s="606"/>
      <c r="AN42" s="606"/>
      <c r="AO42" s="606"/>
      <c r="AP42" s="277"/>
      <c r="AQ42" s="189" t="s">
        <v>575</v>
      </c>
      <c r="AR42" s="138"/>
      <c r="AS42" s="139" t="s">
        <v>324</v>
      </c>
      <c r="AT42" s="140"/>
      <c r="AU42" s="263">
        <v>29</v>
      </c>
      <c r="AV42" s="263"/>
      <c r="AW42" s="261" t="s">
        <v>310</v>
      </c>
      <c r="AX42" s="262"/>
    </row>
    <row r="43" spans="1:50" ht="38.25" customHeight="1" x14ac:dyDescent="0.15">
      <c r="A43" s="267"/>
      <c r="B43" s="265"/>
      <c r="C43" s="265"/>
      <c r="D43" s="265"/>
      <c r="E43" s="265"/>
      <c r="F43" s="266"/>
      <c r="G43" s="387" t="s">
        <v>545</v>
      </c>
      <c r="H43" s="388"/>
      <c r="I43" s="388"/>
      <c r="J43" s="388"/>
      <c r="K43" s="388"/>
      <c r="L43" s="388"/>
      <c r="M43" s="388"/>
      <c r="N43" s="388"/>
      <c r="O43" s="389"/>
      <c r="P43" s="98" t="s">
        <v>526</v>
      </c>
      <c r="Q43" s="98"/>
      <c r="R43" s="98"/>
      <c r="S43" s="98"/>
      <c r="T43" s="98"/>
      <c r="U43" s="98"/>
      <c r="V43" s="98"/>
      <c r="W43" s="98"/>
      <c r="X43" s="118"/>
      <c r="Y43" s="363" t="s">
        <v>14</v>
      </c>
      <c r="Z43" s="364"/>
      <c r="AA43" s="365"/>
      <c r="AB43" s="313" t="s">
        <v>527</v>
      </c>
      <c r="AC43" s="313"/>
      <c r="AD43" s="313"/>
      <c r="AE43" s="379">
        <v>79.8</v>
      </c>
      <c r="AF43" s="350"/>
      <c r="AG43" s="350"/>
      <c r="AH43" s="350"/>
      <c r="AI43" s="379">
        <v>84.6</v>
      </c>
      <c r="AJ43" s="350"/>
      <c r="AK43" s="350"/>
      <c r="AL43" s="350"/>
      <c r="AM43" s="379">
        <v>86.6</v>
      </c>
      <c r="AN43" s="350"/>
      <c r="AO43" s="350"/>
      <c r="AP43" s="350"/>
      <c r="AQ43" s="259" t="s">
        <v>530</v>
      </c>
      <c r="AR43" s="195"/>
      <c r="AS43" s="195"/>
      <c r="AT43" s="260"/>
      <c r="AU43" s="350" t="s">
        <v>574</v>
      </c>
      <c r="AV43" s="350"/>
      <c r="AW43" s="350"/>
      <c r="AX43" s="351"/>
    </row>
    <row r="44" spans="1:50" ht="38.25" customHeight="1" x14ac:dyDescent="0.15">
      <c r="A44" s="268"/>
      <c r="B44" s="269"/>
      <c r="C44" s="269"/>
      <c r="D44" s="269"/>
      <c r="E44" s="269"/>
      <c r="F44" s="270"/>
      <c r="G44" s="390"/>
      <c r="H44" s="391"/>
      <c r="I44" s="391"/>
      <c r="J44" s="391"/>
      <c r="K44" s="391"/>
      <c r="L44" s="391"/>
      <c r="M44" s="391"/>
      <c r="N44" s="391"/>
      <c r="O44" s="392"/>
      <c r="P44" s="120"/>
      <c r="Q44" s="120"/>
      <c r="R44" s="120"/>
      <c r="S44" s="120"/>
      <c r="T44" s="120"/>
      <c r="U44" s="120"/>
      <c r="V44" s="120"/>
      <c r="W44" s="120"/>
      <c r="X44" s="121"/>
      <c r="Y44" s="250" t="s">
        <v>61</v>
      </c>
      <c r="Z44" s="251"/>
      <c r="AA44" s="252"/>
      <c r="AB44" s="358" t="s">
        <v>528</v>
      </c>
      <c r="AC44" s="358"/>
      <c r="AD44" s="358"/>
      <c r="AE44" s="379">
        <v>100</v>
      </c>
      <c r="AF44" s="350"/>
      <c r="AG44" s="350"/>
      <c r="AH44" s="350"/>
      <c r="AI44" s="379">
        <v>100</v>
      </c>
      <c r="AJ44" s="350"/>
      <c r="AK44" s="350"/>
      <c r="AL44" s="350"/>
      <c r="AM44" s="379">
        <v>100</v>
      </c>
      <c r="AN44" s="350"/>
      <c r="AO44" s="350"/>
      <c r="AP44" s="350"/>
      <c r="AQ44" s="259" t="s">
        <v>529</v>
      </c>
      <c r="AR44" s="195"/>
      <c r="AS44" s="195"/>
      <c r="AT44" s="260"/>
      <c r="AU44" s="350">
        <v>100</v>
      </c>
      <c r="AV44" s="350"/>
      <c r="AW44" s="350"/>
      <c r="AX44" s="351"/>
    </row>
    <row r="45" spans="1:50" ht="38.25" customHeight="1" x14ac:dyDescent="0.15">
      <c r="A45" s="267"/>
      <c r="B45" s="265"/>
      <c r="C45" s="265"/>
      <c r="D45" s="265"/>
      <c r="E45" s="265"/>
      <c r="F45" s="266"/>
      <c r="G45" s="393"/>
      <c r="H45" s="394"/>
      <c r="I45" s="394"/>
      <c r="J45" s="394"/>
      <c r="K45" s="394"/>
      <c r="L45" s="394"/>
      <c r="M45" s="394"/>
      <c r="N45" s="394"/>
      <c r="O45" s="395"/>
      <c r="P45" s="101"/>
      <c r="Q45" s="101"/>
      <c r="R45" s="101"/>
      <c r="S45" s="101"/>
      <c r="T45" s="101"/>
      <c r="U45" s="101"/>
      <c r="V45" s="101"/>
      <c r="W45" s="101"/>
      <c r="X45" s="123"/>
      <c r="Y45" s="250" t="s">
        <v>15</v>
      </c>
      <c r="Z45" s="251"/>
      <c r="AA45" s="252"/>
      <c r="AB45" s="731" t="s">
        <v>16</v>
      </c>
      <c r="AC45" s="731"/>
      <c r="AD45" s="731"/>
      <c r="AE45" s="379">
        <f>AE43/AE44%</f>
        <v>79.8</v>
      </c>
      <c r="AF45" s="350"/>
      <c r="AG45" s="350"/>
      <c r="AH45" s="350"/>
      <c r="AI45" s="379">
        <f>AI43/AI44%</f>
        <v>84.6</v>
      </c>
      <c r="AJ45" s="350"/>
      <c r="AK45" s="350"/>
      <c r="AL45" s="350"/>
      <c r="AM45" s="379">
        <f>AM43/AM44%</f>
        <v>86.6</v>
      </c>
      <c r="AN45" s="350"/>
      <c r="AO45" s="350"/>
      <c r="AP45" s="350"/>
      <c r="AQ45" s="259" t="s">
        <v>530</v>
      </c>
      <c r="AR45" s="195"/>
      <c r="AS45" s="195"/>
      <c r="AT45" s="260"/>
      <c r="AU45" s="350" t="s">
        <v>574</v>
      </c>
      <c r="AV45" s="350"/>
      <c r="AW45" s="350"/>
      <c r="AX45" s="351"/>
    </row>
    <row r="46" spans="1:50" ht="18.75" hidden="1" customHeight="1" x14ac:dyDescent="0.15">
      <c r="A46" s="339" t="s">
        <v>409</v>
      </c>
      <c r="B46" s="340"/>
      <c r="C46" s="340"/>
      <c r="D46" s="340"/>
      <c r="E46" s="340"/>
      <c r="F46" s="341"/>
      <c r="G46" s="743"/>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42"/>
      <c r="B47" s="343"/>
      <c r="C47" s="343"/>
      <c r="D47" s="343"/>
      <c r="E47" s="343"/>
      <c r="F47" s="344"/>
      <c r="G47" s="744"/>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2"/>
      <c r="B48" s="343"/>
      <c r="C48" s="343"/>
      <c r="D48" s="343"/>
      <c r="E48" s="343"/>
      <c r="F48" s="344"/>
      <c r="G48" s="418" t="s">
        <v>338</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x14ac:dyDescent="0.15">
      <c r="A49" s="342"/>
      <c r="B49" s="343"/>
      <c r="C49" s="343"/>
      <c r="D49" s="343"/>
      <c r="E49" s="343"/>
      <c r="F49" s="344"/>
      <c r="G49" s="419"/>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x14ac:dyDescent="0.15">
      <c r="A50" s="342"/>
      <c r="B50" s="343"/>
      <c r="C50" s="343"/>
      <c r="D50" s="343"/>
      <c r="E50" s="343"/>
      <c r="F50" s="344"/>
      <c r="G50" s="420"/>
      <c r="H50" s="101"/>
      <c r="I50" s="101"/>
      <c r="J50" s="101"/>
      <c r="K50" s="101"/>
      <c r="L50" s="101"/>
      <c r="M50" s="101"/>
      <c r="N50" s="101"/>
      <c r="O50" s="123"/>
      <c r="P50" s="120"/>
      <c r="Q50" s="120"/>
      <c r="R50" s="120"/>
      <c r="S50" s="120"/>
      <c r="T50" s="120"/>
      <c r="U50" s="120"/>
      <c r="V50" s="120"/>
      <c r="W50" s="120"/>
      <c r="X50" s="121"/>
      <c r="Y50" s="133" t="s">
        <v>15</v>
      </c>
      <c r="Z50" s="136"/>
      <c r="AA50" s="137"/>
      <c r="AB50" s="396" t="s">
        <v>16</v>
      </c>
      <c r="AC50" s="396"/>
      <c r="AD50" s="396"/>
      <c r="AE50" s="812"/>
      <c r="AF50" s="813"/>
      <c r="AG50" s="813"/>
      <c r="AH50" s="813"/>
      <c r="AI50" s="812"/>
      <c r="AJ50" s="813"/>
      <c r="AK50" s="813"/>
      <c r="AL50" s="813"/>
      <c r="AM50" s="812"/>
      <c r="AN50" s="813"/>
      <c r="AO50" s="813"/>
      <c r="AP50" s="813"/>
      <c r="AQ50" s="259"/>
      <c r="AR50" s="195"/>
      <c r="AS50" s="195"/>
      <c r="AT50" s="260"/>
      <c r="AU50" s="350"/>
      <c r="AV50" s="350"/>
      <c r="AW50" s="350"/>
      <c r="AX50" s="351"/>
    </row>
    <row r="51" spans="1:50" ht="57" hidden="1" customHeight="1" x14ac:dyDescent="0.15">
      <c r="A51" s="79" t="s">
        <v>433</v>
      </c>
      <c r="B51" s="80"/>
      <c r="C51" s="80"/>
      <c r="D51" s="80"/>
      <c r="E51" s="77" t="s">
        <v>426</v>
      </c>
      <c r="F51" s="78"/>
      <c r="G51" s="50" t="s">
        <v>339</v>
      </c>
      <c r="H51" s="384"/>
      <c r="I51" s="385"/>
      <c r="J51" s="385"/>
      <c r="K51" s="385"/>
      <c r="L51" s="385"/>
      <c r="M51" s="385"/>
      <c r="N51" s="385"/>
      <c r="O51" s="386"/>
      <c r="P51" s="93"/>
      <c r="Q51" s="93"/>
      <c r="R51" s="93"/>
      <c r="S51" s="93"/>
      <c r="T51" s="93"/>
      <c r="U51" s="93"/>
      <c r="V51" s="93"/>
      <c r="W51" s="93"/>
      <c r="X51" s="93"/>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12"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12"/>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12"/>
      <c r="B55" s="359"/>
      <c r="C55" s="293"/>
      <c r="D55" s="293"/>
      <c r="E55" s="293"/>
      <c r="F55" s="294"/>
      <c r="G55" s="521"/>
      <c r="H55" s="521"/>
      <c r="I55" s="521"/>
      <c r="J55" s="521"/>
      <c r="K55" s="521"/>
      <c r="L55" s="521"/>
      <c r="M55" s="521"/>
      <c r="N55" s="521"/>
      <c r="O55" s="521"/>
      <c r="P55" s="521"/>
      <c r="Q55" s="521"/>
      <c r="R55" s="521"/>
      <c r="S55" s="521"/>
      <c r="T55" s="521"/>
      <c r="U55" s="521"/>
      <c r="V55" s="521"/>
      <c r="W55" s="521"/>
      <c r="X55" s="521"/>
      <c r="Y55" s="521"/>
      <c r="Z55" s="521"/>
      <c r="AA55" s="522"/>
      <c r="AB55" s="806"/>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07"/>
    </row>
    <row r="56" spans="1:50" ht="22.5" hidden="1" customHeight="1" x14ac:dyDescent="0.15">
      <c r="A56" s="712"/>
      <c r="B56" s="359"/>
      <c r="C56" s="293"/>
      <c r="D56" s="293"/>
      <c r="E56" s="293"/>
      <c r="F56" s="294"/>
      <c r="G56" s="523"/>
      <c r="H56" s="523"/>
      <c r="I56" s="523"/>
      <c r="J56" s="523"/>
      <c r="K56" s="523"/>
      <c r="L56" s="523"/>
      <c r="M56" s="523"/>
      <c r="N56" s="523"/>
      <c r="O56" s="523"/>
      <c r="P56" s="523"/>
      <c r="Q56" s="523"/>
      <c r="R56" s="523"/>
      <c r="S56" s="523"/>
      <c r="T56" s="523"/>
      <c r="U56" s="523"/>
      <c r="V56" s="523"/>
      <c r="W56" s="523"/>
      <c r="X56" s="523"/>
      <c r="Y56" s="523"/>
      <c r="Z56" s="523"/>
      <c r="AA56" s="524"/>
      <c r="AB56" s="808"/>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09"/>
    </row>
    <row r="57" spans="1:50" ht="22.5" hidden="1" customHeight="1" x14ac:dyDescent="0.15">
      <c r="A57" s="712"/>
      <c r="B57" s="360"/>
      <c r="C57" s="361"/>
      <c r="D57" s="361"/>
      <c r="E57" s="361"/>
      <c r="F57" s="362"/>
      <c r="G57" s="525"/>
      <c r="H57" s="525"/>
      <c r="I57" s="525"/>
      <c r="J57" s="525"/>
      <c r="K57" s="525"/>
      <c r="L57" s="525"/>
      <c r="M57" s="525"/>
      <c r="N57" s="525"/>
      <c r="O57" s="525"/>
      <c r="P57" s="525"/>
      <c r="Q57" s="525"/>
      <c r="R57" s="525"/>
      <c r="S57" s="525"/>
      <c r="T57" s="525"/>
      <c r="U57" s="525"/>
      <c r="V57" s="525"/>
      <c r="W57" s="525"/>
      <c r="X57" s="525"/>
      <c r="Y57" s="525"/>
      <c r="Z57" s="525"/>
      <c r="AA57" s="526"/>
      <c r="AB57" s="810"/>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11"/>
    </row>
    <row r="58" spans="1:50" ht="18.75" hidden="1" customHeight="1" x14ac:dyDescent="0.15">
      <c r="A58" s="712"/>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05" t="s">
        <v>325</v>
      </c>
      <c r="AF58" s="605"/>
      <c r="AG58" s="605"/>
      <c r="AH58" s="605"/>
      <c r="AI58" s="605" t="s">
        <v>326</v>
      </c>
      <c r="AJ58" s="605"/>
      <c r="AK58" s="605"/>
      <c r="AL58" s="605"/>
      <c r="AM58" s="605" t="s">
        <v>327</v>
      </c>
      <c r="AN58" s="605"/>
      <c r="AO58" s="605"/>
      <c r="AP58" s="274"/>
      <c r="AQ58" s="133" t="s">
        <v>323</v>
      </c>
      <c r="AR58" s="136"/>
      <c r="AS58" s="136"/>
      <c r="AT58" s="137"/>
      <c r="AU58" s="793" t="s">
        <v>262</v>
      </c>
      <c r="AV58" s="793"/>
      <c r="AW58" s="793"/>
      <c r="AX58" s="794"/>
    </row>
    <row r="59" spans="1:50" ht="18.75" hidden="1" customHeight="1" x14ac:dyDescent="0.15">
      <c r="A59" s="712"/>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06"/>
      <c r="AF59" s="606"/>
      <c r="AG59" s="606"/>
      <c r="AH59" s="606"/>
      <c r="AI59" s="606"/>
      <c r="AJ59" s="606"/>
      <c r="AK59" s="606"/>
      <c r="AL59" s="606"/>
      <c r="AM59" s="606"/>
      <c r="AN59" s="606"/>
      <c r="AO59" s="606"/>
      <c r="AP59" s="277"/>
      <c r="AQ59" s="400"/>
      <c r="AR59" s="263"/>
      <c r="AS59" s="139" t="s">
        <v>324</v>
      </c>
      <c r="AT59" s="140"/>
      <c r="AU59" s="263"/>
      <c r="AV59" s="263"/>
      <c r="AW59" s="261" t="s">
        <v>310</v>
      </c>
      <c r="AX59" s="262"/>
    </row>
    <row r="60" spans="1:50" ht="22.5" hidden="1" customHeight="1" x14ac:dyDescent="0.15">
      <c r="A60" s="712"/>
      <c r="B60" s="293"/>
      <c r="C60" s="293"/>
      <c r="D60" s="293"/>
      <c r="E60" s="293"/>
      <c r="F60" s="294"/>
      <c r="G60" s="117"/>
      <c r="H60" s="98"/>
      <c r="I60" s="98"/>
      <c r="J60" s="98"/>
      <c r="K60" s="98"/>
      <c r="L60" s="98"/>
      <c r="M60" s="98"/>
      <c r="N60" s="98"/>
      <c r="O60" s="118"/>
      <c r="P60" s="98"/>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5"/>
      <c r="AS60" s="195"/>
      <c r="AT60" s="260"/>
      <c r="AU60" s="350"/>
      <c r="AV60" s="350"/>
      <c r="AW60" s="350"/>
      <c r="AX60" s="351"/>
    </row>
    <row r="61" spans="1:50" ht="22.5" hidden="1" customHeight="1" x14ac:dyDescent="0.15">
      <c r="A61" s="712"/>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5"/>
      <c r="AS61" s="195"/>
      <c r="AT61" s="260"/>
      <c r="AU61" s="350"/>
      <c r="AV61" s="350"/>
      <c r="AW61" s="350"/>
      <c r="AX61" s="351"/>
    </row>
    <row r="62" spans="1:50" ht="22.5" hidden="1" customHeight="1" x14ac:dyDescent="0.15">
      <c r="A62" s="712"/>
      <c r="B62" s="361"/>
      <c r="C62" s="361"/>
      <c r="D62" s="361"/>
      <c r="E62" s="361"/>
      <c r="F62" s="362"/>
      <c r="G62" s="122"/>
      <c r="H62" s="101"/>
      <c r="I62" s="101"/>
      <c r="J62" s="101"/>
      <c r="K62" s="101"/>
      <c r="L62" s="101"/>
      <c r="M62" s="101"/>
      <c r="N62" s="101"/>
      <c r="O62" s="123"/>
      <c r="P62" s="179"/>
      <c r="Q62" s="179"/>
      <c r="R62" s="179"/>
      <c r="S62" s="179"/>
      <c r="T62" s="179"/>
      <c r="U62" s="179"/>
      <c r="V62" s="179"/>
      <c r="W62" s="179"/>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5"/>
      <c r="AS62" s="195"/>
      <c r="AT62" s="260"/>
      <c r="AU62" s="350"/>
      <c r="AV62" s="350"/>
      <c r="AW62" s="350"/>
      <c r="AX62" s="351"/>
    </row>
    <row r="63" spans="1:50" ht="18.75" hidden="1" customHeight="1" x14ac:dyDescent="0.15">
      <c r="A63" s="712"/>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05" t="s">
        <v>325</v>
      </c>
      <c r="AF63" s="605"/>
      <c r="AG63" s="605"/>
      <c r="AH63" s="605"/>
      <c r="AI63" s="605" t="s">
        <v>326</v>
      </c>
      <c r="AJ63" s="605"/>
      <c r="AK63" s="605"/>
      <c r="AL63" s="605"/>
      <c r="AM63" s="605" t="s">
        <v>327</v>
      </c>
      <c r="AN63" s="605"/>
      <c r="AO63" s="605"/>
      <c r="AP63" s="274"/>
      <c r="AQ63" s="133" t="s">
        <v>323</v>
      </c>
      <c r="AR63" s="136"/>
      <c r="AS63" s="136"/>
      <c r="AT63" s="137"/>
      <c r="AU63" s="793" t="s">
        <v>262</v>
      </c>
      <c r="AV63" s="793"/>
      <c r="AW63" s="793"/>
      <c r="AX63" s="794"/>
    </row>
    <row r="64" spans="1:50" ht="18.75" hidden="1" customHeight="1" x14ac:dyDescent="0.15">
      <c r="A64" s="712"/>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06"/>
      <c r="AF64" s="606"/>
      <c r="AG64" s="606"/>
      <c r="AH64" s="606"/>
      <c r="AI64" s="606"/>
      <c r="AJ64" s="606"/>
      <c r="AK64" s="606"/>
      <c r="AL64" s="606"/>
      <c r="AM64" s="606"/>
      <c r="AN64" s="606"/>
      <c r="AO64" s="606"/>
      <c r="AP64" s="277"/>
      <c r="AQ64" s="400"/>
      <c r="AR64" s="263"/>
      <c r="AS64" s="139" t="s">
        <v>324</v>
      </c>
      <c r="AT64" s="140"/>
      <c r="AU64" s="263"/>
      <c r="AV64" s="263"/>
      <c r="AW64" s="261" t="s">
        <v>310</v>
      </c>
      <c r="AX64" s="262"/>
    </row>
    <row r="65" spans="1:60" ht="22.5" hidden="1" customHeight="1" x14ac:dyDescent="0.15">
      <c r="A65" s="712"/>
      <c r="B65" s="293"/>
      <c r="C65" s="293"/>
      <c r="D65" s="293"/>
      <c r="E65" s="293"/>
      <c r="F65" s="294"/>
      <c r="G65" s="117"/>
      <c r="H65" s="98"/>
      <c r="I65" s="98"/>
      <c r="J65" s="98"/>
      <c r="K65" s="98"/>
      <c r="L65" s="98"/>
      <c r="M65" s="98"/>
      <c r="N65" s="98"/>
      <c r="O65" s="118"/>
      <c r="P65" s="98"/>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5"/>
      <c r="AS65" s="195"/>
      <c r="AT65" s="260"/>
      <c r="AU65" s="350"/>
      <c r="AV65" s="350"/>
      <c r="AW65" s="350"/>
      <c r="AX65" s="351"/>
    </row>
    <row r="66" spans="1:60" ht="22.5" hidden="1" customHeight="1" x14ac:dyDescent="0.15">
      <c r="A66" s="712"/>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5"/>
      <c r="AS66" s="195"/>
      <c r="AT66" s="260"/>
      <c r="AU66" s="350"/>
      <c r="AV66" s="350"/>
      <c r="AW66" s="350"/>
      <c r="AX66" s="351"/>
    </row>
    <row r="67" spans="1:60" ht="22.5" hidden="1" customHeight="1" x14ac:dyDescent="0.15">
      <c r="A67" s="712"/>
      <c r="B67" s="361"/>
      <c r="C67" s="361"/>
      <c r="D67" s="361"/>
      <c r="E67" s="361"/>
      <c r="F67" s="362"/>
      <c r="G67" s="122"/>
      <c r="H67" s="101"/>
      <c r="I67" s="101"/>
      <c r="J67" s="101"/>
      <c r="K67" s="101"/>
      <c r="L67" s="101"/>
      <c r="M67" s="101"/>
      <c r="N67" s="101"/>
      <c r="O67" s="123"/>
      <c r="P67" s="179"/>
      <c r="Q67" s="179"/>
      <c r="R67" s="179"/>
      <c r="S67" s="179"/>
      <c r="T67" s="179"/>
      <c r="U67" s="179"/>
      <c r="V67" s="179"/>
      <c r="W67" s="179"/>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5"/>
      <c r="AS67" s="195"/>
      <c r="AT67" s="260"/>
      <c r="AU67" s="350"/>
      <c r="AV67" s="350"/>
      <c r="AW67" s="350"/>
      <c r="AX67" s="351"/>
    </row>
    <row r="68" spans="1:60" ht="18.75" hidden="1" customHeight="1" x14ac:dyDescent="0.15">
      <c r="A68" s="712"/>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793" t="s">
        <v>262</v>
      </c>
      <c r="AV68" s="793"/>
      <c r="AW68" s="793"/>
      <c r="AX68" s="794"/>
    </row>
    <row r="69" spans="1:60" ht="18.75" hidden="1" customHeight="1" x14ac:dyDescent="0.15">
      <c r="A69" s="712"/>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0"/>
      <c r="AR69" s="263"/>
      <c r="AS69" s="139" t="s">
        <v>324</v>
      </c>
      <c r="AT69" s="140"/>
      <c r="AU69" s="263"/>
      <c r="AV69" s="263"/>
      <c r="AW69" s="261" t="s">
        <v>310</v>
      </c>
      <c r="AX69" s="262"/>
    </row>
    <row r="70" spans="1:60" ht="22.5" hidden="1" customHeight="1" x14ac:dyDescent="0.15">
      <c r="A70" s="712"/>
      <c r="B70" s="293"/>
      <c r="C70" s="293"/>
      <c r="D70" s="293"/>
      <c r="E70" s="293"/>
      <c r="F70" s="294"/>
      <c r="G70" s="117"/>
      <c r="H70" s="98"/>
      <c r="I70" s="98"/>
      <c r="J70" s="98"/>
      <c r="K70" s="98"/>
      <c r="L70" s="98"/>
      <c r="M70" s="98"/>
      <c r="N70" s="98"/>
      <c r="O70" s="118"/>
      <c r="P70" s="98"/>
      <c r="Q70" s="352"/>
      <c r="R70" s="352"/>
      <c r="S70" s="352"/>
      <c r="T70" s="352"/>
      <c r="U70" s="352"/>
      <c r="V70" s="352"/>
      <c r="W70" s="352"/>
      <c r="X70" s="353"/>
      <c r="Y70" s="380" t="s">
        <v>69</v>
      </c>
      <c r="Z70" s="381"/>
      <c r="AA70" s="382"/>
      <c r="AB70" s="740"/>
      <c r="AC70" s="741"/>
      <c r="AD70" s="742"/>
      <c r="AE70" s="379"/>
      <c r="AF70" s="350"/>
      <c r="AG70" s="350"/>
      <c r="AH70" s="814"/>
      <c r="AI70" s="379"/>
      <c r="AJ70" s="350"/>
      <c r="AK70" s="350"/>
      <c r="AL70" s="814"/>
      <c r="AM70" s="379"/>
      <c r="AN70" s="350"/>
      <c r="AO70" s="350"/>
      <c r="AP70" s="350"/>
      <c r="AQ70" s="259"/>
      <c r="AR70" s="195"/>
      <c r="AS70" s="195"/>
      <c r="AT70" s="260"/>
      <c r="AU70" s="350"/>
      <c r="AV70" s="350"/>
      <c r="AW70" s="350"/>
      <c r="AX70" s="351"/>
    </row>
    <row r="71" spans="1:60" ht="22.5" hidden="1" customHeight="1" x14ac:dyDescent="0.15">
      <c r="A71" s="712"/>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397"/>
      <c r="AC71" s="398"/>
      <c r="AD71" s="399"/>
      <c r="AE71" s="379"/>
      <c r="AF71" s="350"/>
      <c r="AG71" s="350"/>
      <c r="AH71" s="814"/>
      <c r="AI71" s="379"/>
      <c r="AJ71" s="350"/>
      <c r="AK71" s="350"/>
      <c r="AL71" s="814"/>
      <c r="AM71" s="379"/>
      <c r="AN71" s="350"/>
      <c r="AO71" s="350"/>
      <c r="AP71" s="350"/>
      <c r="AQ71" s="259"/>
      <c r="AR71" s="195"/>
      <c r="AS71" s="195"/>
      <c r="AT71" s="260"/>
      <c r="AU71" s="350"/>
      <c r="AV71" s="350"/>
      <c r="AW71" s="350"/>
      <c r="AX71" s="351"/>
    </row>
    <row r="72" spans="1:60" ht="22.5" hidden="1" customHeight="1" thickBot="1" x14ac:dyDescent="0.2">
      <c r="A72" s="713"/>
      <c r="B72" s="295"/>
      <c r="C72" s="295"/>
      <c r="D72" s="295"/>
      <c r="E72" s="295"/>
      <c r="F72" s="296"/>
      <c r="G72" s="732"/>
      <c r="H72" s="733"/>
      <c r="I72" s="733"/>
      <c r="J72" s="733"/>
      <c r="K72" s="733"/>
      <c r="L72" s="733"/>
      <c r="M72" s="733"/>
      <c r="N72" s="733"/>
      <c r="O72" s="734"/>
      <c r="P72" s="356"/>
      <c r="Q72" s="356"/>
      <c r="R72" s="356"/>
      <c r="S72" s="356"/>
      <c r="T72" s="356"/>
      <c r="U72" s="356"/>
      <c r="V72" s="356"/>
      <c r="W72" s="356"/>
      <c r="X72" s="357"/>
      <c r="Y72" s="754" t="s">
        <v>15</v>
      </c>
      <c r="Z72" s="755"/>
      <c r="AA72" s="756"/>
      <c r="AB72" s="748" t="s">
        <v>16</v>
      </c>
      <c r="AC72" s="749"/>
      <c r="AD72" s="750"/>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5"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51"/>
      <c r="Z73" s="752"/>
      <c r="AA73" s="753"/>
      <c r="AB73" s="730" t="s">
        <v>12</v>
      </c>
      <c r="AC73" s="730"/>
      <c r="AD73" s="730"/>
      <c r="AE73" s="730" t="s">
        <v>325</v>
      </c>
      <c r="AF73" s="730"/>
      <c r="AG73" s="730"/>
      <c r="AH73" s="730"/>
      <c r="AI73" s="730" t="s">
        <v>326</v>
      </c>
      <c r="AJ73" s="730"/>
      <c r="AK73" s="730"/>
      <c r="AL73" s="730"/>
      <c r="AM73" s="730" t="s">
        <v>327</v>
      </c>
      <c r="AN73" s="730"/>
      <c r="AO73" s="730"/>
      <c r="AP73" s="730"/>
      <c r="AQ73" s="822" t="s">
        <v>328</v>
      </c>
      <c r="AR73" s="822"/>
      <c r="AS73" s="822"/>
      <c r="AT73" s="822"/>
      <c r="AU73" s="822"/>
      <c r="AV73" s="822"/>
      <c r="AW73" s="822"/>
      <c r="AX73" s="823"/>
    </row>
    <row r="74" spans="1:60" ht="36.75" customHeight="1" x14ac:dyDescent="0.15">
      <c r="A74" s="287"/>
      <c r="B74" s="288"/>
      <c r="C74" s="288"/>
      <c r="D74" s="288"/>
      <c r="E74" s="288"/>
      <c r="F74" s="289"/>
      <c r="G74" s="98" t="s">
        <v>531</v>
      </c>
      <c r="H74" s="98"/>
      <c r="I74" s="98"/>
      <c r="J74" s="98"/>
      <c r="K74" s="98"/>
      <c r="L74" s="98"/>
      <c r="M74" s="98"/>
      <c r="N74" s="98"/>
      <c r="O74" s="98"/>
      <c r="P74" s="98"/>
      <c r="Q74" s="98"/>
      <c r="R74" s="98"/>
      <c r="S74" s="98"/>
      <c r="T74" s="98"/>
      <c r="U74" s="98"/>
      <c r="V74" s="98"/>
      <c r="W74" s="98"/>
      <c r="X74" s="118"/>
      <c r="Y74" s="281" t="s">
        <v>62</v>
      </c>
      <c r="Z74" s="282"/>
      <c r="AA74" s="283"/>
      <c r="AB74" s="313" t="s">
        <v>451</v>
      </c>
      <c r="AC74" s="313"/>
      <c r="AD74" s="313"/>
      <c r="AE74" s="238">
        <v>6</v>
      </c>
      <c r="AF74" s="238"/>
      <c r="AG74" s="238"/>
      <c r="AH74" s="238"/>
      <c r="AI74" s="238">
        <v>10</v>
      </c>
      <c r="AJ74" s="238"/>
      <c r="AK74" s="238"/>
      <c r="AL74" s="238"/>
      <c r="AM74" s="238">
        <v>5</v>
      </c>
      <c r="AN74" s="238"/>
      <c r="AO74" s="238"/>
      <c r="AP74" s="238"/>
      <c r="AQ74" s="238" t="s">
        <v>574</v>
      </c>
      <c r="AR74" s="238"/>
      <c r="AS74" s="238"/>
      <c r="AT74" s="238"/>
      <c r="AU74" s="238"/>
      <c r="AV74" s="238"/>
      <c r="AW74" s="238"/>
      <c r="AX74" s="255"/>
      <c r="AY74" s="10"/>
      <c r="AZ74" s="10"/>
      <c r="BA74" s="10"/>
      <c r="BB74" s="10"/>
      <c r="BC74" s="10"/>
    </row>
    <row r="75" spans="1:60" ht="34.5" customHeight="1" x14ac:dyDescent="0.15">
      <c r="A75" s="290"/>
      <c r="B75" s="291"/>
      <c r="C75" s="291"/>
      <c r="D75" s="291"/>
      <c r="E75" s="291"/>
      <c r="F75" s="292"/>
      <c r="G75" s="101"/>
      <c r="H75" s="101"/>
      <c r="I75" s="101"/>
      <c r="J75" s="101"/>
      <c r="K75" s="101"/>
      <c r="L75" s="101"/>
      <c r="M75" s="101"/>
      <c r="N75" s="101"/>
      <c r="O75" s="101"/>
      <c r="P75" s="101"/>
      <c r="Q75" s="101"/>
      <c r="R75" s="101"/>
      <c r="S75" s="101"/>
      <c r="T75" s="101"/>
      <c r="U75" s="101"/>
      <c r="V75" s="101"/>
      <c r="W75" s="101"/>
      <c r="X75" s="123"/>
      <c r="Y75" s="310" t="s">
        <v>63</v>
      </c>
      <c r="Z75" s="311"/>
      <c r="AA75" s="312"/>
      <c r="AB75" s="313" t="s">
        <v>451</v>
      </c>
      <c r="AC75" s="313"/>
      <c r="AD75" s="313"/>
      <c r="AE75" s="238">
        <v>6</v>
      </c>
      <c r="AF75" s="238"/>
      <c r="AG75" s="238"/>
      <c r="AH75" s="238"/>
      <c r="AI75" s="238">
        <v>10</v>
      </c>
      <c r="AJ75" s="238"/>
      <c r="AK75" s="238"/>
      <c r="AL75" s="238"/>
      <c r="AM75" s="238">
        <v>5</v>
      </c>
      <c r="AN75" s="238"/>
      <c r="AO75" s="238"/>
      <c r="AP75" s="238"/>
      <c r="AQ75" s="238">
        <v>5</v>
      </c>
      <c r="AR75" s="238"/>
      <c r="AS75" s="238"/>
      <c r="AT75" s="238"/>
      <c r="AU75" s="238"/>
      <c r="AV75" s="238"/>
      <c r="AW75" s="238"/>
      <c r="AX75" s="255"/>
      <c r="AY75" s="10"/>
      <c r="AZ75" s="10"/>
      <c r="BA75" s="10"/>
      <c r="BB75" s="10"/>
      <c r="BC75" s="10"/>
      <c r="BD75" s="10"/>
      <c r="BE75" s="10"/>
      <c r="BF75" s="10"/>
      <c r="BG75" s="10"/>
      <c r="BH75" s="10"/>
    </row>
    <row r="76" spans="1:60" ht="33"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customHeight="1" x14ac:dyDescent="0.15">
      <c r="A77" s="287"/>
      <c r="B77" s="288"/>
      <c r="C77" s="288"/>
      <c r="D77" s="288"/>
      <c r="E77" s="288"/>
      <c r="F77" s="289"/>
      <c r="G77" s="98" t="s">
        <v>532</v>
      </c>
      <c r="H77" s="98"/>
      <c r="I77" s="98"/>
      <c r="J77" s="98"/>
      <c r="K77" s="98"/>
      <c r="L77" s="98"/>
      <c r="M77" s="98"/>
      <c r="N77" s="98"/>
      <c r="O77" s="98"/>
      <c r="P77" s="98"/>
      <c r="Q77" s="98"/>
      <c r="R77" s="98"/>
      <c r="S77" s="98"/>
      <c r="T77" s="98"/>
      <c r="U77" s="98"/>
      <c r="V77" s="98"/>
      <c r="W77" s="98"/>
      <c r="X77" s="118"/>
      <c r="Y77" s="527" t="s">
        <v>62</v>
      </c>
      <c r="Z77" s="528"/>
      <c r="AA77" s="529"/>
      <c r="AB77" s="735" t="s">
        <v>452</v>
      </c>
      <c r="AC77" s="736"/>
      <c r="AD77" s="737"/>
      <c r="AE77" s="238">
        <v>400000</v>
      </c>
      <c r="AF77" s="238"/>
      <c r="AG77" s="238"/>
      <c r="AH77" s="238"/>
      <c r="AI77" s="238">
        <v>400000</v>
      </c>
      <c r="AJ77" s="238"/>
      <c r="AK77" s="238"/>
      <c r="AL77" s="238"/>
      <c r="AM77" s="238">
        <v>400000</v>
      </c>
      <c r="AN77" s="238"/>
      <c r="AO77" s="238"/>
      <c r="AP77" s="238"/>
      <c r="AQ77" s="238">
        <v>256370</v>
      </c>
      <c r="AR77" s="238"/>
      <c r="AS77" s="238"/>
      <c r="AT77" s="238"/>
      <c r="AU77" s="238"/>
      <c r="AV77" s="238"/>
      <c r="AW77" s="238"/>
      <c r="AX77" s="255"/>
      <c r="AY77" s="10"/>
      <c r="AZ77" s="10"/>
      <c r="BA77" s="10"/>
      <c r="BB77" s="10"/>
      <c r="BC77" s="10"/>
    </row>
    <row r="78" spans="1:60" ht="22.5" customHeight="1" x14ac:dyDescent="0.15">
      <c r="A78" s="290"/>
      <c r="B78" s="291"/>
      <c r="C78" s="291"/>
      <c r="D78" s="291"/>
      <c r="E78" s="291"/>
      <c r="F78" s="292"/>
      <c r="G78" s="101"/>
      <c r="H78" s="101"/>
      <c r="I78" s="101"/>
      <c r="J78" s="101"/>
      <c r="K78" s="101"/>
      <c r="L78" s="101"/>
      <c r="M78" s="101"/>
      <c r="N78" s="101"/>
      <c r="O78" s="101"/>
      <c r="P78" s="101"/>
      <c r="Q78" s="101"/>
      <c r="R78" s="101"/>
      <c r="S78" s="101"/>
      <c r="T78" s="101"/>
      <c r="U78" s="101"/>
      <c r="V78" s="101"/>
      <c r="W78" s="101"/>
      <c r="X78" s="123"/>
      <c r="Y78" s="310" t="s">
        <v>63</v>
      </c>
      <c r="Z78" s="738"/>
      <c r="AA78" s="739"/>
      <c r="AB78" s="740" t="s">
        <v>452</v>
      </c>
      <c r="AC78" s="741"/>
      <c r="AD78" s="742"/>
      <c r="AE78" s="238">
        <v>400000</v>
      </c>
      <c r="AF78" s="238"/>
      <c r="AG78" s="238"/>
      <c r="AH78" s="238"/>
      <c r="AI78" s="238">
        <v>400000</v>
      </c>
      <c r="AJ78" s="238"/>
      <c r="AK78" s="238"/>
      <c r="AL78" s="238"/>
      <c r="AM78" s="238">
        <v>400000</v>
      </c>
      <c r="AN78" s="238"/>
      <c r="AO78" s="238"/>
      <c r="AP78" s="238"/>
      <c r="AQ78" s="238">
        <v>400000</v>
      </c>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27" t="s">
        <v>62</v>
      </c>
      <c r="Z80" s="528"/>
      <c r="AA80" s="529"/>
      <c r="AB80" s="735"/>
      <c r="AC80" s="736"/>
      <c r="AD80" s="737"/>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38"/>
      <c r="AA81" s="739"/>
      <c r="AB81" s="740"/>
      <c r="AC81" s="741"/>
      <c r="AD81" s="742"/>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27" t="s">
        <v>62</v>
      </c>
      <c r="Z83" s="528"/>
      <c r="AA83" s="529"/>
      <c r="AB83" s="735"/>
      <c r="AC83" s="736"/>
      <c r="AD83" s="737"/>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38"/>
      <c r="AA84" s="739"/>
      <c r="AB84" s="740"/>
      <c r="AC84" s="741"/>
      <c r="AD84" s="742"/>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27" t="s">
        <v>62</v>
      </c>
      <c r="Z86" s="528"/>
      <c r="AA86" s="529"/>
      <c r="AB86" s="735"/>
      <c r="AC86" s="736"/>
      <c r="AD86" s="737"/>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38"/>
      <c r="AA87" s="739"/>
      <c r="AB87" s="740"/>
      <c r="AC87" s="741"/>
      <c r="AD87" s="742"/>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8"/>
      <c r="Z88" s="629"/>
      <c r="AA88" s="630"/>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533</v>
      </c>
      <c r="H89" s="372"/>
      <c r="I89" s="372"/>
      <c r="J89" s="372"/>
      <c r="K89" s="372"/>
      <c r="L89" s="372"/>
      <c r="M89" s="372"/>
      <c r="N89" s="372"/>
      <c r="O89" s="372"/>
      <c r="P89" s="372"/>
      <c r="Q89" s="372"/>
      <c r="R89" s="372"/>
      <c r="S89" s="372"/>
      <c r="T89" s="372"/>
      <c r="U89" s="372"/>
      <c r="V89" s="372"/>
      <c r="W89" s="372"/>
      <c r="X89" s="372"/>
      <c r="Y89" s="247" t="s">
        <v>17</v>
      </c>
      <c r="Z89" s="248"/>
      <c r="AA89" s="249"/>
      <c r="AB89" s="314" t="s">
        <v>453</v>
      </c>
      <c r="AC89" s="315"/>
      <c r="AD89" s="316"/>
      <c r="AE89" s="238">
        <f>15872598/6</f>
        <v>2645433</v>
      </c>
      <c r="AF89" s="238"/>
      <c r="AG89" s="238"/>
      <c r="AH89" s="238"/>
      <c r="AI89" s="238">
        <f>2478514</f>
        <v>2478514</v>
      </c>
      <c r="AJ89" s="238"/>
      <c r="AK89" s="238"/>
      <c r="AL89" s="238"/>
      <c r="AM89" s="238">
        <f>20412000/5</f>
        <v>4082400</v>
      </c>
      <c r="AN89" s="238"/>
      <c r="AO89" s="238"/>
      <c r="AP89" s="238"/>
      <c r="AQ89" s="379">
        <f>14940000/5</f>
        <v>2988000</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86" t="s">
        <v>536</v>
      </c>
      <c r="AC90" s="687"/>
      <c r="AD90" s="688"/>
      <c r="AE90" s="368" t="s">
        <v>454</v>
      </c>
      <c r="AF90" s="368"/>
      <c r="AG90" s="368"/>
      <c r="AH90" s="368"/>
      <c r="AI90" s="368" t="s">
        <v>455</v>
      </c>
      <c r="AJ90" s="368"/>
      <c r="AK90" s="368"/>
      <c r="AL90" s="368"/>
      <c r="AM90" s="368" t="s">
        <v>456</v>
      </c>
      <c r="AN90" s="368"/>
      <c r="AO90" s="368"/>
      <c r="AP90" s="368"/>
      <c r="AQ90" s="368" t="s">
        <v>540</v>
      </c>
      <c r="AR90" s="368"/>
      <c r="AS90" s="368"/>
      <c r="AT90" s="368"/>
      <c r="AU90" s="368"/>
      <c r="AV90" s="368"/>
      <c r="AW90" s="368"/>
      <c r="AX90" s="369"/>
    </row>
    <row r="91" spans="1:60" ht="32.25"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8"/>
      <c r="Z91" s="629"/>
      <c r="AA91" s="630"/>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customHeight="1" x14ac:dyDescent="0.15">
      <c r="A92" s="304"/>
      <c r="B92" s="305"/>
      <c r="C92" s="305"/>
      <c r="D92" s="305"/>
      <c r="E92" s="305"/>
      <c r="F92" s="306"/>
      <c r="G92" s="372" t="s">
        <v>534</v>
      </c>
      <c r="H92" s="372"/>
      <c r="I92" s="372"/>
      <c r="J92" s="372"/>
      <c r="K92" s="372"/>
      <c r="L92" s="372"/>
      <c r="M92" s="372"/>
      <c r="N92" s="372"/>
      <c r="O92" s="372"/>
      <c r="P92" s="372"/>
      <c r="Q92" s="372"/>
      <c r="R92" s="372"/>
      <c r="S92" s="372"/>
      <c r="T92" s="372"/>
      <c r="U92" s="372"/>
      <c r="V92" s="372"/>
      <c r="W92" s="372"/>
      <c r="X92" s="372"/>
      <c r="Y92" s="247" t="s">
        <v>17</v>
      </c>
      <c r="Z92" s="248"/>
      <c r="AA92" s="249"/>
      <c r="AB92" s="314" t="s">
        <v>535</v>
      </c>
      <c r="AC92" s="315"/>
      <c r="AD92" s="316"/>
      <c r="AE92" s="238">
        <v>6</v>
      </c>
      <c r="AF92" s="238"/>
      <c r="AG92" s="238"/>
      <c r="AH92" s="238"/>
      <c r="AI92" s="238">
        <v>5.3</v>
      </c>
      <c r="AJ92" s="238"/>
      <c r="AK92" s="238"/>
      <c r="AL92" s="238"/>
      <c r="AM92" s="238">
        <v>5.3</v>
      </c>
      <c r="AN92" s="238"/>
      <c r="AO92" s="238"/>
      <c r="AP92" s="238"/>
      <c r="AQ92" s="238">
        <v>5.9</v>
      </c>
      <c r="AR92" s="238"/>
      <c r="AS92" s="238"/>
      <c r="AT92" s="238"/>
      <c r="AU92" s="238"/>
      <c r="AV92" s="238"/>
      <c r="AW92" s="238"/>
      <c r="AX92" s="255"/>
    </row>
    <row r="93" spans="1:60" ht="47.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86" t="s">
        <v>537</v>
      </c>
      <c r="AC93" s="687"/>
      <c r="AD93" s="688"/>
      <c r="AE93" s="368" t="s">
        <v>538</v>
      </c>
      <c r="AF93" s="368"/>
      <c r="AG93" s="368"/>
      <c r="AH93" s="368"/>
      <c r="AI93" s="368" t="s">
        <v>539</v>
      </c>
      <c r="AJ93" s="368"/>
      <c r="AK93" s="368"/>
      <c r="AL93" s="368"/>
      <c r="AM93" s="368" t="s">
        <v>543</v>
      </c>
      <c r="AN93" s="368"/>
      <c r="AO93" s="368"/>
      <c r="AP93" s="368"/>
      <c r="AQ93" s="368" t="s">
        <v>546</v>
      </c>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8"/>
      <c r="Z94" s="629"/>
      <c r="AA94" s="630"/>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427</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86" t="s">
        <v>56</v>
      </c>
      <c r="AC96" s="687"/>
      <c r="AD96" s="688"/>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8"/>
      <c r="Z97" s="629"/>
      <c r="AA97" s="630"/>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35"/>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36"/>
      <c r="Y99" s="363" t="s">
        <v>55</v>
      </c>
      <c r="Z99" s="311"/>
      <c r="AA99" s="312"/>
      <c r="AB99" s="686" t="s">
        <v>56</v>
      </c>
      <c r="AC99" s="687"/>
      <c r="AD99" s="688"/>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1"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6"/>
      <c r="Z100" s="827"/>
      <c r="AA100" s="828"/>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434</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86" t="s">
        <v>321</v>
      </c>
      <c r="AC102" s="687"/>
      <c r="AD102" s="68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72" t="s">
        <v>392</v>
      </c>
      <c r="B103" s="773"/>
      <c r="C103" s="787" t="s">
        <v>369</v>
      </c>
      <c r="D103" s="788"/>
      <c r="E103" s="788"/>
      <c r="F103" s="788"/>
      <c r="G103" s="788"/>
      <c r="H103" s="788"/>
      <c r="I103" s="788"/>
      <c r="J103" s="788"/>
      <c r="K103" s="789"/>
      <c r="L103" s="698" t="s">
        <v>386</v>
      </c>
      <c r="M103" s="698"/>
      <c r="N103" s="698"/>
      <c r="O103" s="698"/>
      <c r="P103" s="698"/>
      <c r="Q103" s="698"/>
      <c r="R103" s="426" t="s">
        <v>335</v>
      </c>
      <c r="S103" s="426"/>
      <c r="T103" s="426"/>
      <c r="U103" s="426"/>
      <c r="V103" s="426"/>
      <c r="W103" s="426"/>
      <c r="X103" s="824"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5"/>
    </row>
    <row r="104" spans="1:50" ht="23.1" customHeight="1" x14ac:dyDescent="0.15">
      <c r="A104" s="774"/>
      <c r="B104" s="775"/>
      <c r="C104" s="837" t="s">
        <v>490</v>
      </c>
      <c r="D104" s="838"/>
      <c r="E104" s="838"/>
      <c r="F104" s="838"/>
      <c r="G104" s="838"/>
      <c r="H104" s="838"/>
      <c r="I104" s="838"/>
      <c r="J104" s="838"/>
      <c r="K104" s="839"/>
      <c r="L104" s="244">
        <v>1.4</v>
      </c>
      <c r="M104" s="245"/>
      <c r="N104" s="245"/>
      <c r="O104" s="245"/>
      <c r="P104" s="245"/>
      <c r="Q104" s="246"/>
      <c r="R104" s="244">
        <v>1.41</v>
      </c>
      <c r="S104" s="245"/>
      <c r="T104" s="245"/>
      <c r="U104" s="245"/>
      <c r="V104" s="245"/>
      <c r="W104" s="246"/>
      <c r="X104" s="427" t="s">
        <v>552</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74"/>
      <c r="B105" s="775"/>
      <c r="C105" s="334" t="s">
        <v>491</v>
      </c>
      <c r="D105" s="335"/>
      <c r="E105" s="335"/>
      <c r="F105" s="335"/>
      <c r="G105" s="335"/>
      <c r="H105" s="335"/>
      <c r="I105" s="335"/>
      <c r="J105" s="335"/>
      <c r="K105" s="336"/>
      <c r="L105" s="244">
        <v>0.4</v>
      </c>
      <c r="M105" s="245"/>
      <c r="N105" s="245"/>
      <c r="O105" s="245"/>
      <c r="P105" s="245"/>
      <c r="Q105" s="246"/>
      <c r="R105" s="244">
        <v>0.47499999999999998</v>
      </c>
      <c r="S105" s="245"/>
      <c r="T105" s="245"/>
      <c r="U105" s="245"/>
      <c r="V105" s="245"/>
      <c r="W105" s="246"/>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74"/>
      <c r="B106" s="775"/>
      <c r="C106" s="334" t="s">
        <v>492</v>
      </c>
      <c r="D106" s="335"/>
      <c r="E106" s="335"/>
      <c r="F106" s="335"/>
      <c r="G106" s="335"/>
      <c r="H106" s="335"/>
      <c r="I106" s="335"/>
      <c r="J106" s="335"/>
      <c r="K106" s="336"/>
      <c r="L106" s="244">
        <v>1.48</v>
      </c>
      <c r="M106" s="245"/>
      <c r="N106" s="245"/>
      <c r="O106" s="245"/>
      <c r="P106" s="245"/>
      <c r="Q106" s="246"/>
      <c r="R106" s="244">
        <v>1.377</v>
      </c>
      <c r="S106" s="245"/>
      <c r="T106" s="245"/>
      <c r="U106" s="245"/>
      <c r="V106" s="245"/>
      <c r="W106" s="246"/>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74"/>
      <c r="B107" s="775"/>
      <c r="C107" s="334" t="s">
        <v>493</v>
      </c>
      <c r="D107" s="335"/>
      <c r="E107" s="335"/>
      <c r="F107" s="335"/>
      <c r="G107" s="335"/>
      <c r="H107" s="335"/>
      <c r="I107" s="335"/>
      <c r="J107" s="335"/>
      <c r="K107" s="336"/>
      <c r="L107" s="244">
        <v>9.75</v>
      </c>
      <c r="M107" s="245"/>
      <c r="N107" s="245"/>
      <c r="O107" s="245"/>
      <c r="P107" s="245"/>
      <c r="Q107" s="246"/>
      <c r="R107" s="244">
        <v>9.5850000000000009</v>
      </c>
      <c r="S107" s="245"/>
      <c r="T107" s="245"/>
      <c r="U107" s="245"/>
      <c r="V107" s="245"/>
      <c r="W107" s="246"/>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33.75" customHeight="1" x14ac:dyDescent="0.15">
      <c r="A108" s="774"/>
      <c r="B108" s="775"/>
      <c r="C108" s="334" t="s">
        <v>494</v>
      </c>
      <c r="D108" s="335"/>
      <c r="E108" s="335"/>
      <c r="F108" s="335"/>
      <c r="G108" s="335"/>
      <c r="H108" s="335"/>
      <c r="I108" s="335"/>
      <c r="J108" s="335"/>
      <c r="K108" s="336"/>
      <c r="L108" s="244">
        <v>26.7</v>
      </c>
      <c r="M108" s="245"/>
      <c r="N108" s="245"/>
      <c r="O108" s="245"/>
      <c r="P108" s="245"/>
      <c r="Q108" s="246"/>
      <c r="R108" s="244">
        <v>26.856999999999999</v>
      </c>
      <c r="S108" s="245"/>
      <c r="T108" s="245"/>
      <c r="U108" s="245"/>
      <c r="V108" s="245"/>
      <c r="W108" s="246"/>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74"/>
      <c r="B109" s="775"/>
      <c r="C109" s="778"/>
      <c r="D109" s="779"/>
      <c r="E109" s="779"/>
      <c r="F109" s="779"/>
      <c r="G109" s="779"/>
      <c r="H109" s="779"/>
      <c r="I109" s="779"/>
      <c r="J109" s="779"/>
      <c r="K109" s="780"/>
      <c r="L109" s="244"/>
      <c r="M109" s="245"/>
      <c r="N109" s="245"/>
      <c r="O109" s="245"/>
      <c r="P109" s="245"/>
      <c r="Q109" s="246"/>
      <c r="R109" s="244"/>
      <c r="S109" s="245"/>
      <c r="T109" s="245"/>
      <c r="U109" s="245"/>
      <c r="V109" s="245"/>
      <c r="W109" s="246"/>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76"/>
      <c r="B110" s="777"/>
      <c r="C110" s="832" t="s">
        <v>22</v>
      </c>
      <c r="D110" s="833"/>
      <c r="E110" s="833"/>
      <c r="F110" s="833"/>
      <c r="G110" s="833"/>
      <c r="H110" s="833"/>
      <c r="I110" s="833"/>
      <c r="J110" s="833"/>
      <c r="K110" s="834"/>
      <c r="L110" s="331">
        <f>SUM(L104:Q109)</f>
        <v>39.729999999999997</v>
      </c>
      <c r="M110" s="332"/>
      <c r="N110" s="332"/>
      <c r="O110" s="332"/>
      <c r="P110" s="332"/>
      <c r="Q110" s="333"/>
      <c r="R110" s="331">
        <f>SUM(R104:W109)</f>
        <v>39.704000000000001</v>
      </c>
      <c r="S110" s="332"/>
      <c r="T110" s="332"/>
      <c r="U110" s="332"/>
      <c r="V110" s="332"/>
      <c r="W110" s="333"/>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50" t="s">
        <v>343</v>
      </c>
      <c r="B111" s="851"/>
      <c r="C111" s="854" t="s">
        <v>340</v>
      </c>
      <c r="D111" s="851"/>
      <c r="E111" s="840" t="s">
        <v>381</v>
      </c>
      <c r="F111" s="841"/>
      <c r="G111" s="842" t="s">
        <v>557</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51.75" customHeight="1" x14ac:dyDescent="0.15">
      <c r="A112" s="852"/>
      <c r="B112" s="847"/>
      <c r="C112" s="151"/>
      <c r="D112" s="847"/>
      <c r="E112" s="173" t="s">
        <v>380</v>
      </c>
      <c r="F112" s="178"/>
      <c r="G112" s="122" t="s">
        <v>558</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52"/>
      <c r="B113" s="847"/>
      <c r="C113" s="151"/>
      <c r="D113" s="847"/>
      <c r="E113" s="149" t="s">
        <v>341</v>
      </c>
      <c r="F113" s="150"/>
      <c r="G113" s="181" t="s">
        <v>354</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357</v>
      </c>
      <c r="AV113" s="82"/>
      <c r="AW113" s="82"/>
      <c r="AX113" s="84"/>
    </row>
    <row r="114" spans="1:50" ht="18.75" customHeight="1" x14ac:dyDescent="0.15">
      <c r="A114" s="852"/>
      <c r="B114" s="847"/>
      <c r="C114" s="151"/>
      <c r="D114" s="847"/>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0" t="s">
        <v>578</v>
      </c>
      <c r="AR114" s="263"/>
      <c r="AS114" s="139" t="s">
        <v>324</v>
      </c>
      <c r="AT114" s="140"/>
      <c r="AU114" s="138">
        <v>29</v>
      </c>
      <c r="AV114" s="138"/>
      <c r="AW114" s="139" t="s">
        <v>310</v>
      </c>
      <c r="AX114" s="190"/>
    </row>
    <row r="115" spans="1:50" ht="39.75" customHeight="1" x14ac:dyDescent="0.15">
      <c r="A115" s="852"/>
      <c r="B115" s="847"/>
      <c r="C115" s="151"/>
      <c r="D115" s="847"/>
      <c r="E115" s="151"/>
      <c r="F115" s="152"/>
      <c r="G115" s="117" t="s">
        <v>496</v>
      </c>
      <c r="H115" s="98"/>
      <c r="I115" s="98"/>
      <c r="J115" s="98"/>
      <c r="K115" s="98"/>
      <c r="L115" s="98"/>
      <c r="M115" s="98"/>
      <c r="N115" s="98"/>
      <c r="O115" s="98"/>
      <c r="P115" s="98"/>
      <c r="Q115" s="98"/>
      <c r="R115" s="98"/>
      <c r="S115" s="98"/>
      <c r="T115" s="98"/>
      <c r="U115" s="98"/>
      <c r="V115" s="98"/>
      <c r="W115" s="98"/>
      <c r="X115" s="118"/>
      <c r="Y115" s="191" t="s">
        <v>355</v>
      </c>
      <c r="Z115" s="192"/>
      <c r="AA115" s="193"/>
      <c r="AB115" s="167" t="s">
        <v>495</v>
      </c>
      <c r="AC115" s="194"/>
      <c r="AD115" s="194"/>
      <c r="AE115" s="168">
        <v>5.3</v>
      </c>
      <c r="AF115" s="195"/>
      <c r="AG115" s="195"/>
      <c r="AH115" s="195"/>
      <c r="AI115" s="168">
        <v>3.8</v>
      </c>
      <c r="AJ115" s="195"/>
      <c r="AK115" s="195"/>
      <c r="AL115" s="195"/>
      <c r="AM115" s="168">
        <v>4.8</v>
      </c>
      <c r="AN115" s="195"/>
      <c r="AO115" s="195"/>
      <c r="AP115" s="195"/>
      <c r="AQ115" s="168" t="s">
        <v>513</v>
      </c>
      <c r="AR115" s="195"/>
      <c r="AS115" s="195"/>
      <c r="AT115" s="195"/>
      <c r="AU115" s="168" t="s">
        <v>580</v>
      </c>
      <c r="AV115" s="195"/>
      <c r="AW115" s="195"/>
      <c r="AX115" s="196"/>
    </row>
    <row r="116" spans="1:50" ht="40.5" customHeight="1" x14ac:dyDescent="0.15">
      <c r="A116" s="852"/>
      <c r="B116" s="847"/>
      <c r="C116" s="151"/>
      <c r="D116" s="847"/>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495</v>
      </c>
      <c r="AC116" s="200"/>
      <c r="AD116" s="200"/>
      <c r="AE116" s="168">
        <v>3</v>
      </c>
      <c r="AF116" s="195"/>
      <c r="AG116" s="195"/>
      <c r="AH116" s="195"/>
      <c r="AI116" s="168">
        <v>3</v>
      </c>
      <c r="AJ116" s="195"/>
      <c r="AK116" s="195"/>
      <c r="AL116" s="195"/>
      <c r="AM116" s="168">
        <v>3</v>
      </c>
      <c r="AN116" s="195"/>
      <c r="AO116" s="195"/>
      <c r="AP116" s="195"/>
      <c r="AQ116" s="168" t="s">
        <v>513</v>
      </c>
      <c r="AR116" s="195"/>
      <c r="AS116" s="195"/>
      <c r="AT116" s="195"/>
      <c r="AU116" s="168">
        <v>3</v>
      </c>
      <c r="AV116" s="195"/>
      <c r="AW116" s="195"/>
      <c r="AX116" s="196"/>
    </row>
    <row r="117" spans="1:50" ht="18.75" customHeight="1" x14ac:dyDescent="0.15">
      <c r="A117" s="852"/>
      <c r="B117" s="847"/>
      <c r="C117" s="151"/>
      <c r="D117" s="847"/>
      <c r="E117" s="151"/>
      <c r="F117" s="152"/>
      <c r="G117" s="181" t="s">
        <v>354</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357</v>
      </c>
      <c r="AV117" s="82"/>
      <c r="AW117" s="82"/>
      <c r="AX117" s="84"/>
    </row>
    <row r="118" spans="1:50" ht="18.75" customHeight="1" x14ac:dyDescent="0.15">
      <c r="A118" s="852"/>
      <c r="B118" s="847"/>
      <c r="C118" s="151"/>
      <c r="D118" s="847"/>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t="s">
        <v>578</v>
      </c>
      <c r="AR118" s="138"/>
      <c r="AS118" s="139" t="s">
        <v>324</v>
      </c>
      <c r="AT118" s="140"/>
      <c r="AU118" s="138">
        <v>29</v>
      </c>
      <c r="AV118" s="138"/>
      <c r="AW118" s="139" t="s">
        <v>310</v>
      </c>
      <c r="AX118" s="190"/>
    </row>
    <row r="119" spans="1:50" ht="39.75" customHeight="1" x14ac:dyDescent="0.15">
      <c r="A119" s="852"/>
      <c r="B119" s="847"/>
      <c r="C119" s="151"/>
      <c r="D119" s="847"/>
      <c r="E119" s="151"/>
      <c r="F119" s="152"/>
      <c r="G119" s="117" t="s">
        <v>541</v>
      </c>
      <c r="H119" s="98"/>
      <c r="I119" s="98"/>
      <c r="J119" s="98"/>
      <c r="K119" s="98"/>
      <c r="L119" s="98"/>
      <c r="M119" s="98"/>
      <c r="N119" s="98"/>
      <c r="O119" s="98"/>
      <c r="P119" s="98"/>
      <c r="Q119" s="98"/>
      <c r="R119" s="98"/>
      <c r="S119" s="98"/>
      <c r="T119" s="98"/>
      <c r="U119" s="98"/>
      <c r="V119" s="98"/>
      <c r="W119" s="98"/>
      <c r="X119" s="118"/>
      <c r="Y119" s="191" t="s">
        <v>355</v>
      </c>
      <c r="Z119" s="192"/>
      <c r="AA119" s="193"/>
      <c r="AB119" s="167" t="s">
        <v>495</v>
      </c>
      <c r="AC119" s="194"/>
      <c r="AD119" s="194"/>
      <c r="AE119" s="168">
        <v>16.899999999999999</v>
      </c>
      <c r="AF119" s="195"/>
      <c r="AG119" s="195"/>
      <c r="AH119" s="195"/>
      <c r="AI119" s="168">
        <v>15</v>
      </c>
      <c r="AJ119" s="195"/>
      <c r="AK119" s="195"/>
      <c r="AL119" s="195"/>
      <c r="AM119" s="168">
        <v>13.4</v>
      </c>
      <c r="AN119" s="195"/>
      <c r="AO119" s="195"/>
      <c r="AP119" s="195"/>
      <c r="AQ119" s="168" t="s">
        <v>514</v>
      </c>
      <c r="AR119" s="195"/>
      <c r="AS119" s="195"/>
      <c r="AT119" s="195"/>
      <c r="AU119" s="168" t="s">
        <v>580</v>
      </c>
      <c r="AV119" s="195"/>
      <c r="AW119" s="195"/>
      <c r="AX119" s="196"/>
    </row>
    <row r="120" spans="1:50" ht="39.75" customHeight="1" x14ac:dyDescent="0.15">
      <c r="A120" s="852"/>
      <c r="B120" s="847"/>
      <c r="C120" s="151"/>
      <c r="D120" s="847"/>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t="s">
        <v>495</v>
      </c>
      <c r="AC120" s="200"/>
      <c r="AD120" s="200"/>
      <c r="AE120" s="168">
        <v>12</v>
      </c>
      <c r="AF120" s="195"/>
      <c r="AG120" s="195"/>
      <c r="AH120" s="195"/>
      <c r="AI120" s="168">
        <v>12</v>
      </c>
      <c r="AJ120" s="195"/>
      <c r="AK120" s="195"/>
      <c r="AL120" s="195"/>
      <c r="AM120" s="168">
        <v>12</v>
      </c>
      <c r="AN120" s="195"/>
      <c r="AO120" s="195"/>
      <c r="AP120" s="195"/>
      <c r="AQ120" s="168" t="s">
        <v>515</v>
      </c>
      <c r="AR120" s="195"/>
      <c r="AS120" s="195"/>
      <c r="AT120" s="195"/>
      <c r="AU120" s="168">
        <v>12</v>
      </c>
      <c r="AV120" s="195"/>
      <c r="AW120" s="195"/>
      <c r="AX120" s="196"/>
    </row>
    <row r="121" spans="1:50" ht="18.75" customHeight="1" x14ac:dyDescent="0.15">
      <c r="A121" s="852"/>
      <c r="B121" s="847"/>
      <c r="C121" s="151"/>
      <c r="D121" s="847"/>
      <c r="E121" s="151"/>
      <c r="F121" s="152"/>
      <c r="G121" s="181" t="s">
        <v>354</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357</v>
      </c>
      <c r="AV121" s="82"/>
      <c r="AW121" s="82"/>
      <c r="AX121" s="84"/>
    </row>
    <row r="122" spans="1:50" ht="18.75" customHeight="1" x14ac:dyDescent="0.15">
      <c r="A122" s="852"/>
      <c r="B122" s="847"/>
      <c r="C122" s="151"/>
      <c r="D122" s="847"/>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t="s">
        <v>578</v>
      </c>
      <c r="AR122" s="138"/>
      <c r="AS122" s="139" t="s">
        <v>324</v>
      </c>
      <c r="AT122" s="140"/>
      <c r="AU122" s="138">
        <v>29</v>
      </c>
      <c r="AV122" s="138"/>
      <c r="AW122" s="139" t="s">
        <v>310</v>
      </c>
      <c r="AX122" s="190"/>
    </row>
    <row r="123" spans="1:50" ht="39.75" customHeight="1" x14ac:dyDescent="0.15">
      <c r="A123" s="852"/>
      <c r="B123" s="847"/>
      <c r="C123" s="151"/>
      <c r="D123" s="847"/>
      <c r="E123" s="151"/>
      <c r="F123" s="152"/>
      <c r="G123" s="117" t="s">
        <v>545</v>
      </c>
      <c r="H123" s="98"/>
      <c r="I123" s="98"/>
      <c r="J123" s="98"/>
      <c r="K123" s="98"/>
      <c r="L123" s="98"/>
      <c r="M123" s="98"/>
      <c r="N123" s="98"/>
      <c r="O123" s="98"/>
      <c r="P123" s="98"/>
      <c r="Q123" s="98"/>
      <c r="R123" s="98"/>
      <c r="S123" s="98"/>
      <c r="T123" s="98"/>
      <c r="U123" s="98"/>
      <c r="V123" s="98"/>
      <c r="W123" s="98"/>
      <c r="X123" s="118"/>
      <c r="Y123" s="191" t="s">
        <v>355</v>
      </c>
      <c r="Z123" s="192"/>
      <c r="AA123" s="193"/>
      <c r="AB123" s="167" t="s">
        <v>563</v>
      </c>
      <c r="AC123" s="194"/>
      <c r="AD123" s="194"/>
      <c r="AE123" s="168">
        <v>79.8</v>
      </c>
      <c r="AF123" s="195"/>
      <c r="AG123" s="195"/>
      <c r="AH123" s="195"/>
      <c r="AI123" s="168">
        <v>84.6</v>
      </c>
      <c r="AJ123" s="195"/>
      <c r="AK123" s="195"/>
      <c r="AL123" s="195"/>
      <c r="AM123" s="168">
        <v>86.6</v>
      </c>
      <c r="AN123" s="195"/>
      <c r="AO123" s="195"/>
      <c r="AP123" s="195"/>
      <c r="AQ123" s="168" t="s">
        <v>559</v>
      </c>
      <c r="AR123" s="195"/>
      <c r="AS123" s="195"/>
      <c r="AT123" s="195"/>
      <c r="AU123" s="168" t="s">
        <v>580</v>
      </c>
      <c r="AV123" s="195"/>
      <c r="AW123" s="195"/>
      <c r="AX123" s="196"/>
    </row>
    <row r="124" spans="1:50" ht="39.75" customHeight="1" x14ac:dyDescent="0.15">
      <c r="A124" s="852"/>
      <c r="B124" s="847"/>
      <c r="C124" s="151"/>
      <c r="D124" s="847"/>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t="s">
        <v>563</v>
      </c>
      <c r="AC124" s="200"/>
      <c r="AD124" s="200"/>
      <c r="AE124" s="168">
        <v>100</v>
      </c>
      <c r="AF124" s="195"/>
      <c r="AG124" s="195"/>
      <c r="AH124" s="195"/>
      <c r="AI124" s="168">
        <v>100</v>
      </c>
      <c r="AJ124" s="195"/>
      <c r="AK124" s="195"/>
      <c r="AL124" s="195"/>
      <c r="AM124" s="168">
        <v>100</v>
      </c>
      <c r="AN124" s="195"/>
      <c r="AO124" s="195"/>
      <c r="AP124" s="195"/>
      <c r="AQ124" s="168" t="s">
        <v>559</v>
      </c>
      <c r="AR124" s="195"/>
      <c r="AS124" s="195"/>
      <c r="AT124" s="195"/>
      <c r="AU124" s="168">
        <v>100</v>
      </c>
      <c r="AV124" s="195"/>
      <c r="AW124" s="195"/>
      <c r="AX124" s="196"/>
    </row>
    <row r="125" spans="1:50" ht="18.75" hidden="1" customHeight="1" x14ac:dyDescent="0.15">
      <c r="A125" s="852"/>
      <c r="B125" s="847"/>
      <c r="C125" s="151"/>
      <c r="D125" s="847"/>
      <c r="E125" s="151"/>
      <c r="F125" s="152"/>
      <c r="G125" s="181" t="s">
        <v>354</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357</v>
      </c>
      <c r="AV125" s="82"/>
      <c r="AW125" s="82"/>
      <c r="AX125" s="84"/>
    </row>
    <row r="126" spans="1:50" ht="18.75" hidden="1" customHeight="1" x14ac:dyDescent="0.15">
      <c r="A126" s="852"/>
      <c r="B126" s="847"/>
      <c r="C126" s="151"/>
      <c r="D126" s="847"/>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52"/>
      <c r="B127" s="847"/>
      <c r="C127" s="151"/>
      <c r="D127" s="847"/>
      <c r="E127" s="151"/>
      <c r="F127" s="152"/>
      <c r="G127" s="117"/>
      <c r="H127" s="98"/>
      <c r="I127" s="98"/>
      <c r="J127" s="98"/>
      <c r="K127" s="98"/>
      <c r="L127" s="98"/>
      <c r="M127" s="98"/>
      <c r="N127" s="98"/>
      <c r="O127" s="98"/>
      <c r="P127" s="98"/>
      <c r="Q127" s="98"/>
      <c r="R127" s="98"/>
      <c r="S127" s="98"/>
      <c r="T127" s="98"/>
      <c r="U127" s="98"/>
      <c r="V127" s="98"/>
      <c r="W127" s="98"/>
      <c r="X127" s="118"/>
      <c r="Y127" s="191" t="s">
        <v>355</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52"/>
      <c r="B128" s="847"/>
      <c r="C128" s="151"/>
      <c r="D128" s="847"/>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52"/>
      <c r="B129" s="847"/>
      <c r="C129" s="151"/>
      <c r="D129" s="847"/>
      <c r="E129" s="151"/>
      <c r="F129" s="152"/>
      <c r="G129" s="181" t="s">
        <v>354</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357</v>
      </c>
      <c r="AV129" s="82"/>
      <c r="AW129" s="82"/>
      <c r="AX129" s="84"/>
    </row>
    <row r="130" spans="1:50" ht="18.75" hidden="1" customHeight="1" x14ac:dyDescent="0.15">
      <c r="A130" s="852"/>
      <c r="B130" s="847"/>
      <c r="C130" s="151"/>
      <c r="D130" s="847"/>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52"/>
      <c r="B131" s="847"/>
      <c r="C131" s="151"/>
      <c r="D131" s="847"/>
      <c r="E131" s="151"/>
      <c r="F131" s="152"/>
      <c r="G131" s="117"/>
      <c r="H131" s="98"/>
      <c r="I131" s="98"/>
      <c r="J131" s="98"/>
      <c r="K131" s="98"/>
      <c r="L131" s="98"/>
      <c r="M131" s="98"/>
      <c r="N131" s="98"/>
      <c r="O131" s="98"/>
      <c r="P131" s="98"/>
      <c r="Q131" s="98"/>
      <c r="R131" s="98"/>
      <c r="S131" s="98"/>
      <c r="T131" s="98"/>
      <c r="U131" s="98"/>
      <c r="V131" s="98"/>
      <c r="W131" s="98"/>
      <c r="X131" s="118"/>
      <c r="Y131" s="191" t="s">
        <v>355</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52"/>
      <c r="B132" s="847"/>
      <c r="C132" s="151"/>
      <c r="D132" s="847"/>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52"/>
      <c r="B133" s="847"/>
      <c r="C133" s="151"/>
      <c r="D133" s="847"/>
      <c r="E133" s="151"/>
      <c r="F133" s="152"/>
      <c r="G133" s="201" t="s">
        <v>358</v>
      </c>
      <c r="H133" s="136"/>
      <c r="I133" s="136"/>
      <c r="J133" s="136"/>
      <c r="K133" s="136"/>
      <c r="L133" s="136"/>
      <c r="M133" s="136"/>
      <c r="N133" s="136"/>
      <c r="O133" s="136"/>
      <c r="P133" s="136"/>
      <c r="Q133" s="136"/>
      <c r="R133" s="136"/>
      <c r="S133" s="136"/>
      <c r="T133" s="136"/>
      <c r="U133" s="136"/>
      <c r="V133" s="136"/>
      <c r="W133" s="136"/>
      <c r="X133" s="137"/>
      <c r="Y133" s="202" t="s">
        <v>356</v>
      </c>
      <c r="Z133" s="202"/>
      <c r="AA133" s="197"/>
      <c r="AB133" s="137"/>
      <c r="AC133" s="132"/>
      <c r="AD133" s="132"/>
      <c r="AE133" s="133" t="s">
        <v>359</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52"/>
      <c r="B134" s="847"/>
      <c r="C134" s="151"/>
      <c r="D134" s="847"/>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357</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52"/>
      <c r="B135" s="847"/>
      <c r="C135" s="151"/>
      <c r="D135" s="847"/>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52"/>
      <c r="B136" s="847"/>
      <c r="C136" s="151"/>
      <c r="D136" s="847"/>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52"/>
      <c r="B137" s="847"/>
      <c r="C137" s="151"/>
      <c r="D137" s="847"/>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360</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52"/>
      <c r="B138" s="847"/>
      <c r="C138" s="151"/>
      <c r="D138" s="847"/>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52"/>
      <c r="B139" s="847"/>
      <c r="C139" s="151"/>
      <c r="D139" s="847"/>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52"/>
      <c r="B140" s="847"/>
      <c r="C140" s="151"/>
      <c r="D140" s="847"/>
      <c r="E140" s="151"/>
      <c r="F140" s="152"/>
      <c r="G140" s="103" t="s">
        <v>358</v>
      </c>
      <c r="H140" s="104"/>
      <c r="I140" s="104"/>
      <c r="J140" s="104"/>
      <c r="K140" s="104"/>
      <c r="L140" s="104"/>
      <c r="M140" s="104"/>
      <c r="N140" s="104"/>
      <c r="O140" s="104"/>
      <c r="P140" s="104"/>
      <c r="Q140" s="104"/>
      <c r="R140" s="104"/>
      <c r="S140" s="104"/>
      <c r="T140" s="104"/>
      <c r="U140" s="104"/>
      <c r="V140" s="104"/>
      <c r="W140" s="104"/>
      <c r="X140" s="105"/>
      <c r="Y140" s="95" t="s">
        <v>356</v>
      </c>
      <c r="Z140" s="95"/>
      <c r="AA140" s="109"/>
      <c r="AB140" s="105"/>
      <c r="AC140" s="110"/>
      <c r="AD140" s="110"/>
      <c r="AE140" s="111" t="s">
        <v>359</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52"/>
      <c r="B141" s="847"/>
      <c r="C141" s="151"/>
      <c r="D141" s="847"/>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357</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52"/>
      <c r="B142" s="847"/>
      <c r="C142" s="151"/>
      <c r="D142" s="847"/>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52"/>
      <c r="B143" s="847"/>
      <c r="C143" s="151"/>
      <c r="D143" s="847"/>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52"/>
      <c r="B144" s="847"/>
      <c r="C144" s="151"/>
      <c r="D144" s="847"/>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360</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52"/>
      <c r="B145" s="847"/>
      <c r="C145" s="151"/>
      <c r="D145" s="847"/>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52"/>
      <c r="B146" s="847"/>
      <c r="C146" s="151"/>
      <c r="D146" s="847"/>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52"/>
      <c r="B147" s="847"/>
      <c r="C147" s="151"/>
      <c r="D147" s="847"/>
      <c r="E147" s="151"/>
      <c r="F147" s="152"/>
      <c r="G147" s="103" t="s">
        <v>358</v>
      </c>
      <c r="H147" s="104"/>
      <c r="I147" s="104"/>
      <c r="J147" s="104"/>
      <c r="K147" s="104"/>
      <c r="L147" s="104"/>
      <c r="M147" s="104"/>
      <c r="N147" s="104"/>
      <c r="O147" s="104"/>
      <c r="P147" s="104"/>
      <c r="Q147" s="104"/>
      <c r="R147" s="104"/>
      <c r="S147" s="104"/>
      <c r="T147" s="104"/>
      <c r="U147" s="104"/>
      <c r="V147" s="104"/>
      <c r="W147" s="104"/>
      <c r="X147" s="105"/>
      <c r="Y147" s="95" t="s">
        <v>356</v>
      </c>
      <c r="Z147" s="95"/>
      <c r="AA147" s="109"/>
      <c r="AB147" s="105"/>
      <c r="AC147" s="110"/>
      <c r="AD147" s="110"/>
      <c r="AE147" s="111" t="s">
        <v>359</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52"/>
      <c r="B148" s="847"/>
      <c r="C148" s="151"/>
      <c r="D148" s="847"/>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357</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52"/>
      <c r="B149" s="847"/>
      <c r="C149" s="151"/>
      <c r="D149" s="847"/>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52"/>
      <c r="B150" s="847"/>
      <c r="C150" s="151"/>
      <c r="D150" s="847"/>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52"/>
      <c r="B151" s="847"/>
      <c r="C151" s="151"/>
      <c r="D151" s="847"/>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360</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52"/>
      <c r="B152" s="847"/>
      <c r="C152" s="151"/>
      <c r="D152" s="847"/>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52"/>
      <c r="B153" s="847"/>
      <c r="C153" s="151"/>
      <c r="D153" s="847"/>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52"/>
      <c r="B154" s="847"/>
      <c r="C154" s="151"/>
      <c r="D154" s="847"/>
      <c r="E154" s="151"/>
      <c r="F154" s="152"/>
      <c r="G154" s="103" t="s">
        <v>358</v>
      </c>
      <c r="H154" s="104"/>
      <c r="I154" s="104"/>
      <c r="J154" s="104"/>
      <c r="K154" s="104"/>
      <c r="L154" s="104"/>
      <c r="M154" s="104"/>
      <c r="N154" s="104"/>
      <c r="O154" s="104"/>
      <c r="P154" s="104"/>
      <c r="Q154" s="104"/>
      <c r="R154" s="104"/>
      <c r="S154" s="104"/>
      <c r="T154" s="104"/>
      <c r="U154" s="104"/>
      <c r="V154" s="104"/>
      <c r="W154" s="104"/>
      <c r="X154" s="105"/>
      <c r="Y154" s="95" t="s">
        <v>356</v>
      </c>
      <c r="Z154" s="95"/>
      <c r="AA154" s="109"/>
      <c r="AB154" s="105"/>
      <c r="AC154" s="110"/>
      <c r="AD154" s="110"/>
      <c r="AE154" s="111" t="s">
        <v>359</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52"/>
      <c r="B155" s="847"/>
      <c r="C155" s="151"/>
      <c r="D155" s="847"/>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357</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52"/>
      <c r="B156" s="847"/>
      <c r="C156" s="151"/>
      <c r="D156" s="847"/>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52"/>
      <c r="B157" s="847"/>
      <c r="C157" s="151"/>
      <c r="D157" s="847"/>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52"/>
      <c r="B158" s="847"/>
      <c r="C158" s="151"/>
      <c r="D158" s="847"/>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360</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52"/>
      <c r="B159" s="847"/>
      <c r="C159" s="151"/>
      <c r="D159" s="847"/>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52"/>
      <c r="B160" s="847"/>
      <c r="C160" s="151"/>
      <c r="D160" s="847"/>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52"/>
      <c r="B161" s="847"/>
      <c r="C161" s="151"/>
      <c r="D161" s="847"/>
      <c r="E161" s="151"/>
      <c r="F161" s="152"/>
      <c r="G161" s="103" t="s">
        <v>358</v>
      </c>
      <c r="H161" s="104"/>
      <c r="I161" s="104"/>
      <c r="J161" s="104"/>
      <c r="K161" s="104"/>
      <c r="L161" s="104"/>
      <c r="M161" s="104"/>
      <c r="N161" s="104"/>
      <c r="O161" s="104"/>
      <c r="P161" s="104"/>
      <c r="Q161" s="104"/>
      <c r="R161" s="104"/>
      <c r="S161" s="104"/>
      <c r="T161" s="104"/>
      <c r="U161" s="104"/>
      <c r="V161" s="104"/>
      <c r="W161" s="104"/>
      <c r="X161" s="105"/>
      <c r="Y161" s="95" t="s">
        <v>356</v>
      </c>
      <c r="Z161" s="95"/>
      <c r="AA161" s="109"/>
      <c r="AB161" s="105"/>
      <c r="AC161" s="110"/>
      <c r="AD161" s="110"/>
      <c r="AE161" s="111" t="s">
        <v>359</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52"/>
      <c r="B162" s="847"/>
      <c r="C162" s="151"/>
      <c r="D162" s="847"/>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357</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52"/>
      <c r="B163" s="847"/>
      <c r="C163" s="151"/>
      <c r="D163" s="847"/>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52"/>
      <c r="B164" s="847"/>
      <c r="C164" s="151"/>
      <c r="D164" s="847"/>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52"/>
      <c r="B165" s="847"/>
      <c r="C165" s="151"/>
      <c r="D165" s="847"/>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0" t="s">
        <v>360</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t="22.5" hidden="1" customHeight="1" x14ac:dyDescent="0.15">
      <c r="A166" s="852"/>
      <c r="B166" s="847"/>
      <c r="C166" s="151"/>
      <c r="D166" s="847"/>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52"/>
      <c r="B167" s="847"/>
      <c r="C167" s="151"/>
      <c r="D167" s="847"/>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52"/>
      <c r="B168" s="847"/>
      <c r="C168" s="151"/>
      <c r="D168" s="847"/>
      <c r="E168" s="109" t="s">
        <v>385</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7.5" customHeight="1" x14ac:dyDescent="0.15">
      <c r="A169" s="852"/>
      <c r="B169" s="847"/>
      <c r="C169" s="151"/>
      <c r="D169" s="847"/>
      <c r="E169" s="97" t="s">
        <v>577</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7.5" customHeight="1" x14ac:dyDescent="0.15">
      <c r="A170" s="852"/>
      <c r="B170" s="847"/>
      <c r="C170" s="151"/>
      <c r="D170" s="847"/>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52"/>
      <c r="B171" s="847"/>
      <c r="C171" s="151"/>
      <c r="D171" s="847"/>
      <c r="E171" s="173" t="s">
        <v>381</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52"/>
      <c r="B172" s="847"/>
      <c r="C172" s="151"/>
      <c r="D172" s="847"/>
      <c r="E172" s="173" t="s">
        <v>380</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52"/>
      <c r="B173" s="847"/>
      <c r="C173" s="151"/>
      <c r="D173" s="847"/>
      <c r="E173" s="149" t="s">
        <v>341</v>
      </c>
      <c r="F173" s="150"/>
      <c r="G173" s="181" t="s">
        <v>354</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357</v>
      </c>
      <c r="AV173" s="82"/>
      <c r="AW173" s="82"/>
      <c r="AX173" s="84"/>
    </row>
    <row r="174" spans="1:50" ht="18.75" hidden="1" customHeight="1" x14ac:dyDescent="0.15">
      <c r="A174" s="852"/>
      <c r="B174" s="847"/>
      <c r="C174" s="151"/>
      <c r="D174" s="847"/>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52"/>
      <c r="B175" s="847"/>
      <c r="C175" s="151"/>
      <c r="D175" s="847"/>
      <c r="E175" s="151"/>
      <c r="F175" s="152"/>
      <c r="G175" s="117"/>
      <c r="H175" s="98"/>
      <c r="I175" s="98"/>
      <c r="J175" s="98"/>
      <c r="K175" s="98"/>
      <c r="L175" s="98"/>
      <c r="M175" s="98"/>
      <c r="N175" s="98"/>
      <c r="O175" s="98"/>
      <c r="P175" s="98"/>
      <c r="Q175" s="98"/>
      <c r="R175" s="98"/>
      <c r="S175" s="98"/>
      <c r="T175" s="98"/>
      <c r="U175" s="98"/>
      <c r="V175" s="98"/>
      <c r="W175" s="98"/>
      <c r="X175" s="118"/>
      <c r="Y175" s="191" t="s">
        <v>355</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52"/>
      <c r="B176" s="847"/>
      <c r="C176" s="151"/>
      <c r="D176" s="847"/>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52"/>
      <c r="B177" s="847"/>
      <c r="C177" s="151"/>
      <c r="D177" s="847"/>
      <c r="E177" s="151"/>
      <c r="F177" s="152"/>
      <c r="G177" s="181" t="s">
        <v>354</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357</v>
      </c>
      <c r="AV177" s="82"/>
      <c r="AW177" s="82"/>
      <c r="AX177" s="84"/>
    </row>
    <row r="178" spans="1:50" ht="18.75" hidden="1" customHeight="1" x14ac:dyDescent="0.15">
      <c r="A178" s="852"/>
      <c r="B178" s="847"/>
      <c r="C178" s="151"/>
      <c r="D178" s="847"/>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52"/>
      <c r="B179" s="847"/>
      <c r="C179" s="151"/>
      <c r="D179" s="847"/>
      <c r="E179" s="151"/>
      <c r="F179" s="152"/>
      <c r="G179" s="117"/>
      <c r="H179" s="98"/>
      <c r="I179" s="98"/>
      <c r="J179" s="98"/>
      <c r="K179" s="98"/>
      <c r="L179" s="98"/>
      <c r="M179" s="98"/>
      <c r="N179" s="98"/>
      <c r="O179" s="98"/>
      <c r="P179" s="98"/>
      <c r="Q179" s="98"/>
      <c r="R179" s="98"/>
      <c r="S179" s="98"/>
      <c r="T179" s="98"/>
      <c r="U179" s="98"/>
      <c r="V179" s="98"/>
      <c r="W179" s="98"/>
      <c r="X179" s="118"/>
      <c r="Y179" s="191" t="s">
        <v>355</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52"/>
      <c r="B180" s="847"/>
      <c r="C180" s="151"/>
      <c r="D180" s="847"/>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52"/>
      <c r="B181" s="847"/>
      <c r="C181" s="151"/>
      <c r="D181" s="847"/>
      <c r="E181" s="151"/>
      <c r="F181" s="152"/>
      <c r="G181" s="181" t="s">
        <v>354</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357</v>
      </c>
      <c r="AV181" s="82"/>
      <c r="AW181" s="82"/>
      <c r="AX181" s="84"/>
    </row>
    <row r="182" spans="1:50" ht="18.75" hidden="1" customHeight="1" x14ac:dyDescent="0.15">
      <c r="A182" s="852"/>
      <c r="B182" s="847"/>
      <c r="C182" s="151"/>
      <c r="D182" s="847"/>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52"/>
      <c r="B183" s="847"/>
      <c r="C183" s="151"/>
      <c r="D183" s="847"/>
      <c r="E183" s="151"/>
      <c r="F183" s="152"/>
      <c r="G183" s="117"/>
      <c r="H183" s="98"/>
      <c r="I183" s="98"/>
      <c r="J183" s="98"/>
      <c r="K183" s="98"/>
      <c r="L183" s="98"/>
      <c r="M183" s="98"/>
      <c r="N183" s="98"/>
      <c r="O183" s="98"/>
      <c r="P183" s="98"/>
      <c r="Q183" s="98"/>
      <c r="R183" s="98"/>
      <c r="S183" s="98"/>
      <c r="T183" s="98"/>
      <c r="U183" s="98"/>
      <c r="V183" s="98"/>
      <c r="W183" s="98"/>
      <c r="X183" s="118"/>
      <c r="Y183" s="191" t="s">
        <v>355</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52"/>
      <c r="B184" s="847"/>
      <c r="C184" s="151"/>
      <c r="D184" s="847"/>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52"/>
      <c r="B185" s="847"/>
      <c r="C185" s="151"/>
      <c r="D185" s="847"/>
      <c r="E185" s="151"/>
      <c r="F185" s="152"/>
      <c r="G185" s="181" t="s">
        <v>354</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357</v>
      </c>
      <c r="AV185" s="82"/>
      <c r="AW185" s="82"/>
      <c r="AX185" s="84"/>
    </row>
    <row r="186" spans="1:50" ht="18.75" hidden="1" customHeight="1" x14ac:dyDescent="0.15">
      <c r="A186" s="852"/>
      <c r="B186" s="847"/>
      <c r="C186" s="151"/>
      <c r="D186" s="847"/>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52"/>
      <c r="B187" s="847"/>
      <c r="C187" s="151"/>
      <c r="D187" s="847"/>
      <c r="E187" s="151"/>
      <c r="F187" s="152"/>
      <c r="G187" s="117"/>
      <c r="H187" s="98"/>
      <c r="I187" s="98"/>
      <c r="J187" s="98"/>
      <c r="K187" s="98"/>
      <c r="L187" s="98"/>
      <c r="M187" s="98"/>
      <c r="N187" s="98"/>
      <c r="O187" s="98"/>
      <c r="P187" s="98"/>
      <c r="Q187" s="98"/>
      <c r="R187" s="98"/>
      <c r="S187" s="98"/>
      <c r="T187" s="98"/>
      <c r="U187" s="98"/>
      <c r="V187" s="98"/>
      <c r="W187" s="98"/>
      <c r="X187" s="118"/>
      <c r="Y187" s="191" t="s">
        <v>355</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52"/>
      <c r="B188" s="847"/>
      <c r="C188" s="151"/>
      <c r="D188" s="847"/>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52"/>
      <c r="B189" s="847"/>
      <c r="C189" s="151"/>
      <c r="D189" s="847"/>
      <c r="E189" s="151"/>
      <c r="F189" s="152"/>
      <c r="G189" s="181" t="s">
        <v>354</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357</v>
      </c>
      <c r="AV189" s="82"/>
      <c r="AW189" s="82"/>
      <c r="AX189" s="84"/>
    </row>
    <row r="190" spans="1:50" ht="18.75" hidden="1" customHeight="1" x14ac:dyDescent="0.15">
      <c r="A190" s="852"/>
      <c r="B190" s="847"/>
      <c r="C190" s="151"/>
      <c r="D190" s="847"/>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52"/>
      <c r="B191" s="847"/>
      <c r="C191" s="151"/>
      <c r="D191" s="847"/>
      <c r="E191" s="151"/>
      <c r="F191" s="152"/>
      <c r="G191" s="117"/>
      <c r="H191" s="98"/>
      <c r="I191" s="98"/>
      <c r="J191" s="98"/>
      <c r="K191" s="98"/>
      <c r="L191" s="98"/>
      <c r="M191" s="98"/>
      <c r="N191" s="98"/>
      <c r="O191" s="98"/>
      <c r="P191" s="98"/>
      <c r="Q191" s="98"/>
      <c r="R191" s="98"/>
      <c r="S191" s="98"/>
      <c r="T191" s="98"/>
      <c r="U191" s="98"/>
      <c r="V191" s="98"/>
      <c r="W191" s="98"/>
      <c r="X191" s="118"/>
      <c r="Y191" s="191" t="s">
        <v>355</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52"/>
      <c r="B192" s="847"/>
      <c r="C192" s="151"/>
      <c r="D192" s="847"/>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52"/>
      <c r="B193" s="847"/>
      <c r="C193" s="151"/>
      <c r="D193" s="847"/>
      <c r="E193" s="151"/>
      <c r="F193" s="152"/>
      <c r="G193" s="201" t="s">
        <v>358</v>
      </c>
      <c r="H193" s="136"/>
      <c r="I193" s="136"/>
      <c r="J193" s="136"/>
      <c r="K193" s="136"/>
      <c r="L193" s="136"/>
      <c r="M193" s="136"/>
      <c r="N193" s="136"/>
      <c r="O193" s="136"/>
      <c r="P193" s="136"/>
      <c r="Q193" s="136"/>
      <c r="R193" s="136"/>
      <c r="S193" s="136"/>
      <c r="T193" s="136"/>
      <c r="U193" s="136"/>
      <c r="V193" s="136"/>
      <c r="W193" s="136"/>
      <c r="X193" s="137"/>
      <c r="Y193" s="202" t="s">
        <v>356</v>
      </c>
      <c r="Z193" s="202"/>
      <c r="AA193" s="197"/>
      <c r="AB193" s="137"/>
      <c r="AC193" s="132"/>
      <c r="AD193" s="132"/>
      <c r="AE193" s="133" t="s">
        <v>359</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52"/>
      <c r="B194" s="847"/>
      <c r="C194" s="151"/>
      <c r="D194" s="847"/>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357</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52"/>
      <c r="B195" s="847"/>
      <c r="C195" s="151"/>
      <c r="D195" s="847"/>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52"/>
      <c r="B196" s="847"/>
      <c r="C196" s="151"/>
      <c r="D196" s="847"/>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52"/>
      <c r="B197" s="847"/>
      <c r="C197" s="151"/>
      <c r="D197" s="847"/>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360</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52"/>
      <c r="B198" s="847"/>
      <c r="C198" s="151"/>
      <c r="D198" s="847"/>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52"/>
      <c r="B199" s="847"/>
      <c r="C199" s="151"/>
      <c r="D199" s="847"/>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52"/>
      <c r="B200" s="847"/>
      <c r="C200" s="151"/>
      <c r="D200" s="847"/>
      <c r="E200" s="151"/>
      <c r="F200" s="152"/>
      <c r="G200" s="103" t="s">
        <v>358</v>
      </c>
      <c r="H200" s="104"/>
      <c r="I200" s="104"/>
      <c r="J200" s="104"/>
      <c r="K200" s="104"/>
      <c r="L200" s="104"/>
      <c r="M200" s="104"/>
      <c r="N200" s="104"/>
      <c r="O200" s="104"/>
      <c r="P200" s="104"/>
      <c r="Q200" s="104"/>
      <c r="R200" s="104"/>
      <c r="S200" s="104"/>
      <c r="T200" s="104"/>
      <c r="U200" s="104"/>
      <c r="V200" s="104"/>
      <c r="W200" s="104"/>
      <c r="X200" s="105"/>
      <c r="Y200" s="95" t="s">
        <v>356</v>
      </c>
      <c r="Z200" s="95"/>
      <c r="AA200" s="109"/>
      <c r="AB200" s="105"/>
      <c r="AC200" s="110"/>
      <c r="AD200" s="110"/>
      <c r="AE200" s="111" t="s">
        <v>359</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52"/>
      <c r="B201" s="847"/>
      <c r="C201" s="151"/>
      <c r="D201" s="847"/>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357</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52"/>
      <c r="B202" s="847"/>
      <c r="C202" s="151"/>
      <c r="D202" s="847"/>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52"/>
      <c r="B203" s="847"/>
      <c r="C203" s="151"/>
      <c r="D203" s="847"/>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52"/>
      <c r="B204" s="847"/>
      <c r="C204" s="151"/>
      <c r="D204" s="847"/>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360</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52"/>
      <c r="B205" s="847"/>
      <c r="C205" s="151"/>
      <c r="D205" s="847"/>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52"/>
      <c r="B206" s="847"/>
      <c r="C206" s="151"/>
      <c r="D206" s="847"/>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52"/>
      <c r="B207" s="847"/>
      <c r="C207" s="151"/>
      <c r="D207" s="847"/>
      <c r="E207" s="151"/>
      <c r="F207" s="152"/>
      <c r="G207" s="103" t="s">
        <v>358</v>
      </c>
      <c r="H207" s="104"/>
      <c r="I207" s="104"/>
      <c r="J207" s="104"/>
      <c r="K207" s="104"/>
      <c r="L207" s="104"/>
      <c r="M207" s="104"/>
      <c r="N207" s="104"/>
      <c r="O207" s="104"/>
      <c r="P207" s="104"/>
      <c r="Q207" s="104"/>
      <c r="R207" s="104"/>
      <c r="S207" s="104"/>
      <c r="T207" s="104"/>
      <c r="U207" s="104"/>
      <c r="V207" s="104"/>
      <c r="W207" s="104"/>
      <c r="X207" s="105"/>
      <c r="Y207" s="95" t="s">
        <v>356</v>
      </c>
      <c r="Z207" s="95"/>
      <c r="AA207" s="109"/>
      <c r="AB207" s="105"/>
      <c r="AC207" s="110"/>
      <c r="AD207" s="110"/>
      <c r="AE207" s="111" t="s">
        <v>359</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52"/>
      <c r="B208" s="847"/>
      <c r="C208" s="151"/>
      <c r="D208" s="847"/>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357</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52"/>
      <c r="B209" s="847"/>
      <c r="C209" s="151"/>
      <c r="D209" s="847"/>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52"/>
      <c r="B210" s="847"/>
      <c r="C210" s="151"/>
      <c r="D210" s="847"/>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52"/>
      <c r="B211" s="847"/>
      <c r="C211" s="151"/>
      <c r="D211" s="847"/>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360</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52"/>
      <c r="B212" s="847"/>
      <c r="C212" s="151"/>
      <c r="D212" s="847"/>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52"/>
      <c r="B213" s="847"/>
      <c r="C213" s="151"/>
      <c r="D213" s="847"/>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52"/>
      <c r="B214" s="847"/>
      <c r="C214" s="151"/>
      <c r="D214" s="847"/>
      <c r="E214" s="151"/>
      <c r="F214" s="152"/>
      <c r="G214" s="103" t="s">
        <v>358</v>
      </c>
      <c r="H214" s="104"/>
      <c r="I214" s="104"/>
      <c r="J214" s="104"/>
      <c r="K214" s="104"/>
      <c r="L214" s="104"/>
      <c r="M214" s="104"/>
      <c r="N214" s="104"/>
      <c r="O214" s="104"/>
      <c r="P214" s="104"/>
      <c r="Q214" s="104"/>
      <c r="R214" s="104"/>
      <c r="S214" s="104"/>
      <c r="T214" s="104"/>
      <c r="U214" s="104"/>
      <c r="V214" s="104"/>
      <c r="W214" s="104"/>
      <c r="X214" s="105"/>
      <c r="Y214" s="95" t="s">
        <v>356</v>
      </c>
      <c r="Z214" s="95"/>
      <c r="AA214" s="109"/>
      <c r="AB214" s="105"/>
      <c r="AC214" s="110"/>
      <c r="AD214" s="110"/>
      <c r="AE214" s="111" t="s">
        <v>359</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52"/>
      <c r="B215" s="847"/>
      <c r="C215" s="151"/>
      <c r="D215" s="847"/>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357</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52"/>
      <c r="B216" s="847"/>
      <c r="C216" s="151"/>
      <c r="D216" s="847"/>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52"/>
      <c r="B217" s="847"/>
      <c r="C217" s="151"/>
      <c r="D217" s="847"/>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52"/>
      <c r="B218" s="847"/>
      <c r="C218" s="151"/>
      <c r="D218" s="847"/>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360</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52"/>
      <c r="B219" s="847"/>
      <c r="C219" s="151"/>
      <c r="D219" s="847"/>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52"/>
      <c r="B220" s="847"/>
      <c r="C220" s="151"/>
      <c r="D220" s="847"/>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52"/>
      <c r="B221" s="847"/>
      <c r="C221" s="151"/>
      <c r="D221" s="847"/>
      <c r="E221" s="151"/>
      <c r="F221" s="152"/>
      <c r="G221" s="103" t="s">
        <v>358</v>
      </c>
      <c r="H221" s="104"/>
      <c r="I221" s="104"/>
      <c r="J221" s="104"/>
      <c r="K221" s="104"/>
      <c r="L221" s="104"/>
      <c r="M221" s="104"/>
      <c r="N221" s="104"/>
      <c r="O221" s="104"/>
      <c r="P221" s="104"/>
      <c r="Q221" s="104"/>
      <c r="R221" s="104"/>
      <c r="S221" s="104"/>
      <c r="T221" s="104"/>
      <c r="U221" s="104"/>
      <c r="V221" s="104"/>
      <c r="W221" s="104"/>
      <c r="X221" s="105"/>
      <c r="Y221" s="95" t="s">
        <v>356</v>
      </c>
      <c r="Z221" s="95"/>
      <c r="AA221" s="109"/>
      <c r="AB221" s="105"/>
      <c r="AC221" s="110"/>
      <c r="AD221" s="110"/>
      <c r="AE221" s="111" t="s">
        <v>359</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52"/>
      <c r="B222" s="847"/>
      <c r="C222" s="151"/>
      <c r="D222" s="847"/>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357</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52"/>
      <c r="B223" s="847"/>
      <c r="C223" s="151"/>
      <c r="D223" s="847"/>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52"/>
      <c r="B224" s="847"/>
      <c r="C224" s="151"/>
      <c r="D224" s="847"/>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52"/>
      <c r="B225" s="847"/>
      <c r="C225" s="151"/>
      <c r="D225" s="847"/>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360</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52"/>
      <c r="B226" s="847"/>
      <c r="C226" s="151"/>
      <c r="D226" s="847"/>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52"/>
      <c r="B227" s="847"/>
      <c r="C227" s="151"/>
      <c r="D227" s="847"/>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52"/>
      <c r="B228" s="847"/>
      <c r="C228" s="151"/>
      <c r="D228" s="847"/>
      <c r="E228" s="109" t="s">
        <v>385</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52"/>
      <c r="B229" s="847"/>
      <c r="C229" s="151"/>
      <c r="D229" s="847"/>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52"/>
      <c r="B230" s="847"/>
      <c r="C230" s="151"/>
      <c r="D230" s="847"/>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52"/>
      <c r="B231" s="847"/>
      <c r="C231" s="151"/>
      <c r="D231" s="847"/>
      <c r="E231" s="173" t="s">
        <v>381</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52"/>
      <c r="B232" s="847"/>
      <c r="C232" s="151"/>
      <c r="D232" s="847"/>
      <c r="E232" s="173" t="s">
        <v>380</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52"/>
      <c r="B233" s="847"/>
      <c r="C233" s="151"/>
      <c r="D233" s="847"/>
      <c r="E233" s="149" t="s">
        <v>341</v>
      </c>
      <c r="F233" s="150"/>
      <c r="G233" s="155" t="s">
        <v>354</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357</v>
      </c>
      <c r="AV233" s="82"/>
      <c r="AW233" s="82"/>
      <c r="AX233" s="84"/>
    </row>
    <row r="234" spans="1:50" ht="18.75" hidden="1" customHeight="1" x14ac:dyDescent="0.15">
      <c r="A234" s="852"/>
      <c r="B234" s="847"/>
      <c r="C234" s="151"/>
      <c r="D234" s="847"/>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52"/>
      <c r="B235" s="847"/>
      <c r="C235" s="151"/>
      <c r="D235" s="847"/>
      <c r="E235" s="151"/>
      <c r="F235" s="152"/>
      <c r="G235" s="117"/>
      <c r="H235" s="98"/>
      <c r="I235" s="98"/>
      <c r="J235" s="98"/>
      <c r="K235" s="98"/>
      <c r="L235" s="98"/>
      <c r="M235" s="98"/>
      <c r="N235" s="98"/>
      <c r="O235" s="98"/>
      <c r="P235" s="98"/>
      <c r="Q235" s="98"/>
      <c r="R235" s="98"/>
      <c r="S235" s="98"/>
      <c r="T235" s="98"/>
      <c r="U235" s="98"/>
      <c r="V235" s="98"/>
      <c r="W235" s="98"/>
      <c r="X235" s="118"/>
      <c r="Y235" s="164" t="s">
        <v>355</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52"/>
      <c r="B236" s="847"/>
      <c r="C236" s="151"/>
      <c r="D236" s="847"/>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52"/>
      <c r="B237" s="847"/>
      <c r="C237" s="151"/>
      <c r="D237" s="847"/>
      <c r="E237" s="151"/>
      <c r="F237" s="152"/>
      <c r="G237" s="155" t="s">
        <v>354</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357</v>
      </c>
      <c r="AV237" s="82"/>
      <c r="AW237" s="82"/>
      <c r="AX237" s="84"/>
    </row>
    <row r="238" spans="1:50" ht="18.75" hidden="1" customHeight="1" x14ac:dyDescent="0.15">
      <c r="A238" s="852"/>
      <c r="B238" s="847"/>
      <c r="C238" s="151"/>
      <c r="D238" s="847"/>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52"/>
      <c r="B239" s="847"/>
      <c r="C239" s="151"/>
      <c r="D239" s="847"/>
      <c r="E239" s="151"/>
      <c r="F239" s="152"/>
      <c r="G239" s="117"/>
      <c r="H239" s="98"/>
      <c r="I239" s="98"/>
      <c r="J239" s="98"/>
      <c r="K239" s="98"/>
      <c r="L239" s="98"/>
      <c r="M239" s="98"/>
      <c r="N239" s="98"/>
      <c r="O239" s="98"/>
      <c r="P239" s="98"/>
      <c r="Q239" s="98"/>
      <c r="R239" s="98"/>
      <c r="S239" s="98"/>
      <c r="T239" s="98"/>
      <c r="U239" s="98"/>
      <c r="V239" s="98"/>
      <c r="W239" s="98"/>
      <c r="X239" s="118"/>
      <c r="Y239" s="164" t="s">
        <v>355</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52"/>
      <c r="B240" s="847"/>
      <c r="C240" s="151"/>
      <c r="D240" s="847"/>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52"/>
      <c r="B241" s="847"/>
      <c r="C241" s="151"/>
      <c r="D241" s="847"/>
      <c r="E241" s="151"/>
      <c r="F241" s="152"/>
      <c r="G241" s="155" t="s">
        <v>354</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357</v>
      </c>
      <c r="AV241" s="82"/>
      <c r="AW241" s="82"/>
      <c r="AX241" s="84"/>
    </row>
    <row r="242" spans="1:50" ht="18.75" hidden="1" customHeight="1" x14ac:dyDescent="0.15">
      <c r="A242" s="852"/>
      <c r="B242" s="847"/>
      <c r="C242" s="151"/>
      <c r="D242" s="847"/>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52"/>
      <c r="B243" s="847"/>
      <c r="C243" s="151"/>
      <c r="D243" s="847"/>
      <c r="E243" s="151"/>
      <c r="F243" s="152"/>
      <c r="G243" s="117"/>
      <c r="H243" s="98"/>
      <c r="I243" s="98"/>
      <c r="J243" s="98"/>
      <c r="K243" s="98"/>
      <c r="L243" s="98"/>
      <c r="M243" s="98"/>
      <c r="N243" s="98"/>
      <c r="O243" s="98"/>
      <c r="P243" s="98"/>
      <c r="Q243" s="98"/>
      <c r="R243" s="98"/>
      <c r="S243" s="98"/>
      <c r="T243" s="98"/>
      <c r="U243" s="98"/>
      <c r="V243" s="98"/>
      <c r="W243" s="98"/>
      <c r="X243" s="118"/>
      <c r="Y243" s="164" t="s">
        <v>355</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52"/>
      <c r="B244" s="847"/>
      <c r="C244" s="151"/>
      <c r="D244" s="847"/>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52"/>
      <c r="B245" s="847"/>
      <c r="C245" s="151"/>
      <c r="D245" s="847"/>
      <c r="E245" s="151"/>
      <c r="F245" s="152"/>
      <c r="G245" s="103" t="s">
        <v>354</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357</v>
      </c>
      <c r="AV245" s="104"/>
      <c r="AW245" s="104"/>
      <c r="AX245" s="112"/>
    </row>
    <row r="246" spans="1:50" ht="18.75" hidden="1" customHeight="1" x14ac:dyDescent="0.15">
      <c r="A246" s="852"/>
      <c r="B246" s="847"/>
      <c r="C246" s="151"/>
      <c r="D246" s="847"/>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52"/>
      <c r="B247" s="847"/>
      <c r="C247" s="151"/>
      <c r="D247" s="847"/>
      <c r="E247" s="151"/>
      <c r="F247" s="152"/>
      <c r="G247" s="117"/>
      <c r="H247" s="98"/>
      <c r="I247" s="98"/>
      <c r="J247" s="98"/>
      <c r="K247" s="98"/>
      <c r="L247" s="98"/>
      <c r="M247" s="98"/>
      <c r="N247" s="98"/>
      <c r="O247" s="98"/>
      <c r="P247" s="98"/>
      <c r="Q247" s="98"/>
      <c r="R247" s="98"/>
      <c r="S247" s="98"/>
      <c r="T247" s="98"/>
      <c r="U247" s="98"/>
      <c r="V247" s="98"/>
      <c r="W247" s="98"/>
      <c r="X247" s="118"/>
      <c r="Y247" s="164" t="s">
        <v>355</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52"/>
      <c r="B248" s="847"/>
      <c r="C248" s="151"/>
      <c r="D248" s="847"/>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52"/>
      <c r="B249" s="847"/>
      <c r="C249" s="151"/>
      <c r="D249" s="847"/>
      <c r="E249" s="151"/>
      <c r="F249" s="152"/>
      <c r="G249" s="155" t="s">
        <v>354</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357</v>
      </c>
      <c r="AV249" s="82"/>
      <c r="AW249" s="82"/>
      <c r="AX249" s="84"/>
    </row>
    <row r="250" spans="1:50" ht="18.75" hidden="1" customHeight="1" x14ac:dyDescent="0.15">
      <c r="A250" s="852"/>
      <c r="B250" s="847"/>
      <c r="C250" s="151"/>
      <c r="D250" s="847"/>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52"/>
      <c r="B251" s="847"/>
      <c r="C251" s="151"/>
      <c r="D251" s="847"/>
      <c r="E251" s="151"/>
      <c r="F251" s="152"/>
      <c r="G251" s="117"/>
      <c r="H251" s="98"/>
      <c r="I251" s="98"/>
      <c r="J251" s="98"/>
      <c r="K251" s="98"/>
      <c r="L251" s="98"/>
      <c r="M251" s="98"/>
      <c r="N251" s="98"/>
      <c r="O251" s="98"/>
      <c r="P251" s="98"/>
      <c r="Q251" s="98"/>
      <c r="R251" s="98"/>
      <c r="S251" s="98"/>
      <c r="T251" s="98"/>
      <c r="U251" s="98"/>
      <c r="V251" s="98"/>
      <c r="W251" s="98"/>
      <c r="X251" s="118"/>
      <c r="Y251" s="164" t="s">
        <v>355</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52"/>
      <c r="B252" s="847"/>
      <c r="C252" s="151"/>
      <c r="D252" s="847"/>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52"/>
      <c r="B253" s="847"/>
      <c r="C253" s="151"/>
      <c r="D253" s="847"/>
      <c r="E253" s="151"/>
      <c r="F253" s="152"/>
      <c r="G253" s="103" t="s">
        <v>358</v>
      </c>
      <c r="H253" s="104"/>
      <c r="I253" s="104"/>
      <c r="J253" s="104"/>
      <c r="K253" s="104"/>
      <c r="L253" s="104"/>
      <c r="M253" s="104"/>
      <c r="N253" s="104"/>
      <c r="O253" s="104"/>
      <c r="P253" s="104"/>
      <c r="Q253" s="104"/>
      <c r="R253" s="104"/>
      <c r="S253" s="104"/>
      <c r="T253" s="104"/>
      <c r="U253" s="104"/>
      <c r="V253" s="104"/>
      <c r="W253" s="104"/>
      <c r="X253" s="105"/>
      <c r="Y253" s="95" t="s">
        <v>356</v>
      </c>
      <c r="Z253" s="95"/>
      <c r="AA253" s="109"/>
      <c r="AB253" s="105"/>
      <c r="AC253" s="110"/>
      <c r="AD253" s="110"/>
      <c r="AE253" s="111" t="s">
        <v>359</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52"/>
      <c r="B254" s="847"/>
      <c r="C254" s="151"/>
      <c r="D254" s="847"/>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357</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52"/>
      <c r="B255" s="847"/>
      <c r="C255" s="151"/>
      <c r="D255" s="847"/>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52"/>
      <c r="B256" s="847"/>
      <c r="C256" s="151"/>
      <c r="D256" s="847"/>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52"/>
      <c r="B257" s="847"/>
      <c r="C257" s="151"/>
      <c r="D257" s="847"/>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360</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52"/>
      <c r="B258" s="847"/>
      <c r="C258" s="151"/>
      <c r="D258" s="847"/>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52"/>
      <c r="B259" s="847"/>
      <c r="C259" s="151"/>
      <c r="D259" s="847"/>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52"/>
      <c r="B260" s="847"/>
      <c r="C260" s="151"/>
      <c r="D260" s="847"/>
      <c r="E260" s="151"/>
      <c r="F260" s="152"/>
      <c r="G260" s="103" t="s">
        <v>358</v>
      </c>
      <c r="H260" s="104"/>
      <c r="I260" s="104"/>
      <c r="J260" s="104"/>
      <c r="K260" s="104"/>
      <c r="L260" s="104"/>
      <c r="M260" s="104"/>
      <c r="N260" s="104"/>
      <c r="O260" s="104"/>
      <c r="P260" s="104"/>
      <c r="Q260" s="104"/>
      <c r="R260" s="104"/>
      <c r="S260" s="104"/>
      <c r="T260" s="104"/>
      <c r="U260" s="104"/>
      <c r="V260" s="104"/>
      <c r="W260" s="104"/>
      <c r="X260" s="105"/>
      <c r="Y260" s="95" t="s">
        <v>356</v>
      </c>
      <c r="Z260" s="95"/>
      <c r="AA260" s="109"/>
      <c r="AB260" s="105"/>
      <c r="AC260" s="110"/>
      <c r="AD260" s="110"/>
      <c r="AE260" s="111" t="s">
        <v>359</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52"/>
      <c r="B261" s="847"/>
      <c r="C261" s="151"/>
      <c r="D261" s="847"/>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357</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52"/>
      <c r="B262" s="847"/>
      <c r="C262" s="151"/>
      <c r="D262" s="847"/>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52"/>
      <c r="B263" s="847"/>
      <c r="C263" s="151"/>
      <c r="D263" s="847"/>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52"/>
      <c r="B264" s="847"/>
      <c r="C264" s="151"/>
      <c r="D264" s="847"/>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360</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52"/>
      <c r="B265" s="847"/>
      <c r="C265" s="151"/>
      <c r="D265" s="847"/>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52"/>
      <c r="B266" s="847"/>
      <c r="C266" s="151"/>
      <c r="D266" s="847"/>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52"/>
      <c r="B267" s="847"/>
      <c r="C267" s="151"/>
      <c r="D267" s="847"/>
      <c r="E267" s="151"/>
      <c r="F267" s="152"/>
      <c r="G267" s="103" t="s">
        <v>358</v>
      </c>
      <c r="H267" s="104"/>
      <c r="I267" s="104"/>
      <c r="J267" s="104"/>
      <c r="K267" s="104"/>
      <c r="L267" s="104"/>
      <c r="M267" s="104"/>
      <c r="N267" s="104"/>
      <c r="O267" s="104"/>
      <c r="P267" s="104"/>
      <c r="Q267" s="104"/>
      <c r="R267" s="104"/>
      <c r="S267" s="104"/>
      <c r="T267" s="104"/>
      <c r="U267" s="104"/>
      <c r="V267" s="104"/>
      <c r="W267" s="104"/>
      <c r="X267" s="105"/>
      <c r="Y267" s="95" t="s">
        <v>356</v>
      </c>
      <c r="Z267" s="95"/>
      <c r="AA267" s="109"/>
      <c r="AB267" s="105"/>
      <c r="AC267" s="110"/>
      <c r="AD267" s="110"/>
      <c r="AE267" s="111" t="s">
        <v>359</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52"/>
      <c r="B268" s="847"/>
      <c r="C268" s="151"/>
      <c r="D268" s="847"/>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357</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52"/>
      <c r="B269" s="847"/>
      <c r="C269" s="151"/>
      <c r="D269" s="847"/>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52"/>
      <c r="B270" s="847"/>
      <c r="C270" s="151"/>
      <c r="D270" s="847"/>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52"/>
      <c r="B271" s="847"/>
      <c r="C271" s="151"/>
      <c r="D271" s="847"/>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360</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52"/>
      <c r="B272" s="847"/>
      <c r="C272" s="151"/>
      <c r="D272" s="847"/>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52"/>
      <c r="B273" s="847"/>
      <c r="C273" s="151"/>
      <c r="D273" s="847"/>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52"/>
      <c r="B274" s="847"/>
      <c r="C274" s="151"/>
      <c r="D274" s="847"/>
      <c r="E274" s="151"/>
      <c r="F274" s="152"/>
      <c r="G274" s="103" t="s">
        <v>358</v>
      </c>
      <c r="H274" s="104"/>
      <c r="I274" s="104"/>
      <c r="J274" s="104"/>
      <c r="K274" s="104"/>
      <c r="L274" s="104"/>
      <c r="M274" s="104"/>
      <c r="N274" s="104"/>
      <c r="O274" s="104"/>
      <c r="P274" s="104"/>
      <c r="Q274" s="104"/>
      <c r="R274" s="104"/>
      <c r="S274" s="104"/>
      <c r="T274" s="104"/>
      <c r="U274" s="104"/>
      <c r="V274" s="104"/>
      <c r="W274" s="104"/>
      <c r="X274" s="105"/>
      <c r="Y274" s="95" t="s">
        <v>356</v>
      </c>
      <c r="Z274" s="95"/>
      <c r="AA274" s="109"/>
      <c r="AB274" s="105"/>
      <c r="AC274" s="110"/>
      <c r="AD274" s="110"/>
      <c r="AE274" s="111" t="s">
        <v>359</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52"/>
      <c r="B275" s="847"/>
      <c r="C275" s="151"/>
      <c r="D275" s="847"/>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357</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52"/>
      <c r="B276" s="847"/>
      <c r="C276" s="151"/>
      <c r="D276" s="847"/>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52"/>
      <c r="B277" s="847"/>
      <c r="C277" s="151"/>
      <c r="D277" s="847"/>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52"/>
      <c r="B278" s="847"/>
      <c r="C278" s="151"/>
      <c r="D278" s="847"/>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360</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52"/>
      <c r="B279" s="847"/>
      <c r="C279" s="151"/>
      <c r="D279" s="847"/>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52"/>
      <c r="B280" s="847"/>
      <c r="C280" s="151"/>
      <c r="D280" s="847"/>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52"/>
      <c r="B281" s="847"/>
      <c r="C281" s="151"/>
      <c r="D281" s="847"/>
      <c r="E281" s="151"/>
      <c r="F281" s="152"/>
      <c r="G281" s="103" t="s">
        <v>358</v>
      </c>
      <c r="H281" s="104"/>
      <c r="I281" s="104"/>
      <c r="J281" s="104"/>
      <c r="K281" s="104"/>
      <c r="L281" s="104"/>
      <c r="M281" s="104"/>
      <c r="N281" s="104"/>
      <c r="O281" s="104"/>
      <c r="P281" s="104"/>
      <c r="Q281" s="104"/>
      <c r="R281" s="104"/>
      <c r="S281" s="104"/>
      <c r="T281" s="104"/>
      <c r="U281" s="104"/>
      <c r="V281" s="104"/>
      <c r="W281" s="104"/>
      <c r="X281" s="105"/>
      <c r="Y281" s="95" t="s">
        <v>356</v>
      </c>
      <c r="Z281" s="95"/>
      <c r="AA281" s="109"/>
      <c r="AB281" s="105"/>
      <c r="AC281" s="110"/>
      <c r="AD281" s="110"/>
      <c r="AE281" s="111" t="s">
        <v>359</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52"/>
      <c r="B282" s="847"/>
      <c r="C282" s="151"/>
      <c r="D282" s="847"/>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357</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52"/>
      <c r="B283" s="847"/>
      <c r="C283" s="151"/>
      <c r="D283" s="847"/>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52"/>
      <c r="B284" s="847"/>
      <c r="C284" s="151"/>
      <c r="D284" s="847"/>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52"/>
      <c r="B285" s="847"/>
      <c r="C285" s="151"/>
      <c r="D285" s="847"/>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360</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52"/>
      <c r="B286" s="847"/>
      <c r="C286" s="151"/>
      <c r="D286" s="847"/>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52"/>
      <c r="B287" s="847"/>
      <c r="C287" s="151"/>
      <c r="D287" s="847"/>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52"/>
      <c r="B288" s="847"/>
      <c r="C288" s="151"/>
      <c r="D288" s="847"/>
      <c r="E288" s="109" t="s">
        <v>385</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52"/>
      <c r="B289" s="847"/>
      <c r="C289" s="151"/>
      <c r="D289" s="847"/>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52"/>
      <c r="B290" s="847"/>
      <c r="C290" s="151"/>
      <c r="D290" s="847"/>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52"/>
      <c r="B291" s="847"/>
      <c r="C291" s="151"/>
      <c r="D291" s="847"/>
      <c r="E291" s="173" t="s">
        <v>381</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52"/>
      <c r="B292" s="847"/>
      <c r="C292" s="151"/>
      <c r="D292" s="847"/>
      <c r="E292" s="173" t="s">
        <v>380</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52"/>
      <c r="B293" s="847"/>
      <c r="C293" s="151"/>
      <c r="D293" s="847"/>
      <c r="E293" s="149" t="s">
        <v>341</v>
      </c>
      <c r="F293" s="150"/>
      <c r="G293" s="181" t="s">
        <v>354</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357</v>
      </c>
      <c r="AV293" s="82"/>
      <c r="AW293" s="82"/>
      <c r="AX293" s="84"/>
    </row>
    <row r="294" spans="1:50" ht="18.75" hidden="1" customHeight="1" x14ac:dyDescent="0.15">
      <c r="A294" s="852"/>
      <c r="B294" s="847"/>
      <c r="C294" s="151"/>
      <c r="D294" s="847"/>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52"/>
      <c r="B295" s="847"/>
      <c r="C295" s="151"/>
      <c r="D295" s="847"/>
      <c r="E295" s="151"/>
      <c r="F295" s="152"/>
      <c r="G295" s="117"/>
      <c r="H295" s="98"/>
      <c r="I295" s="98"/>
      <c r="J295" s="98"/>
      <c r="K295" s="98"/>
      <c r="L295" s="98"/>
      <c r="M295" s="98"/>
      <c r="N295" s="98"/>
      <c r="O295" s="98"/>
      <c r="P295" s="98"/>
      <c r="Q295" s="98"/>
      <c r="R295" s="98"/>
      <c r="S295" s="98"/>
      <c r="T295" s="98"/>
      <c r="U295" s="98"/>
      <c r="V295" s="98"/>
      <c r="W295" s="98"/>
      <c r="X295" s="118"/>
      <c r="Y295" s="191" t="s">
        <v>355</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52"/>
      <c r="B296" s="847"/>
      <c r="C296" s="151"/>
      <c r="D296" s="847"/>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52"/>
      <c r="B297" s="847"/>
      <c r="C297" s="151"/>
      <c r="D297" s="847"/>
      <c r="E297" s="151"/>
      <c r="F297" s="152"/>
      <c r="G297" s="181" t="s">
        <v>354</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357</v>
      </c>
      <c r="AV297" s="82"/>
      <c r="AW297" s="82"/>
      <c r="AX297" s="84"/>
    </row>
    <row r="298" spans="1:50" ht="18.75" hidden="1" customHeight="1" x14ac:dyDescent="0.15">
      <c r="A298" s="852"/>
      <c r="B298" s="847"/>
      <c r="C298" s="151"/>
      <c r="D298" s="847"/>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52"/>
      <c r="B299" s="847"/>
      <c r="C299" s="151"/>
      <c r="D299" s="847"/>
      <c r="E299" s="151"/>
      <c r="F299" s="152"/>
      <c r="G299" s="117"/>
      <c r="H299" s="98"/>
      <c r="I299" s="98"/>
      <c r="J299" s="98"/>
      <c r="K299" s="98"/>
      <c r="L299" s="98"/>
      <c r="M299" s="98"/>
      <c r="N299" s="98"/>
      <c r="O299" s="98"/>
      <c r="P299" s="98"/>
      <c r="Q299" s="98"/>
      <c r="R299" s="98"/>
      <c r="S299" s="98"/>
      <c r="T299" s="98"/>
      <c r="U299" s="98"/>
      <c r="V299" s="98"/>
      <c r="W299" s="98"/>
      <c r="X299" s="118"/>
      <c r="Y299" s="191" t="s">
        <v>355</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52"/>
      <c r="B300" s="847"/>
      <c r="C300" s="151"/>
      <c r="D300" s="847"/>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52"/>
      <c r="B301" s="847"/>
      <c r="C301" s="151"/>
      <c r="D301" s="847"/>
      <c r="E301" s="151"/>
      <c r="F301" s="152"/>
      <c r="G301" s="181" t="s">
        <v>354</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357</v>
      </c>
      <c r="AV301" s="82"/>
      <c r="AW301" s="82"/>
      <c r="AX301" s="84"/>
    </row>
    <row r="302" spans="1:50" ht="18.75" hidden="1" customHeight="1" x14ac:dyDescent="0.15">
      <c r="A302" s="852"/>
      <c r="B302" s="847"/>
      <c r="C302" s="151"/>
      <c r="D302" s="847"/>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52"/>
      <c r="B303" s="847"/>
      <c r="C303" s="151"/>
      <c r="D303" s="847"/>
      <c r="E303" s="151"/>
      <c r="F303" s="152"/>
      <c r="G303" s="117"/>
      <c r="H303" s="98"/>
      <c r="I303" s="98"/>
      <c r="J303" s="98"/>
      <c r="K303" s="98"/>
      <c r="L303" s="98"/>
      <c r="M303" s="98"/>
      <c r="N303" s="98"/>
      <c r="O303" s="98"/>
      <c r="P303" s="98"/>
      <c r="Q303" s="98"/>
      <c r="R303" s="98"/>
      <c r="S303" s="98"/>
      <c r="T303" s="98"/>
      <c r="U303" s="98"/>
      <c r="V303" s="98"/>
      <c r="W303" s="98"/>
      <c r="X303" s="118"/>
      <c r="Y303" s="191" t="s">
        <v>355</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52"/>
      <c r="B304" s="847"/>
      <c r="C304" s="151"/>
      <c r="D304" s="847"/>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52"/>
      <c r="B305" s="847"/>
      <c r="C305" s="151"/>
      <c r="D305" s="847"/>
      <c r="E305" s="151"/>
      <c r="F305" s="152"/>
      <c r="G305" s="181" t="s">
        <v>354</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357</v>
      </c>
      <c r="AV305" s="82"/>
      <c r="AW305" s="82"/>
      <c r="AX305" s="84"/>
    </row>
    <row r="306" spans="1:50" ht="18.75" hidden="1" customHeight="1" x14ac:dyDescent="0.15">
      <c r="A306" s="852"/>
      <c r="B306" s="847"/>
      <c r="C306" s="151"/>
      <c r="D306" s="847"/>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52"/>
      <c r="B307" s="847"/>
      <c r="C307" s="151"/>
      <c r="D307" s="847"/>
      <c r="E307" s="151"/>
      <c r="F307" s="152"/>
      <c r="G307" s="117"/>
      <c r="H307" s="98"/>
      <c r="I307" s="98"/>
      <c r="J307" s="98"/>
      <c r="K307" s="98"/>
      <c r="L307" s="98"/>
      <c r="M307" s="98"/>
      <c r="N307" s="98"/>
      <c r="O307" s="98"/>
      <c r="P307" s="98"/>
      <c r="Q307" s="98"/>
      <c r="R307" s="98"/>
      <c r="S307" s="98"/>
      <c r="T307" s="98"/>
      <c r="U307" s="98"/>
      <c r="V307" s="98"/>
      <c r="W307" s="98"/>
      <c r="X307" s="118"/>
      <c r="Y307" s="191" t="s">
        <v>355</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52"/>
      <c r="B308" s="847"/>
      <c r="C308" s="151"/>
      <c r="D308" s="847"/>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52"/>
      <c r="B309" s="847"/>
      <c r="C309" s="151"/>
      <c r="D309" s="847"/>
      <c r="E309" s="151"/>
      <c r="F309" s="152"/>
      <c r="G309" s="181" t="s">
        <v>354</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357</v>
      </c>
      <c r="AV309" s="82"/>
      <c r="AW309" s="82"/>
      <c r="AX309" s="84"/>
    </row>
    <row r="310" spans="1:50" ht="18.75" hidden="1" customHeight="1" x14ac:dyDescent="0.15">
      <c r="A310" s="852"/>
      <c r="B310" s="847"/>
      <c r="C310" s="151"/>
      <c r="D310" s="847"/>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52"/>
      <c r="B311" s="847"/>
      <c r="C311" s="151"/>
      <c r="D311" s="847"/>
      <c r="E311" s="151"/>
      <c r="F311" s="152"/>
      <c r="G311" s="117"/>
      <c r="H311" s="98"/>
      <c r="I311" s="98"/>
      <c r="J311" s="98"/>
      <c r="K311" s="98"/>
      <c r="L311" s="98"/>
      <c r="M311" s="98"/>
      <c r="N311" s="98"/>
      <c r="O311" s="98"/>
      <c r="P311" s="98"/>
      <c r="Q311" s="98"/>
      <c r="R311" s="98"/>
      <c r="S311" s="98"/>
      <c r="T311" s="98"/>
      <c r="U311" s="98"/>
      <c r="V311" s="98"/>
      <c r="W311" s="98"/>
      <c r="X311" s="118"/>
      <c r="Y311" s="191" t="s">
        <v>355</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52"/>
      <c r="B312" s="847"/>
      <c r="C312" s="151"/>
      <c r="D312" s="847"/>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52"/>
      <c r="B313" s="847"/>
      <c r="C313" s="151"/>
      <c r="D313" s="847"/>
      <c r="E313" s="151"/>
      <c r="F313" s="152"/>
      <c r="G313" s="201" t="s">
        <v>358</v>
      </c>
      <c r="H313" s="136"/>
      <c r="I313" s="136"/>
      <c r="J313" s="136"/>
      <c r="K313" s="136"/>
      <c r="L313" s="136"/>
      <c r="M313" s="136"/>
      <c r="N313" s="136"/>
      <c r="O313" s="136"/>
      <c r="P313" s="136"/>
      <c r="Q313" s="136"/>
      <c r="R313" s="136"/>
      <c r="S313" s="136"/>
      <c r="T313" s="136"/>
      <c r="U313" s="136"/>
      <c r="V313" s="136"/>
      <c r="W313" s="136"/>
      <c r="X313" s="137"/>
      <c r="Y313" s="202" t="s">
        <v>356</v>
      </c>
      <c r="Z313" s="202"/>
      <c r="AA313" s="197"/>
      <c r="AB313" s="137"/>
      <c r="AC313" s="132"/>
      <c r="AD313" s="132"/>
      <c r="AE313" s="133" t="s">
        <v>359</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52"/>
      <c r="B314" s="847"/>
      <c r="C314" s="151"/>
      <c r="D314" s="847"/>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357</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52"/>
      <c r="B315" s="847"/>
      <c r="C315" s="151"/>
      <c r="D315" s="847"/>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52"/>
      <c r="B316" s="847"/>
      <c r="C316" s="151"/>
      <c r="D316" s="847"/>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52"/>
      <c r="B317" s="847"/>
      <c r="C317" s="151"/>
      <c r="D317" s="847"/>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360</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52"/>
      <c r="B318" s="847"/>
      <c r="C318" s="151"/>
      <c r="D318" s="847"/>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52"/>
      <c r="B319" s="847"/>
      <c r="C319" s="151"/>
      <c r="D319" s="847"/>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52"/>
      <c r="B320" s="847"/>
      <c r="C320" s="151"/>
      <c r="D320" s="847"/>
      <c r="E320" s="151"/>
      <c r="F320" s="152"/>
      <c r="G320" s="103" t="s">
        <v>358</v>
      </c>
      <c r="H320" s="104"/>
      <c r="I320" s="104"/>
      <c r="J320" s="104"/>
      <c r="K320" s="104"/>
      <c r="L320" s="104"/>
      <c r="M320" s="104"/>
      <c r="N320" s="104"/>
      <c r="O320" s="104"/>
      <c r="P320" s="104"/>
      <c r="Q320" s="104"/>
      <c r="R320" s="104"/>
      <c r="S320" s="104"/>
      <c r="T320" s="104"/>
      <c r="U320" s="104"/>
      <c r="V320" s="104"/>
      <c r="W320" s="104"/>
      <c r="X320" s="105"/>
      <c r="Y320" s="95" t="s">
        <v>356</v>
      </c>
      <c r="Z320" s="95"/>
      <c r="AA320" s="109"/>
      <c r="AB320" s="105"/>
      <c r="AC320" s="110"/>
      <c r="AD320" s="110"/>
      <c r="AE320" s="111" t="s">
        <v>359</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52"/>
      <c r="B321" s="847"/>
      <c r="C321" s="151"/>
      <c r="D321" s="847"/>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357</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52"/>
      <c r="B322" s="847"/>
      <c r="C322" s="151"/>
      <c r="D322" s="847"/>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52"/>
      <c r="B323" s="847"/>
      <c r="C323" s="151"/>
      <c r="D323" s="847"/>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52"/>
      <c r="B324" s="847"/>
      <c r="C324" s="151"/>
      <c r="D324" s="847"/>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360</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52"/>
      <c r="B325" s="847"/>
      <c r="C325" s="151"/>
      <c r="D325" s="847"/>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52"/>
      <c r="B326" s="847"/>
      <c r="C326" s="151"/>
      <c r="D326" s="847"/>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52"/>
      <c r="B327" s="847"/>
      <c r="C327" s="151"/>
      <c r="D327" s="847"/>
      <c r="E327" s="151"/>
      <c r="F327" s="152"/>
      <c r="G327" s="103" t="s">
        <v>358</v>
      </c>
      <c r="H327" s="104"/>
      <c r="I327" s="104"/>
      <c r="J327" s="104"/>
      <c r="K327" s="104"/>
      <c r="L327" s="104"/>
      <c r="M327" s="104"/>
      <c r="N327" s="104"/>
      <c r="O327" s="104"/>
      <c r="P327" s="104"/>
      <c r="Q327" s="104"/>
      <c r="R327" s="104"/>
      <c r="S327" s="104"/>
      <c r="T327" s="104"/>
      <c r="U327" s="104"/>
      <c r="V327" s="104"/>
      <c r="W327" s="104"/>
      <c r="X327" s="105"/>
      <c r="Y327" s="95" t="s">
        <v>356</v>
      </c>
      <c r="Z327" s="95"/>
      <c r="AA327" s="109"/>
      <c r="AB327" s="105"/>
      <c r="AC327" s="110"/>
      <c r="AD327" s="110"/>
      <c r="AE327" s="111" t="s">
        <v>359</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52"/>
      <c r="B328" s="847"/>
      <c r="C328" s="151"/>
      <c r="D328" s="847"/>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357</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52"/>
      <c r="B329" s="847"/>
      <c r="C329" s="151"/>
      <c r="D329" s="847"/>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52"/>
      <c r="B330" s="847"/>
      <c r="C330" s="151"/>
      <c r="D330" s="847"/>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52"/>
      <c r="B331" s="847"/>
      <c r="C331" s="151"/>
      <c r="D331" s="847"/>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360</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52"/>
      <c r="B332" s="847"/>
      <c r="C332" s="151"/>
      <c r="D332" s="847"/>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52"/>
      <c r="B333" s="847"/>
      <c r="C333" s="151"/>
      <c r="D333" s="847"/>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52"/>
      <c r="B334" s="847"/>
      <c r="C334" s="151"/>
      <c r="D334" s="847"/>
      <c r="E334" s="151"/>
      <c r="F334" s="152"/>
      <c r="G334" s="103" t="s">
        <v>358</v>
      </c>
      <c r="H334" s="104"/>
      <c r="I334" s="104"/>
      <c r="J334" s="104"/>
      <c r="K334" s="104"/>
      <c r="L334" s="104"/>
      <c r="M334" s="104"/>
      <c r="N334" s="104"/>
      <c r="O334" s="104"/>
      <c r="P334" s="104"/>
      <c r="Q334" s="104"/>
      <c r="R334" s="104"/>
      <c r="S334" s="104"/>
      <c r="T334" s="104"/>
      <c r="U334" s="104"/>
      <c r="V334" s="104"/>
      <c r="W334" s="104"/>
      <c r="X334" s="105"/>
      <c r="Y334" s="95" t="s">
        <v>356</v>
      </c>
      <c r="Z334" s="95"/>
      <c r="AA334" s="109"/>
      <c r="AB334" s="105"/>
      <c r="AC334" s="110"/>
      <c r="AD334" s="110"/>
      <c r="AE334" s="111" t="s">
        <v>359</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52"/>
      <c r="B335" s="847"/>
      <c r="C335" s="151"/>
      <c r="D335" s="847"/>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357</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52"/>
      <c r="B336" s="847"/>
      <c r="C336" s="151"/>
      <c r="D336" s="847"/>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52"/>
      <c r="B337" s="847"/>
      <c r="C337" s="151"/>
      <c r="D337" s="847"/>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52"/>
      <c r="B338" s="847"/>
      <c r="C338" s="151"/>
      <c r="D338" s="847"/>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360</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52"/>
      <c r="B339" s="847"/>
      <c r="C339" s="151"/>
      <c r="D339" s="847"/>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52"/>
      <c r="B340" s="847"/>
      <c r="C340" s="151"/>
      <c r="D340" s="847"/>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52"/>
      <c r="B341" s="847"/>
      <c r="C341" s="151"/>
      <c r="D341" s="847"/>
      <c r="E341" s="151"/>
      <c r="F341" s="152"/>
      <c r="G341" s="103" t="s">
        <v>358</v>
      </c>
      <c r="H341" s="104"/>
      <c r="I341" s="104"/>
      <c r="J341" s="104"/>
      <c r="K341" s="104"/>
      <c r="L341" s="104"/>
      <c r="M341" s="104"/>
      <c r="N341" s="104"/>
      <c r="O341" s="104"/>
      <c r="P341" s="104"/>
      <c r="Q341" s="104"/>
      <c r="R341" s="104"/>
      <c r="S341" s="104"/>
      <c r="T341" s="104"/>
      <c r="U341" s="104"/>
      <c r="V341" s="104"/>
      <c r="W341" s="104"/>
      <c r="X341" s="105"/>
      <c r="Y341" s="95" t="s">
        <v>356</v>
      </c>
      <c r="Z341" s="95"/>
      <c r="AA341" s="109"/>
      <c r="AB341" s="105"/>
      <c r="AC341" s="110"/>
      <c r="AD341" s="110"/>
      <c r="AE341" s="111" t="s">
        <v>359</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52"/>
      <c r="B342" s="847"/>
      <c r="C342" s="151"/>
      <c r="D342" s="847"/>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357</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52"/>
      <c r="B343" s="847"/>
      <c r="C343" s="151"/>
      <c r="D343" s="847"/>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52"/>
      <c r="B344" s="847"/>
      <c r="C344" s="151"/>
      <c r="D344" s="847"/>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52"/>
      <c r="B345" s="847"/>
      <c r="C345" s="151"/>
      <c r="D345" s="847"/>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360</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52"/>
      <c r="B346" s="847"/>
      <c r="C346" s="151"/>
      <c r="D346" s="847"/>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52"/>
      <c r="B347" s="847"/>
      <c r="C347" s="151"/>
      <c r="D347" s="847"/>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52"/>
      <c r="B348" s="847"/>
      <c r="C348" s="151"/>
      <c r="D348" s="847"/>
      <c r="E348" s="109" t="s">
        <v>385</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52"/>
      <c r="B349" s="847"/>
      <c r="C349" s="151"/>
      <c r="D349" s="847"/>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52"/>
      <c r="B350" s="847"/>
      <c r="C350" s="151"/>
      <c r="D350" s="847"/>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52"/>
      <c r="B351" s="847"/>
      <c r="C351" s="151"/>
      <c r="D351" s="847"/>
      <c r="E351" s="173" t="s">
        <v>381</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52"/>
      <c r="B352" s="847"/>
      <c r="C352" s="151"/>
      <c r="D352" s="847"/>
      <c r="E352" s="173" t="s">
        <v>380</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52"/>
      <c r="B353" s="847"/>
      <c r="C353" s="151"/>
      <c r="D353" s="847"/>
      <c r="E353" s="149" t="s">
        <v>341</v>
      </c>
      <c r="F353" s="150"/>
      <c r="G353" s="155" t="s">
        <v>354</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357</v>
      </c>
      <c r="AV353" s="82"/>
      <c r="AW353" s="82"/>
      <c r="AX353" s="84"/>
    </row>
    <row r="354" spans="1:50" ht="18.75" hidden="1" customHeight="1" x14ac:dyDescent="0.15">
      <c r="A354" s="852"/>
      <c r="B354" s="847"/>
      <c r="C354" s="151"/>
      <c r="D354" s="847"/>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52"/>
      <c r="B355" s="847"/>
      <c r="C355" s="151"/>
      <c r="D355" s="847"/>
      <c r="E355" s="151"/>
      <c r="F355" s="152"/>
      <c r="G355" s="117"/>
      <c r="H355" s="98"/>
      <c r="I355" s="98"/>
      <c r="J355" s="98"/>
      <c r="K355" s="98"/>
      <c r="L355" s="98"/>
      <c r="M355" s="98"/>
      <c r="N355" s="98"/>
      <c r="O355" s="98"/>
      <c r="P355" s="98"/>
      <c r="Q355" s="98"/>
      <c r="R355" s="98"/>
      <c r="S355" s="98"/>
      <c r="T355" s="98"/>
      <c r="U355" s="98"/>
      <c r="V355" s="98"/>
      <c r="W355" s="98"/>
      <c r="X355" s="118"/>
      <c r="Y355" s="164" t="s">
        <v>355</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52"/>
      <c r="B356" s="847"/>
      <c r="C356" s="151"/>
      <c r="D356" s="847"/>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52"/>
      <c r="B357" s="847"/>
      <c r="C357" s="151"/>
      <c r="D357" s="847"/>
      <c r="E357" s="151"/>
      <c r="F357" s="152"/>
      <c r="G357" s="155" t="s">
        <v>354</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357</v>
      </c>
      <c r="AV357" s="82"/>
      <c r="AW357" s="82"/>
      <c r="AX357" s="84"/>
    </row>
    <row r="358" spans="1:50" ht="18.75" hidden="1" customHeight="1" x14ac:dyDescent="0.15">
      <c r="A358" s="852"/>
      <c r="B358" s="847"/>
      <c r="C358" s="151"/>
      <c r="D358" s="847"/>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52"/>
      <c r="B359" s="847"/>
      <c r="C359" s="151"/>
      <c r="D359" s="847"/>
      <c r="E359" s="151"/>
      <c r="F359" s="152"/>
      <c r="G359" s="117"/>
      <c r="H359" s="98"/>
      <c r="I359" s="98"/>
      <c r="J359" s="98"/>
      <c r="K359" s="98"/>
      <c r="L359" s="98"/>
      <c r="M359" s="98"/>
      <c r="N359" s="98"/>
      <c r="O359" s="98"/>
      <c r="P359" s="98"/>
      <c r="Q359" s="98"/>
      <c r="R359" s="98"/>
      <c r="S359" s="98"/>
      <c r="T359" s="98"/>
      <c r="U359" s="98"/>
      <c r="V359" s="98"/>
      <c r="W359" s="98"/>
      <c r="X359" s="118"/>
      <c r="Y359" s="164" t="s">
        <v>355</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52"/>
      <c r="B360" s="847"/>
      <c r="C360" s="151"/>
      <c r="D360" s="847"/>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52"/>
      <c r="B361" s="847"/>
      <c r="C361" s="151"/>
      <c r="D361" s="847"/>
      <c r="E361" s="151"/>
      <c r="F361" s="152"/>
      <c r="G361" s="155" t="s">
        <v>354</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357</v>
      </c>
      <c r="AV361" s="82"/>
      <c r="AW361" s="82"/>
      <c r="AX361" s="84"/>
    </row>
    <row r="362" spans="1:50" ht="18.75" hidden="1" customHeight="1" x14ac:dyDescent="0.15">
      <c r="A362" s="852"/>
      <c r="B362" s="847"/>
      <c r="C362" s="151"/>
      <c r="D362" s="847"/>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52"/>
      <c r="B363" s="847"/>
      <c r="C363" s="151"/>
      <c r="D363" s="847"/>
      <c r="E363" s="151"/>
      <c r="F363" s="152"/>
      <c r="G363" s="117"/>
      <c r="H363" s="98"/>
      <c r="I363" s="98"/>
      <c r="J363" s="98"/>
      <c r="K363" s="98"/>
      <c r="L363" s="98"/>
      <c r="M363" s="98"/>
      <c r="N363" s="98"/>
      <c r="O363" s="98"/>
      <c r="P363" s="98"/>
      <c r="Q363" s="98"/>
      <c r="R363" s="98"/>
      <c r="S363" s="98"/>
      <c r="T363" s="98"/>
      <c r="U363" s="98"/>
      <c r="V363" s="98"/>
      <c r="W363" s="98"/>
      <c r="X363" s="118"/>
      <c r="Y363" s="164" t="s">
        <v>355</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52"/>
      <c r="B364" s="847"/>
      <c r="C364" s="151"/>
      <c r="D364" s="847"/>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52"/>
      <c r="B365" s="847"/>
      <c r="C365" s="151"/>
      <c r="D365" s="847"/>
      <c r="E365" s="151"/>
      <c r="F365" s="152"/>
      <c r="G365" s="155" t="s">
        <v>354</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357</v>
      </c>
      <c r="AV365" s="82"/>
      <c r="AW365" s="82"/>
      <c r="AX365" s="84"/>
    </row>
    <row r="366" spans="1:50" ht="18.75" hidden="1" customHeight="1" x14ac:dyDescent="0.15">
      <c r="A366" s="852"/>
      <c r="B366" s="847"/>
      <c r="C366" s="151"/>
      <c r="D366" s="847"/>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52"/>
      <c r="B367" s="847"/>
      <c r="C367" s="151"/>
      <c r="D367" s="847"/>
      <c r="E367" s="151"/>
      <c r="F367" s="152"/>
      <c r="G367" s="117"/>
      <c r="H367" s="98"/>
      <c r="I367" s="98"/>
      <c r="J367" s="98"/>
      <c r="K367" s="98"/>
      <c r="L367" s="98"/>
      <c r="M367" s="98"/>
      <c r="N367" s="98"/>
      <c r="O367" s="98"/>
      <c r="P367" s="98"/>
      <c r="Q367" s="98"/>
      <c r="R367" s="98"/>
      <c r="S367" s="98"/>
      <c r="T367" s="98"/>
      <c r="U367" s="98"/>
      <c r="V367" s="98"/>
      <c r="W367" s="98"/>
      <c r="X367" s="118"/>
      <c r="Y367" s="164" t="s">
        <v>355</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52"/>
      <c r="B368" s="847"/>
      <c r="C368" s="151"/>
      <c r="D368" s="847"/>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52"/>
      <c r="B369" s="847"/>
      <c r="C369" s="151"/>
      <c r="D369" s="847"/>
      <c r="E369" s="151"/>
      <c r="F369" s="152"/>
      <c r="G369" s="155" t="s">
        <v>354</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357</v>
      </c>
      <c r="AV369" s="82"/>
      <c r="AW369" s="82"/>
      <c r="AX369" s="84"/>
    </row>
    <row r="370" spans="1:50" ht="18.75" hidden="1" customHeight="1" x14ac:dyDescent="0.15">
      <c r="A370" s="852"/>
      <c r="B370" s="847"/>
      <c r="C370" s="151"/>
      <c r="D370" s="847"/>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52"/>
      <c r="B371" s="847"/>
      <c r="C371" s="151"/>
      <c r="D371" s="847"/>
      <c r="E371" s="151"/>
      <c r="F371" s="152"/>
      <c r="G371" s="117"/>
      <c r="H371" s="98"/>
      <c r="I371" s="98"/>
      <c r="J371" s="98"/>
      <c r="K371" s="98"/>
      <c r="L371" s="98"/>
      <c r="M371" s="98"/>
      <c r="N371" s="98"/>
      <c r="O371" s="98"/>
      <c r="P371" s="98"/>
      <c r="Q371" s="98"/>
      <c r="R371" s="98"/>
      <c r="S371" s="98"/>
      <c r="T371" s="98"/>
      <c r="U371" s="98"/>
      <c r="V371" s="98"/>
      <c r="W371" s="98"/>
      <c r="X371" s="118"/>
      <c r="Y371" s="164" t="s">
        <v>355</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52"/>
      <c r="B372" s="847"/>
      <c r="C372" s="151"/>
      <c r="D372" s="847"/>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52"/>
      <c r="B373" s="847"/>
      <c r="C373" s="151"/>
      <c r="D373" s="847"/>
      <c r="E373" s="151"/>
      <c r="F373" s="152"/>
      <c r="G373" s="103" t="s">
        <v>358</v>
      </c>
      <c r="H373" s="104"/>
      <c r="I373" s="104"/>
      <c r="J373" s="104"/>
      <c r="K373" s="104"/>
      <c r="L373" s="104"/>
      <c r="M373" s="104"/>
      <c r="N373" s="104"/>
      <c r="O373" s="104"/>
      <c r="P373" s="104"/>
      <c r="Q373" s="104"/>
      <c r="R373" s="104"/>
      <c r="S373" s="104"/>
      <c r="T373" s="104"/>
      <c r="U373" s="104"/>
      <c r="V373" s="104"/>
      <c r="W373" s="104"/>
      <c r="X373" s="105"/>
      <c r="Y373" s="95" t="s">
        <v>356</v>
      </c>
      <c r="Z373" s="95"/>
      <c r="AA373" s="109"/>
      <c r="AB373" s="105"/>
      <c r="AC373" s="110"/>
      <c r="AD373" s="110"/>
      <c r="AE373" s="111" t="s">
        <v>359</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52"/>
      <c r="B374" s="847"/>
      <c r="C374" s="151"/>
      <c r="D374" s="847"/>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357</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52"/>
      <c r="B375" s="847"/>
      <c r="C375" s="151"/>
      <c r="D375" s="847"/>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52"/>
      <c r="B376" s="847"/>
      <c r="C376" s="151"/>
      <c r="D376" s="847"/>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52"/>
      <c r="B377" s="847"/>
      <c r="C377" s="151"/>
      <c r="D377" s="847"/>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360</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52"/>
      <c r="B378" s="847"/>
      <c r="C378" s="151"/>
      <c r="D378" s="847"/>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52"/>
      <c r="B379" s="847"/>
      <c r="C379" s="151"/>
      <c r="D379" s="847"/>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52"/>
      <c r="B380" s="847"/>
      <c r="C380" s="151"/>
      <c r="D380" s="847"/>
      <c r="E380" s="151"/>
      <c r="F380" s="152"/>
      <c r="G380" s="103" t="s">
        <v>358</v>
      </c>
      <c r="H380" s="104"/>
      <c r="I380" s="104"/>
      <c r="J380" s="104"/>
      <c r="K380" s="104"/>
      <c r="L380" s="104"/>
      <c r="M380" s="104"/>
      <c r="N380" s="104"/>
      <c r="O380" s="104"/>
      <c r="P380" s="104"/>
      <c r="Q380" s="104"/>
      <c r="R380" s="104"/>
      <c r="S380" s="104"/>
      <c r="T380" s="104"/>
      <c r="U380" s="104"/>
      <c r="V380" s="104"/>
      <c r="W380" s="104"/>
      <c r="X380" s="105"/>
      <c r="Y380" s="95" t="s">
        <v>356</v>
      </c>
      <c r="Z380" s="95"/>
      <c r="AA380" s="109"/>
      <c r="AB380" s="105"/>
      <c r="AC380" s="110"/>
      <c r="AD380" s="110"/>
      <c r="AE380" s="111" t="s">
        <v>359</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52"/>
      <c r="B381" s="847"/>
      <c r="C381" s="151"/>
      <c r="D381" s="847"/>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357</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52"/>
      <c r="B382" s="847"/>
      <c r="C382" s="151"/>
      <c r="D382" s="847"/>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52"/>
      <c r="B383" s="847"/>
      <c r="C383" s="151"/>
      <c r="D383" s="847"/>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52"/>
      <c r="B384" s="847"/>
      <c r="C384" s="151"/>
      <c r="D384" s="847"/>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360</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52"/>
      <c r="B385" s="847"/>
      <c r="C385" s="151"/>
      <c r="D385" s="847"/>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52"/>
      <c r="B386" s="847"/>
      <c r="C386" s="151"/>
      <c r="D386" s="847"/>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52"/>
      <c r="B387" s="847"/>
      <c r="C387" s="151"/>
      <c r="D387" s="847"/>
      <c r="E387" s="151"/>
      <c r="F387" s="152"/>
      <c r="G387" s="103" t="s">
        <v>358</v>
      </c>
      <c r="H387" s="104"/>
      <c r="I387" s="104"/>
      <c r="J387" s="104"/>
      <c r="K387" s="104"/>
      <c r="L387" s="104"/>
      <c r="M387" s="104"/>
      <c r="N387" s="104"/>
      <c r="O387" s="104"/>
      <c r="P387" s="104"/>
      <c r="Q387" s="104"/>
      <c r="R387" s="104"/>
      <c r="S387" s="104"/>
      <c r="T387" s="104"/>
      <c r="U387" s="104"/>
      <c r="V387" s="104"/>
      <c r="W387" s="104"/>
      <c r="X387" s="105"/>
      <c r="Y387" s="95" t="s">
        <v>356</v>
      </c>
      <c r="Z387" s="95"/>
      <c r="AA387" s="109"/>
      <c r="AB387" s="105"/>
      <c r="AC387" s="110"/>
      <c r="AD387" s="110"/>
      <c r="AE387" s="111" t="s">
        <v>359</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52"/>
      <c r="B388" s="847"/>
      <c r="C388" s="151"/>
      <c r="D388" s="847"/>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357</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52"/>
      <c r="B389" s="847"/>
      <c r="C389" s="151"/>
      <c r="D389" s="847"/>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52"/>
      <c r="B390" s="847"/>
      <c r="C390" s="151"/>
      <c r="D390" s="847"/>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52"/>
      <c r="B391" s="847"/>
      <c r="C391" s="151"/>
      <c r="D391" s="847"/>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360</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52"/>
      <c r="B392" s="847"/>
      <c r="C392" s="151"/>
      <c r="D392" s="847"/>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52"/>
      <c r="B393" s="847"/>
      <c r="C393" s="151"/>
      <c r="D393" s="847"/>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52"/>
      <c r="B394" s="847"/>
      <c r="C394" s="151"/>
      <c r="D394" s="847"/>
      <c r="E394" s="151"/>
      <c r="F394" s="152"/>
      <c r="G394" s="103" t="s">
        <v>358</v>
      </c>
      <c r="H394" s="104"/>
      <c r="I394" s="104"/>
      <c r="J394" s="104"/>
      <c r="K394" s="104"/>
      <c r="L394" s="104"/>
      <c r="M394" s="104"/>
      <c r="N394" s="104"/>
      <c r="O394" s="104"/>
      <c r="P394" s="104"/>
      <c r="Q394" s="104"/>
      <c r="R394" s="104"/>
      <c r="S394" s="104"/>
      <c r="T394" s="104"/>
      <c r="U394" s="104"/>
      <c r="V394" s="104"/>
      <c r="W394" s="104"/>
      <c r="X394" s="105"/>
      <c r="Y394" s="95" t="s">
        <v>356</v>
      </c>
      <c r="Z394" s="95"/>
      <c r="AA394" s="109"/>
      <c r="AB394" s="105"/>
      <c r="AC394" s="110"/>
      <c r="AD394" s="110"/>
      <c r="AE394" s="111" t="s">
        <v>359</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52"/>
      <c r="B395" s="847"/>
      <c r="C395" s="151"/>
      <c r="D395" s="847"/>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357</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52"/>
      <c r="B396" s="847"/>
      <c r="C396" s="151"/>
      <c r="D396" s="847"/>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52"/>
      <c r="B397" s="847"/>
      <c r="C397" s="151"/>
      <c r="D397" s="847"/>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52"/>
      <c r="B398" s="847"/>
      <c r="C398" s="151"/>
      <c r="D398" s="847"/>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360</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52"/>
      <c r="B399" s="847"/>
      <c r="C399" s="151"/>
      <c r="D399" s="847"/>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52"/>
      <c r="B400" s="847"/>
      <c r="C400" s="151"/>
      <c r="D400" s="847"/>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52"/>
      <c r="B401" s="847"/>
      <c r="C401" s="151"/>
      <c r="D401" s="847"/>
      <c r="E401" s="151"/>
      <c r="F401" s="152"/>
      <c r="G401" s="103" t="s">
        <v>358</v>
      </c>
      <c r="H401" s="104"/>
      <c r="I401" s="104"/>
      <c r="J401" s="104"/>
      <c r="K401" s="104"/>
      <c r="L401" s="104"/>
      <c r="M401" s="104"/>
      <c r="N401" s="104"/>
      <c r="O401" s="104"/>
      <c r="P401" s="104"/>
      <c r="Q401" s="104"/>
      <c r="R401" s="104"/>
      <c r="S401" s="104"/>
      <c r="T401" s="104"/>
      <c r="U401" s="104"/>
      <c r="V401" s="104"/>
      <c r="W401" s="104"/>
      <c r="X401" s="105"/>
      <c r="Y401" s="95" t="s">
        <v>356</v>
      </c>
      <c r="Z401" s="95"/>
      <c r="AA401" s="109"/>
      <c r="AB401" s="105"/>
      <c r="AC401" s="110"/>
      <c r="AD401" s="110"/>
      <c r="AE401" s="111" t="s">
        <v>359</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52"/>
      <c r="B402" s="847"/>
      <c r="C402" s="151"/>
      <c r="D402" s="847"/>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357</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52"/>
      <c r="B403" s="847"/>
      <c r="C403" s="151"/>
      <c r="D403" s="847"/>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52"/>
      <c r="B404" s="847"/>
      <c r="C404" s="151"/>
      <c r="D404" s="847"/>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52"/>
      <c r="B405" s="847"/>
      <c r="C405" s="151"/>
      <c r="D405" s="847"/>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360</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52"/>
      <c r="B406" s="847"/>
      <c r="C406" s="151"/>
      <c r="D406" s="847"/>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52"/>
      <c r="B407" s="847"/>
      <c r="C407" s="151"/>
      <c r="D407" s="847"/>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52"/>
      <c r="B408" s="847"/>
      <c r="C408" s="151"/>
      <c r="D408" s="847"/>
      <c r="E408" s="109" t="s">
        <v>385</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52"/>
      <c r="B409" s="847"/>
      <c r="C409" s="151"/>
      <c r="D409" s="847"/>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52"/>
      <c r="B410" s="847"/>
      <c r="C410" s="153"/>
      <c r="D410" s="855"/>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52"/>
      <c r="B411" s="847"/>
      <c r="C411" s="149" t="s">
        <v>342</v>
      </c>
      <c r="D411" s="846"/>
      <c r="E411" s="173" t="s">
        <v>365</v>
      </c>
      <c r="F411" s="178"/>
      <c r="G411" s="767" t="s">
        <v>361</v>
      </c>
      <c r="H411" s="147"/>
      <c r="I411" s="147"/>
      <c r="J411" s="768" t="s">
        <v>559</v>
      </c>
      <c r="K411" s="769"/>
      <c r="L411" s="769"/>
      <c r="M411" s="769"/>
      <c r="N411" s="769"/>
      <c r="O411" s="769"/>
      <c r="P411" s="769"/>
      <c r="Q411" s="769"/>
      <c r="R411" s="769"/>
      <c r="S411" s="769"/>
      <c r="T411" s="770"/>
      <c r="U411" s="385" t="s">
        <v>566</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71"/>
    </row>
    <row r="412" spans="1:50" ht="18.75" customHeight="1" x14ac:dyDescent="0.15">
      <c r="A412" s="852"/>
      <c r="B412" s="847"/>
      <c r="C412" s="151"/>
      <c r="D412" s="847"/>
      <c r="E412" s="141" t="s">
        <v>348</v>
      </c>
      <c r="F412" s="142"/>
      <c r="G412" s="103" t="s">
        <v>344</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346</v>
      </c>
      <c r="AF412" s="376"/>
      <c r="AG412" s="376"/>
      <c r="AH412" s="377"/>
      <c r="AI412" s="132" t="s">
        <v>327</v>
      </c>
      <c r="AJ412" s="132"/>
      <c r="AK412" s="132"/>
      <c r="AL412" s="133"/>
      <c r="AM412" s="132" t="s">
        <v>347</v>
      </c>
      <c r="AN412" s="132"/>
      <c r="AO412" s="132"/>
      <c r="AP412" s="133"/>
      <c r="AQ412" s="133" t="s">
        <v>323</v>
      </c>
      <c r="AR412" s="136"/>
      <c r="AS412" s="136"/>
      <c r="AT412" s="137"/>
      <c r="AU412" s="104" t="s">
        <v>262</v>
      </c>
      <c r="AV412" s="104"/>
      <c r="AW412" s="104"/>
      <c r="AX412" s="112"/>
    </row>
    <row r="413" spans="1:50" ht="18.75" customHeight="1" x14ac:dyDescent="0.15">
      <c r="A413" s="852"/>
      <c r="B413" s="847"/>
      <c r="C413" s="151"/>
      <c r="D413" s="847"/>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567</v>
      </c>
      <c r="AF413" s="138"/>
      <c r="AG413" s="139" t="s">
        <v>324</v>
      </c>
      <c r="AH413" s="140"/>
      <c r="AI413" s="134"/>
      <c r="AJ413" s="134"/>
      <c r="AK413" s="134"/>
      <c r="AL413" s="135"/>
      <c r="AM413" s="134"/>
      <c r="AN413" s="134"/>
      <c r="AO413" s="134"/>
      <c r="AP413" s="135"/>
      <c r="AQ413" s="189" t="s">
        <v>568</v>
      </c>
      <c r="AR413" s="138"/>
      <c r="AS413" s="139" t="s">
        <v>324</v>
      </c>
      <c r="AT413" s="140"/>
      <c r="AU413" s="138" t="s">
        <v>569</v>
      </c>
      <c r="AV413" s="138"/>
      <c r="AW413" s="139" t="s">
        <v>310</v>
      </c>
      <c r="AX413" s="190"/>
    </row>
    <row r="414" spans="1:50" ht="22.5" customHeight="1" x14ac:dyDescent="0.15">
      <c r="A414" s="852"/>
      <c r="B414" s="847"/>
      <c r="C414" s="151"/>
      <c r="D414" s="847"/>
      <c r="E414" s="141"/>
      <c r="F414" s="142"/>
      <c r="G414" s="117" t="s">
        <v>560</v>
      </c>
      <c r="H414" s="98"/>
      <c r="I414" s="98"/>
      <c r="J414" s="98"/>
      <c r="K414" s="98"/>
      <c r="L414" s="98"/>
      <c r="M414" s="98"/>
      <c r="N414" s="98"/>
      <c r="O414" s="98"/>
      <c r="P414" s="98"/>
      <c r="Q414" s="98"/>
      <c r="R414" s="98"/>
      <c r="S414" s="98"/>
      <c r="T414" s="98"/>
      <c r="U414" s="98"/>
      <c r="V414" s="98"/>
      <c r="W414" s="98"/>
      <c r="X414" s="118"/>
      <c r="Y414" s="191" t="s">
        <v>14</v>
      </c>
      <c r="Z414" s="192"/>
      <c r="AA414" s="193"/>
      <c r="AB414" s="200" t="s">
        <v>567</v>
      </c>
      <c r="AC414" s="200"/>
      <c r="AD414" s="200"/>
      <c r="AE414" s="259" t="s">
        <v>570</v>
      </c>
      <c r="AF414" s="195"/>
      <c r="AG414" s="195"/>
      <c r="AH414" s="195"/>
      <c r="AI414" s="259" t="s">
        <v>571</v>
      </c>
      <c r="AJ414" s="195"/>
      <c r="AK414" s="195"/>
      <c r="AL414" s="195"/>
      <c r="AM414" s="259" t="s">
        <v>570</v>
      </c>
      <c r="AN414" s="195"/>
      <c r="AO414" s="195"/>
      <c r="AP414" s="260"/>
      <c r="AQ414" s="259" t="s">
        <v>570</v>
      </c>
      <c r="AR414" s="195"/>
      <c r="AS414" s="195"/>
      <c r="AT414" s="260"/>
      <c r="AU414" s="195" t="s">
        <v>568</v>
      </c>
      <c r="AV414" s="195"/>
      <c r="AW414" s="195"/>
      <c r="AX414" s="196"/>
    </row>
    <row r="415" spans="1:50" ht="22.5" customHeight="1" x14ac:dyDescent="0.15">
      <c r="A415" s="852"/>
      <c r="B415" s="847"/>
      <c r="C415" s="151"/>
      <c r="D415" s="847"/>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572</v>
      </c>
      <c r="AC415" s="194"/>
      <c r="AD415" s="194"/>
      <c r="AE415" s="259" t="s">
        <v>571</v>
      </c>
      <c r="AF415" s="195"/>
      <c r="AG415" s="195"/>
      <c r="AH415" s="260"/>
      <c r="AI415" s="259" t="s">
        <v>567</v>
      </c>
      <c r="AJ415" s="195"/>
      <c r="AK415" s="195"/>
      <c r="AL415" s="195"/>
      <c r="AM415" s="259" t="s">
        <v>572</v>
      </c>
      <c r="AN415" s="195"/>
      <c r="AO415" s="195"/>
      <c r="AP415" s="260"/>
      <c r="AQ415" s="259" t="s">
        <v>567</v>
      </c>
      <c r="AR415" s="195"/>
      <c r="AS415" s="195"/>
      <c r="AT415" s="260"/>
      <c r="AU415" s="195" t="s">
        <v>572</v>
      </c>
      <c r="AV415" s="195"/>
      <c r="AW415" s="195"/>
      <c r="AX415" s="196"/>
    </row>
    <row r="416" spans="1:50" ht="22.5" customHeight="1" x14ac:dyDescent="0.15">
      <c r="A416" s="852"/>
      <c r="B416" s="847"/>
      <c r="C416" s="151"/>
      <c r="D416" s="847"/>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6" t="s">
        <v>312</v>
      </c>
      <c r="AC416" s="396"/>
      <c r="AD416" s="396"/>
      <c r="AE416" s="259" t="s">
        <v>572</v>
      </c>
      <c r="AF416" s="195"/>
      <c r="AG416" s="195"/>
      <c r="AH416" s="260"/>
      <c r="AI416" s="259" t="s">
        <v>572</v>
      </c>
      <c r="AJ416" s="195"/>
      <c r="AK416" s="195"/>
      <c r="AL416" s="195"/>
      <c r="AM416" s="259" t="s">
        <v>572</v>
      </c>
      <c r="AN416" s="195"/>
      <c r="AO416" s="195"/>
      <c r="AP416" s="260"/>
      <c r="AQ416" s="259" t="s">
        <v>572</v>
      </c>
      <c r="AR416" s="195"/>
      <c r="AS416" s="195"/>
      <c r="AT416" s="260"/>
      <c r="AU416" s="195" t="s">
        <v>572</v>
      </c>
      <c r="AV416" s="195"/>
      <c r="AW416" s="195"/>
      <c r="AX416" s="196"/>
    </row>
    <row r="417" spans="1:50" ht="18.75" hidden="1" customHeight="1" x14ac:dyDescent="0.15">
      <c r="A417" s="852"/>
      <c r="B417" s="847"/>
      <c r="C417" s="151"/>
      <c r="D417" s="847"/>
      <c r="E417" s="141" t="s">
        <v>348</v>
      </c>
      <c r="F417" s="142"/>
      <c r="G417" s="103" t="s">
        <v>344</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346</v>
      </c>
      <c r="AF417" s="376"/>
      <c r="AG417" s="376"/>
      <c r="AH417" s="377"/>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52"/>
      <c r="B418" s="847"/>
      <c r="C418" s="151"/>
      <c r="D418" s="847"/>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52"/>
      <c r="B419" s="847"/>
      <c r="C419" s="151"/>
      <c r="D419" s="847"/>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52"/>
      <c r="B420" s="847"/>
      <c r="C420" s="151"/>
      <c r="D420" s="847"/>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52"/>
      <c r="B421" s="847"/>
      <c r="C421" s="151"/>
      <c r="D421" s="847"/>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6" t="s">
        <v>16</v>
      </c>
      <c r="AC421" s="396"/>
      <c r="AD421" s="396"/>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52"/>
      <c r="B422" s="847"/>
      <c r="C422" s="151"/>
      <c r="D422" s="847"/>
      <c r="E422" s="141" t="s">
        <v>348</v>
      </c>
      <c r="F422" s="142"/>
      <c r="G422" s="103" t="s">
        <v>344</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346</v>
      </c>
      <c r="AF422" s="376"/>
      <c r="AG422" s="376"/>
      <c r="AH422" s="377"/>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52"/>
      <c r="B423" s="847"/>
      <c r="C423" s="151"/>
      <c r="D423" s="847"/>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52"/>
      <c r="B424" s="847"/>
      <c r="C424" s="151"/>
      <c r="D424" s="847"/>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52"/>
      <c r="B425" s="847"/>
      <c r="C425" s="151"/>
      <c r="D425" s="847"/>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52"/>
      <c r="B426" s="847"/>
      <c r="C426" s="151"/>
      <c r="D426" s="847"/>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6" t="s">
        <v>16</v>
      </c>
      <c r="AC426" s="396"/>
      <c r="AD426" s="396"/>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52"/>
      <c r="B427" s="847"/>
      <c r="C427" s="151"/>
      <c r="D427" s="847"/>
      <c r="E427" s="141" t="s">
        <v>348</v>
      </c>
      <c r="F427" s="142"/>
      <c r="G427" s="103" t="s">
        <v>344</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346</v>
      </c>
      <c r="AF427" s="376"/>
      <c r="AG427" s="376"/>
      <c r="AH427" s="377"/>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52"/>
      <c r="B428" s="847"/>
      <c r="C428" s="151"/>
      <c r="D428" s="847"/>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52"/>
      <c r="B429" s="847"/>
      <c r="C429" s="151"/>
      <c r="D429" s="847"/>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52"/>
      <c r="B430" s="847"/>
      <c r="C430" s="151"/>
      <c r="D430" s="847"/>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52"/>
      <c r="B431" s="847"/>
      <c r="C431" s="151"/>
      <c r="D431" s="847"/>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6" t="s">
        <v>16</v>
      </c>
      <c r="AC431" s="396"/>
      <c r="AD431" s="396"/>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52"/>
      <c r="B432" s="847"/>
      <c r="C432" s="151"/>
      <c r="D432" s="847"/>
      <c r="E432" s="141" t="s">
        <v>348</v>
      </c>
      <c r="F432" s="142"/>
      <c r="G432" s="103" t="s">
        <v>344</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346</v>
      </c>
      <c r="AF432" s="376"/>
      <c r="AG432" s="376"/>
      <c r="AH432" s="377"/>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52"/>
      <c r="B433" s="847"/>
      <c r="C433" s="151"/>
      <c r="D433" s="847"/>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52"/>
      <c r="B434" s="847"/>
      <c r="C434" s="151"/>
      <c r="D434" s="847"/>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52"/>
      <c r="B435" s="847"/>
      <c r="C435" s="151"/>
      <c r="D435" s="847"/>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52"/>
      <c r="B436" s="847"/>
      <c r="C436" s="151"/>
      <c r="D436" s="847"/>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45" t="s">
        <v>16</v>
      </c>
      <c r="AC436" s="845"/>
      <c r="AD436" s="845"/>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customHeight="1" x14ac:dyDescent="0.15">
      <c r="A437" s="852"/>
      <c r="B437" s="847"/>
      <c r="C437" s="151"/>
      <c r="D437" s="847"/>
      <c r="E437" s="141" t="s">
        <v>349</v>
      </c>
      <c r="F437" s="142"/>
      <c r="G437" s="103" t="s">
        <v>345</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346</v>
      </c>
      <c r="AF437" s="376"/>
      <c r="AG437" s="376"/>
      <c r="AH437" s="377"/>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customHeight="1" x14ac:dyDescent="0.15">
      <c r="A438" s="852"/>
      <c r="B438" s="847"/>
      <c r="C438" s="151"/>
      <c r="D438" s="847"/>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572</v>
      </c>
      <c r="AF438" s="138"/>
      <c r="AG438" s="139" t="s">
        <v>324</v>
      </c>
      <c r="AH438" s="140"/>
      <c r="AI438" s="134"/>
      <c r="AJ438" s="134"/>
      <c r="AK438" s="134"/>
      <c r="AL438" s="135"/>
      <c r="AM438" s="134"/>
      <c r="AN438" s="134"/>
      <c r="AO438" s="134"/>
      <c r="AP438" s="135"/>
      <c r="AQ438" s="189" t="s">
        <v>572</v>
      </c>
      <c r="AR438" s="138"/>
      <c r="AS438" s="139" t="s">
        <v>324</v>
      </c>
      <c r="AT438" s="140"/>
      <c r="AU438" s="138" t="s">
        <v>572</v>
      </c>
      <c r="AV438" s="138"/>
      <c r="AW438" s="139" t="s">
        <v>310</v>
      </c>
      <c r="AX438" s="190"/>
    </row>
    <row r="439" spans="1:50" ht="22.5" customHeight="1" x14ac:dyDescent="0.15">
      <c r="A439" s="852"/>
      <c r="B439" s="847"/>
      <c r="C439" s="151"/>
      <c r="D439" s="847"/>
      <c r="E439" s="141"/>
      <c r="F439" s="142"/>
      <c r="G439" s="117" t="s">
        <v>560</v>
      </c>
      <c r="H439" s="98"/>
      <c r="I439" s="98"/>
      <c r="J439" s="98"/>
      <c r="K439" s="98"/>
      <c r="L439" s="98"/>
      <c r="M439" s="98"/>
      <c r="N439" s="98"/>
      <c r="O439" s="98"/>
      <c r="P439" s="98"/>
      <c r="Q439" s="98"/>
      <c r="R439" s="98"/>
      <c r="S439" s="98"/>
      <c r="T439" s="98"/>
      <c r="U439" s="98"/>
      <c r="V439" s="98"/>
      <c r="W439" s="98"/>
      <c r="X439" s="118"/>
      <c r="Y439" s="191" t="s">
        <v>14</v>
      </c>
      <c r="Z439" s="192"/>
      <c r="AA439" s="193"/>
      <c r="AB439" s="200" t="s">
        <v>572</v>
      </c>
      <c r="AC439" s="200"/>
      <c r="AD439" s="200"/>
      <c r="AE439" s="259" t="s">
        <v>566</v>
      </c>
      <c r="AF439" s="195"/>
      <c r="AG439" s="195"/>
      <c r="AH439" s="195"/>
      <c r="AI439" s="259" t="s">
        <v>569</v>
      </c>
      <c r="AJ439" s="195"/>
      <c r="AK439" s="195"/>
      <c r="AL439" s="195"/>
      <c r="AM439" s="259" t="s">
        <v>572</v>
      </c>
      <c r="AN439" s="195"/>
      <c r="AO439" s="195"/>
      <c r="AP439" s="260"/>
      <c r="AQ439" s="259" t="s">
        <v>572</v>
      </c>
      <c r="AR439" s="195"/>
      <c r="AS439" s="195"/>
      <c r="AT439" s="260"/>
      <c r="AU439" s="195" t="s">
        <v>572</v>
      </c>
      <c r="AV439" s="195"/>
      <c r="AW439" s="195"/>
      <c r="AX439" s="196"/>
    </row>
    <row r="440" spans="1:50" ht="22.5" customHeight="1" x14ac:dyDescent="0.15">
      <c r="A440" s="852"/>
      <c r="B440" s="847"/>
      <c r="C440" s="151"/>
      <c r="D440" s="847"/>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572</v>
      </c>
      <c r="AC440" s="194"/>
      <c r="AD440" s="194"/>
      <c r="AE440" s="259" t="s">
        <v>572</v>
      </c>
      <c r="AF440" s="195"/>
      <c r="AG440" s="195"/>
      <c r="AH440" s="260"/>
      <c r="AI440" s="259" t="s">
        <v>572</v>
      </c>
      <c r="AJ440" s="195"/>
      <c r="AK440" s="195"/>
      <c r="AL440" s="195"/>
      <c r="AM440" s="259" t="s">
        <v>572</v>
      </c>
      <c r="AN440" s="195"/>
      <c r="AO440" s="195"/>
      <c r="AP440" s="260"/>
      <c r="AQ440" s="259" t="s">
        <v>572</v>
      </c>
      <c r="AR440" s="195"/>
      <c r="AS440" s="195"/>
      <c r="AT440" s="260"/>
      <c r="AU440" s="195" t="s">
        <v>572</v>
      </c>
      <c r="AV440" s="195"/>
      <c r="AW440" s="195"/>
      <c r="AX440" s="196"/>
    </row>
    <row r="441" spans="1:50" ht="22.5" customHeight="1" x14ac:dyDescent="0.15">
      <c r="A441" s="852"/>
      <c r="B441" s="847"/>
      <c r="C441" s="151"/>
      <c r="D441" s="847"/>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6" t="s">
        <v>16</v>
      </c>
      <c r="AC441" s="396"/>
      <c r="AD441" s="396"/>
      <c r="AE441" s="259" t="s">
        <v>572</v>
      </c>
      <c r="AF441" s="195"/>
      <c r="AG441" s="195"/>
      <c r="AH441" s="260"/>
      <c r="AI441" s="259" t="s">
        <v>572</v>
      </c>
      <c r="AJ441" s="195"/>
      <c r="AK441" s="195"/>
      <c r="AL441" s="195"/>
      <c r="AM441" s="259" t="s">
        <v>572</v>
      </c>
      <c r="AN441" s="195"/>
      <c r="AO441" s="195"/>
      <c r="AP441" s="260"/>
      <c r="AQ441" s="259" t="s">
        <v>572</v>
      </c>
      <c r="AR441" s="195"/>
      <c r="AS441" s="195"/>
      <c r="AT441" s="260"/>
      <c r="AU441" s="195" t="s">
        <v>572</v>
      </c>
      <c r="AV441" s="195"/>
      <c r="AW441" s="195"/>
      <c r="AX441" s="196"/>
    </row>
    <row r="442" spans="1:50" ht="18.75" hidden="1" customHeight="1" x14ac:dyDescent="0.15">
      <c r="A442" s="852"/>
      <c r="B442" s="847"/>
      <c r="C442" s="151"/>
      <c r="D442" s="847"/>
      <c r="E442" s="141" t="s">
        <v>349</v>
      </c>
      <c r="F442" s="142"/>
      <c r="G442" s="103" t="s">
        <v>345</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346</v>
      </c>
      <c r="AF442" s="376"/>
      <c r="AG442" s="376"/>
      <c r="AH442" s="377"/>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52"/>
      <c r="B443" s="847"/>
      <c r="C443" s="151"/>
      <c r="D443" s="847"/>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52"/>
      <c r="B444" s="847"/>
      <c r="C444" s="151"/>
      <c r="D444" s="847"/>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52"/>
      <c r="B445" s="847"/>
      <c r="C445" s="151"/>
      <c r="D445" s="847"/>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52"/>
      <c r="B446" s="847"/>
      <c r="C446" s="151"/>
      <c r="D446" s="847"/>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6" t="s">
        <v>16</v>
      </c>
      <c r="AC446" s="396"/>
      <c r="AD446" s="396"/>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52"/>
      <c r="B447" s="847"/>
      <c r="C447" s="151"/>
      <c r="D447" s="847"/>
      <c r="E447" s="141" t="s">
        <v>349</v>
      </c>
      <c r="F447" s="142"/>
      <c r="G447" s="103" t="s">
        <v>345</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346</v>
      </c>
      <c r="AF447" s="376"/>
      <c r="AG447" s="376"/>
      <c r="AH447" s="377"/>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52"/>
      <c r="B448" s="847"/>
      <c r="C448" s="151"/>
      <c r="D448" s="847"/>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52"/>
      <c r="B449" s="847"/>
      <c r="C449" s="151"/>
      <c r="D449" s="847"/>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52"/>
      <c r="B450" s="847"/>
      <c r="C450" s="151"/>
      <c r="D450" s="847"/>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52"/>
      <c r="B451" s="847"/>
      <c r="C451" s="151"/>
      <c r="D451" s="847"/>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6" t="s">
        <v>16</v>
      </c>
      <c r="AC451" s="396"/>
      <c r="AD451" s="396"/>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52"/>
      <c r="B452" s="847"/>
      <c r="C452" s="151"/>
      <c r="D452" s="847"/>
      <c r="E452" s="141" t="s">
        <v>349</v>
      </c>
      <c r="F452" s="142"/>
      <c r="G452" s="103" t="s">
        <v>345</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346</v>
      </c>
      <c r="AF452" s="376"/>
      <c r="AG452" s="376"/>
      <c r="AH452" s="377"/>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52"/>
      <c r="B453" s="847"/>
      <c r="C453" s="151"/>
      <c r="D453" s="847"/>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52"/>
      <c r="B454" s="847"/>
      <c r="C454" s="151"/>
      <c r="D454" s="847"/>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52"/>
      <c r="B455" s="847"/>
      <c r="C455" s="151"/>
      <c r="D455" s="847"/>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52"/>
      <c r="B456" s="847"/>
      <c r="C456" s="151"/>
      <c r="D456" s="847"/>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6" t="s">
        <v>16</v>
      </c>
      <c r="AC456" s="396"/>
      <c r="AD456" s="396"/>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52"/>
      <c r="B457" s="847"/>
      <c r="C457" s="151"/>
      <c r="D457" s="847"/>
      <c r="E457" s="141" t="s">
        <v>349</v>
      </c>
      <c r="F457" s="142"/>
      <c r="G457" s="103" t="s">
        <v>345</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346</v>
      </c>
      <c r="AF457" s="376"/>
      <c r="AG457" s="376"/>
      <c r="AH457" s="377"/>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52"/>
      <c r="B458" s="847"/>
      <c r="C458" s="151"/>
      <c r="D458" s="847"/>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52"/>
      <c r="B459" s="847"/>
      <c r="C459" s="151"/>
      <c r="D459" s="847"/>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52"/>
      <c r="B460" s="847"/>
      <c r="C460" s="151"/>
      <c r="D460" s="847"/>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52"/>
      <c r="B461" s="847"/>
      <c r="C461" s="151"/>
      <c r="D461" s="847"/>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6" t="s">
        <v>16</v>
      </c>
      <c r="AC461" s="396"/>
      <c r="AD461" s="396"/>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customHeight="1" x14ac:dyDescent="0.15">
      <c r="A462" s="852"/>
      <c r="B462" s="847"/>
      <c r="C462" s="151"/>
      <c r="D462" s="847"/>
      <c r="E462" s="109" t="s">
        <v>370</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52"/>
      <c r="B463" s="847"/>
      <c r="C463" s="151"/>
      <c r="D463" s="847"/>
      <c r="E463" s="97" t="s">
        <v>560</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852"/>
      <c r="B464" s="847"/>
      <c r="C464" s="151"/>
      <c r="D464" s="847"/>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52"/>
      <c r="B465" s="847"/>
      <c r="C465" s="151"/>
      <c r="D465" s="847"/>
      <c r="E465" s="173" t="s">
        <v>322</v>
      </c>
      <c r="F465" s="178"/>
      <c r="G465" s="767" t="s">
        <v>361</v>
      </c>
      <c r="H465" s="147"/>
      <c r="I465" s="147"/>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6"/>
    </row>
    <row r="466" spans="1:50" ht="18.75" hidden="1" customHeight="1" x14ac:dyDescent="0.15">
      <c r="A466" s="852"/>
      <c r="B466" s="847"/>
      <c r="C466" s="151"/>
      <c r="D466" s="847"/>
      <c r="E466" s="141" t="s">
        <v>348</v>
      </c>
      <c r="F466" s="142"/>
      <c r="G466" s="103" t="s">
        <v>344</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346</v>
      </c>
      <c r="AF466" s="376"/>
      <c r="AG466" s="376"/>
      <c r="AH466" s="377"/>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52"/>
      <c r="B467" s="847"/>
      <c r="C467" s="151"/>
      <c r="D467" s="847"/>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52"/>
      <c r="B468" s="847"/>
      <c r="C468" s="151"/>
      <c r="D468" s="847"/>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52"/>
      <c r="B469" s="847"/>
      <c r="C469" s="151"/>
      <c r="D469" s="847"/>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52"/>
      <c r="B470" s="847"/>
      <c r="C470" s="151"/>
      <c r="D470" s="847"/>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6" t="s">
        <v>16</v>
      </c>
      <c r="AC470" s="396"/>
      <c r="AD470" s="396"/>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52"/>
      <c r="B471" s="847"/>
      <c r="C471" s="151"/>
      <c r="D471" s="847"/>
      <c r="E471" s="141" t="s">
        <v>348</v>
      </c>
      <c r="F471" s="142"/>
      <c r="G471" s="103" t="s">
        <v>344</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346</v>
      </c>
      <c r="AF471" s="376"/>
      <c r="AG471" s="376"/>
      <c r="AH471" s="377"/>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52"/>
      <c r="B472" s="847"/>
      <c r="C472" s="151"/>
      <c r="D472" s="847"/>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52"/>
      <c r="B473" s="847"/>
      <c r="C473" s="151"/>
      <c r="D473" s="847"/>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52"/>
      <c r="B474" s="847"/>
      <c r="C474" s="151"/>
      <c r="D474" s="847"/>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52"/>
      <c r="B475" s="847"/>
      <c r="C475" s="151"/>
      <c r="D475" s="847"/>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6" t="s">
        <v>16</v>
      </c>
      <c r="AC475" s="396"/>
      <c r="AD475" s="396"/>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52"/>
      <c r="B476" s="847"/>
      <c r="C476" s="151"/>
      <c r="D476" s="847"/>
      <c r="E476" s="141" t="s">
        <v>348</v>
      </c>
      <c r="F476" s="142"/>
      <c r="G476" s="103" t="s">
        <v>344</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346</v>
      </c>
      <c r="AF476" s="376"/>
      <c r="AG476" s="376"/>
      <c r="AH476" s="377"/>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52"/>
      <c r="B477" s="847"/>
      <c r="C477" s="151"/>
      <c r="D477" s="847"/>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52"/>
      <c r="B478" s="847"/>
      <c r="C478" s="151"/>
      <c r="D478" s="847"/>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52"/>
      <c r="B479" s="847"/>
      <c r="C479" s="151"/>
      <c r="D479" s="847"/>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52"/>
      <c r="B480" s="847"/>
      <c r="C480" s="151"/>
      <c r="D480" s="847"/>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45" t="s">
        <v>16</v>
      </c>
      <c r="AC480" s="845"/>
      <c r="AD480" s="845"/>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52"/>
      <c r="B481" s="847"/>
      <c r="C481" s="151"/>
      <c r="D481" s="847"/>
      <c r="E481" s="141" t="s">
        <v>348</v>
      </c>
      <c r="F481" s="142"/>
      <c r="G481" s="103" t="s">
        <v>344</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346</v>
      </c>
      <c r="AF481" s="376"/>
      <c r="AG481" s="376"/>
      <c r="AH481" s="377"/>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52"/>
      <c r="B482" s="847"/>
      <c r="C482" s="151"/>
      <c r="D482" s="847"/>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52"/>
      <c r="B483" s="847"/>
      <c r="C483" s="151"/>
      <c r="D483" s="847"/>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52"/>
      <c r="B484" s="847"/>
      <c r="C484" s="151"/>
      <c r="D484" s="847"/>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52"/>
      <c r="B485" s="847"/>
      <c r="C485" s="151"/>
      <c r="D485" s="847"/>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6" t="s">
        <v>16</v>
      </c>
      <c r="AC485" s="396"/>
      <c r="AD485" s="396"/>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52"/>
      <c r="B486" s="847"/>
      <c r="C486" s="151"/>
      <c r="D486" s="847"/>
      <c r="E486" s="141" t="s">
        <v>348</v>
      </c>
      <c r="F486" s="142"/>
      <c r="G486" s="103" t="s">
        <v>344</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346</v>
      </c>
      <c r="AF486" s="376"/>
      <c r="AG486" s="376"/>
      <c r="AH486" s="377"/>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52"/>
      <c r="B487" s="847"/>
      <c r="C487" s="151"/>
      <c r="D487" s="847"/>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52"/>
      <c r="B488" s="847"/>
      <c r="C488" s="151"/>
      <c r="D488" s="847"/>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52"/>
      <c r="B489" s="847"/>
      <c r="C489" s="151"/>
      <c r="D489" s="847"/>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52"/>
      <c r="B490" s="847"/>
      <c r="C490" s="151"/>
      <c r="D490" s="847"/>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6" t="s">
        <v>16</v>
      </c>
      <c r="AC490" s="396"/>
      <c r="AD490" s="396"/>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52"/>
      <c r="B491" s="847"/>
      <c r="C491" s="151"/>
      <c r="D491" s="847"/>
      <c r="E491" s="141" t="s">
        <v>349</v>
      </c>
      <c r="F491" s="142"/>
      <c r="G491" s="103" t="s">
        <v>345</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346</v>
      </c>
      <c r="AF491" s="376"/>
      <c r="AG491" s="376"/>
      <c r="AH491" s="377"/>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52"/>
      <c r="B492" s="847"/>
      <c r="C492" s="151"/>
      <c r="D492" s="847"/>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52"/>
      <c r="B493" s="847"/>
      <c r="C493" s="151"/>
      <c r="D493" s="847"/>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52"/>
      <c r="B494" s="847"/>
      <c r="C494" s="151"/>
      <c r="D494" s="847"/>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52"/>
      <c r="B495" s="847"/>
      <c r="C495" s="151"/>
      <c r="D495" s="847"/>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6" t="s">
        <v>16</v>
      </c>
      <c r="AC495" s="396"/>
      <c r="AD495" s="396"/>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52"/>
      <c r="B496" s="847"/>
      <c r="C496" s="151"/>
      <c r="D496" s="847"/>
      <c r="E496" s="141" t="s">
        <v>349</v>
      </c>
      <c r="F496" s="142"/>
      <c r="G496" s="103" t="s">
        <v>345</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346</v>
      </c>
      <c r="AF496" s="376"/>
      <c r="AG496" s="376"/>
      <c r="AH496" s="377"/>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52"/>
      <c r="B497" s="847"/>
      <c r="C497" s="151"/>
      <c r="D497" s="847"/>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52"/>
      <c r="B498" s="847"/>
      <c r="C498" s="151"/>
      <c r="D498" s="847"/>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52"/>
      <c r="B499" s="847"/>
      <c r="C499" s="151"/>
      <c r="D499" s="847"/>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52"/>
      <c r="B500" s="847"/>
      <c r="C500" s="151"/>
      <c r="D500" s="847"/>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6" t="s">
        <v>16</v>
      </c>
      <c r="AC500" s="396"/>
      <c r="AD500" s="396"/>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52"/>
      <c r="B501" s="847"/>
      <c r="C501" s="151"/>
      <c r="D501" s="847"/>
      <c r="E501" s="141" t="s">
        <v>349</v>
      </c>
      <c r="F501" s="142"/>
      <c r="G501" s="103" t="s">
        <v>345</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346</v>
      </c>
      <c r="AF501" s="376"/>
      <c r="AG501" s="376"/>
      <c r="AH501" s="377"/>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52"/>
      <c r="B502" s="847"/>
      <c r="C502" s="151"/>
      <c r="D502" s="847"/>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52"/>
      <c r="B503" s="847"/>
      <c r="C503" s="151"/>
      <c r="D503" s="847"/>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52"/>
      <c r="B504" s="847"/>
      <c r="C504" s="151"/>
      <c r="D504" s="847"/>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52"/>
      <c r="B505" s="847"/>
      <c r="C505" s="151"/>
      <c r="D505" s="847"/>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6" t="s">
        <v>16</v>
      </c>
      <c r="AC505" s="396"/>
      <c r="AD505" s="396"/>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52"/>
      <c r="B506" s="847"/>
      <c r="C506" s="151"/>
      <c r="D506" s="847"/>
      <c r="E506" s="141" t="s">
        <v>349</v>
      </c>
      <c r="F506" s="142"/>
      <c r="G506" s="103" t="s">
        <v>345</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346</v>
      </c>
      <c r="AF506" s="376"/>
      <c r="AG506" s="376"/>
      <c r="AH506" s="377"/>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52"/>
      <c r="B507" s="847"/>
      <c r="C507" s="151"/>
      <c r="D507" s="847"/>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52"/>
      <c r="B508" s="847"/>
      <c r="C508" s="151"/>
      <c r="D508" s="847"/>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52"/>
      <c r="B509" s="847"/>
      <c r="C509" s="151"/>
      <c r="D509" s="847"/>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52"/>
      <c r="B510" s="847"/>
      <c r="C510" s="151"/>
      <c r="D510" s="847"/>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6" t="s">
        <v>16</v>
      </c>
      <c r="AC510" s="396"/>
      <c r="AD510" s="396"/>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52"/>
      <c r="B511" s="847"/>
      <c r="C511" s="151"/>
      <c r="D511" s="847"/>
      <c r="E511" s="141" t="s">
        <v>349</v>
      </c>
      <c r="F511" s="142"/>
      <c r="G511" s="103" t="s">
        <v>345</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346</v>
      </c>
      <c r="AF511" s="376"/>
      <c r="AG511" s="376"/>
      <c r="AH511" s="377"/>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52"/>
      <c r="B512" s="847"/>
      <c r="C512" s="151"/>
      <c r="D512" s="847"/>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52"/>
      <c r="B513" s="847"/>
      <c r="C513" s="151"/>
      <c r="D513" s="847"/>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52"/>
      <c r="B514" s="847"/>
      <c r="C514" s="151"/>
      <c r="D514" s="847"/>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52"/>
      <c r="B515" s="847"/>
      <c r="C515" s="151"/>
      <c r="D515" s="847"/>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6" t="s">
        <v>16</v>
      </c>
      <c r="AC515" s="396"/>
      <c r="AD515" s="396"/>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52"/>
      <c r="B516" s="847"/>
      <c r="C516" s="151"/>
      <c r="D516" s="847"/>
      <c r="E516" s="109" t="s">
        <v>370</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52"/>
      <c r="B517" s="847"/>
      <c r="C517" s="151"/>
      <c r="D517" s="847"/>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thickBot="1" x14ac:dyDescent="0.2">
      <c r="A518" s="852"/>
      <c r="B518" s="847"/>
      <c r="C518" s="151"/>
      <c r="D518" s="847"/>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52"/>
      <c r="B519" s="847"/>
      <c r="C519" s="151"/>
      <c r="D519" s="847"/>
      <c r="E519" s="173" t="s">
        <v>322</v>
      </c>
      <c r="F519" s="178"/>
      <c r="G519" s="767" t="s">
        <v>361</v>
      </c>
      <c r="H519" s="147"/>
      <c r="I519" s="147"/>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6"/>
    </row>
    <row r="520" spans="1:50" ht="18.75" hidden="1" customHeight="1" x14ac:dyDescent="0.15">
      <c r="A520" s="852"/>
      <c r="B520" s="847"/>
      <c r="C520" s="151"/>
      <c r="D520" s="847"/>
      <c r="E520" s="141" t="s">
        <v>348</v>
      </c>
      <c r="F520" s="142"/>
      <c r="G520" s="103" t="s">
        <v>344</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346</v>
      </c>
      <c r="AF520" s="376"/>
      <c r="AG520" s="376"/>
      <c r="AH520" s="377"/>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52"/>
      <c r="B521" s="847"/>
      <c r="C521" s="151"/>
      <c r="D521" s="847"/>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52"/>
      <c r="B522" s="847"/>
      <c r="C522" s="151"/>
      <c r="D522" s="847"/>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52"/>
      <c r="B523" s="847"/>
      <c r="C523" s="151"/>
      <c r="D523" s="847"/>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52"/>
      <c r="B524" s="847"/>
      <c r="C524" s="151"/>
      <c r="D524" s="847"/>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6" t="s">
        <v>16</v>
      </c>
      <c r="AC524" s="396"/>
      <c r="AD524" s="396"/>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52"/>
      <c r="B525" s="847"/>
      <c r="C525" s="151"/>
      <c r="D525" s="847"/>
      <c r="E525" s="141" t="s">
        <v>348</v>
      </c>
      <c r="F525" s="142"/>
      <c r="G525" s="103" t="s">
        <v>344</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346</v>
      </c>
      <c r="AF525" s="376"/>
      <c r="AG525" s="376"/>
      <c r="AH525" s="377"/>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52"/>
      <c r="B526" s="847"/>
      <c r="C526" s="151"/>
      <c r="D526" s="847"/>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52"/>
      <c r="B527" s="847"/>
      <c r="C527" s="151"/>
      <c r="D527" s="847"/>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52"/>
      <c r="B528" s="847"/>
      <c r="C528" s="151"/>
      <c r="D528" s="847"/>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52"/>
      <c r="B529" s="847"/>
      <c r="C529" s="151"/>
      <c r="D529" s="847"/>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6" t="s">
        <v>16</v>
      </c>
      <c r="AC529" s="396"/>
      <c r="AD529" s="396"/>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52"/>
      <c r="B530" s="847"/>
      <c r="C530" s="151"/>
      <c r="D530" s="847"/>
      <c r="E530" s="141" t="s">
        <v>348</v>
      </c>
      <c r="F530" s="142"/>
      <c r="G530" s="103" t="s">
        <v>344</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346</v>
      </c>
      <c r="AF530" s="376"/>
      <c r="AG530" s="376"/>
      <c r="AH530" s="377"/>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52"/>
      <c r="B531" s="847"/>
      <c r="C531" s="151"/>
      <c r="D531" s="847"/>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52"/>
      <c r="B532" s="847"/>
      <c r="C532" s="151"/>
      <c r="D532" s="847"/>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52"/>
      <c r="B533" s="847"/>
      <c r="C533" s="151"/>
      <c r="D533" s="847"/>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52"/>
      <c r="B534" s="847"/>
      <c r="C534" s="151"/>
      <c r="D534" s="847"/>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6" t="s">
        <v>16</v>
      </c>
      <c r="AC534" s="396"/>
      <c r="AD534" s="396"/>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52"/>
      <c r="B535" s="847"/>
      <c r="C535" s="151"/>
      <c r="D535" s="847"/>
      <c r="E535" s="141" t="s">
        <v>348</v>
      </c>
      <c r="F535" s="142"/>
      <c r="G535" s="103" t="s">
        <v>344</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346</v>
      </c>
      <c r="AF535" s="376"/>
      <c r="AG535" s="376"/>
      <c r="AH535" s="377"/>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52"/>
      <c r="B536" s="847"/>
      <c r="C536" s="151"/>
      <c r="D536" s="847"/>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52"/>
      <c r="B537" s="847"/>
      <c r="C537" s="151"/>
      <c r="D537" s="847"/>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52"/>
      <c r="B538" s="847"/>
      <c r="C538" s="151"/>
      <c r="D538" s="847"/>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52"/>
      <c r="B539" s="847"/>
      <c r="C539" s="151"/>
      <c r="D539" s="847"/>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6" t="s">
        <v>16</v>
      </c>
      <c r="AC539" s="396"/>
      <c r="AD539" s="396"/>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52"/>
      <c r="B540" s="847"/>
      <c r="C540" s="151"/>
      <c r="D540" s="847"/>
      <c r="E540" s="141" t="s">
        <v>348</v>
      </c>
      <c r="F540" s="142"/>
      <c r="G540" s="103" t="s">
        <v>344</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346</v>
      </c>
      <c r="AF540" s="376"/>
      <c r="AG540" s="376"/>
      <c r="AH540" s="377"/>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52"/>
      <c r="B541" s="847"/>
      <c r="C541" s="151"/>
      <c r="D541" s="847"/>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52"/>
      <c r="B542" s="847"/>
      <c r="C542" s="151"/>
      <c r="D542" s="847"/>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52"/>
      <c r="B543" s="847"/>
      <c r="C543" s="151"/>
      <c r="D543" s="847"/>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52"/>
      <c r="B544" s="847"/>
      <c r="C544" s="151"/>
      <c r="D544" s="847"/>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6" t="s">
        <v>16</v>
      </c>
      <c r="AC544" s="396"/>
      <c r="AD544" s="396"/>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52"/>
      <c r="B545" s="847"/>
      <c r="C545" s="151"/>
      <c r="D545" s="847"/>
      <c r="E545" s="141" t="s">
        <v>349</v>
      </c>
      <c r="F545" s="142"/>
      <c r="G545" s="103" t="s">
        <v>345</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346</v>
      </c>
      <c r="AF545" s="376"/>
      <c r="AG545" s="376"/>
      <c r="AH545" s="377"/>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52"/>
      <c r="B546" s="847"/>
      <c r="C546" s="151"/>
      <c r="D546" s="847"/>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52"/>
      <c r="B547" s="847"/>
      <c r="C547" s="151"/>
      <c r="D547" s="847"/>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52"/>
      <c r="B548" s="847"/>
      <c r="C548" s="151"/>
      <c r="D548" s="847"/>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52"/>
      <c r="B549" s="847"/>
      <c r="C549" s="151"/>
      <c r="D549" s="847"/>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6" t="s">
        <v>16</v>
      </c>
      <c r="AC549" s="396"/>
      <c r="AD549" s="396"/>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52"/>
      <c r="B550" s="847"/>
      <c r="C550" s="151"/>
      <c r="D550" s="847"/>
      <c r="E550" s="141" t="s">
        <v>349</v>
      </c>
      <c r="F550" s="142"/>
      <c r="G550" s="103" t="s">
        <v>345</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346</v>
      </c>
      <c r="AF550" s="376"/>
      <c r="AG550" s="376"/>
      <c r="AH550" s="377"/>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52"/>
      <c r="B551" s="847"/>
      <c r="C551" s="151"/>
      <c r="D551" s="847"/>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52"/>
      <c r="B552" s="847"/>
      <c r="C552" s="151"/>
      <c r="D552" s="847"/>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52"/>
      <c r="B553" s="847"/>
      <c r="C553" s="151"/>
      <c r="D553" s="847"/>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52"/>
      <c r="B554" s="847"/>
      <c r="C554" s="151"/>
      <c r="D554" s="847"/>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6" t="s">
        <v>16</v>
      </c>
      <c r="AC554" s="396"/>
      <c r="AD554" s="396"/>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52"/>
      <c r="B555" s="847"/>
      <c r="C555" s="151"/>
      <c r="D555" s="847"/>
      <c r="E555" s="141" t="s">
        <v>349</v>
      </c>
      <c r="F555" s="142"/>
      <c r="G555" s="103" t="s">
        <v>345</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346</v>
      </c>
      <c r="AF555" s="376"/>
      <c r="AG555" s="376"/>
      <c r="AH555" s="377"/>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52"/>
      <c r="B556" s="847"/>
      <c r="C556" s="151"/>
      <c r="D556" s="847"/>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52"/>
      <c r="B557" s="847"/>
      <c r="C557" s="151"/>
      <c r="D557" s="847"/>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52"/>
      <c r="B558" s="847"/>
      <c r="C558" s="151"/>
      <c r="D558" s="847"/>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52"/>
      <c r="B559" s="847"/>
      <c r="C559" s="151"/>
      <c r="D559" s="847"/>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45" t="s">
        <v>16</v>
      </c>
      <c r="AC559" s="845"/>
      <c r="AD559" s="845"/>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52"/>
      <c r="B560" s="847"/>
      <c r="C560" s="151"/>
      <c r="D560" s="847"/>
      <c r="E560" s="141" t="s">
        <v>349</v>
      </c>
      <c r="F560" s="142"/>
      <c r="G560" s="103" t="s">
        <v>345</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346</v>
      </c>
      <c r="AF560" s="376"/>
      <c r="AG560" s="376"/>
      <c r="AH560" s="377"/>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52"/>
      <c r="B561" s="847"/>
      <c r="C561" s="151"/>
      <c r="D561" s="847"/>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52"/>
      <c r="B562" s="847"/>
      <c r="C562" s="151"/>
      <c r="D562" s="847"/>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52"/>
      <c r="B563" s="847"/>
      <c r="C563" s="151"/>
      <c r="D563" s="847"/>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52"/>
      <c r="B564" s="847"/>
      <c r="C564" s="151"/>
      <c r="D564" s="847"/>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6" t="s">
        <v>16</v>
      </c>
      <c r="AC564" s="396"/>
      <c r="AD564" s="396"/>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52"/>
      <c r="B565" s="847"/>
      <c r="C565" s="151"/>
      <c r="D565" s="847"/>
      <c r="E565" s="141" t="s">
        <v>349</v>
      </c>
      <c r="F565" s="142"/>
      <c r="G565" s="103" t="s">
        <v>345</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346</v>
      </c>
      <c r="AF565" s="376"/>
      <c r="AG565" s="376"/>
      <c r="AH565" s="377"/>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52"/>
      <c r="B566" s="847"/>
      <c r="C566" s="151"/>
      <c r="D566" s="847"/>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52"/>
      <c r="B567" s="847"/>
      <c r="C567" s="151"/>
      <c r="D567" s="847"/>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52"/>
      <c r="B568" s="847"/>
      <c r="C568" s="151"/>
      <c r="D568" s="847"/>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52"/>
      <c r="B569" s="847"/>
      <c r="C569" s="151"/>
      <c r="D569" s="847"/>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6" t="s">
        <v>16</v>
      </c>
      <c r="AC569" s="396"/>
      <c r="AD569" s="396"/>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52"/>
      <c r="B570" s="847"/>
      <c r="C570" s="151"/>
      <c r="D570" s="847"/>
      <c r="E570" s="109" t="s">
        <v>370</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52"/>
      <c r="B571" s="847"/>
      <c r="C571" s="151"/>
      <c r="D571" s="847"/>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thickBot="1" x14ac:dyDescent="0.2">
      <c r="A572" s="852"/>
      <c r="B572" s="847"/>
      <c r="C572" s="151"/>
      <c r="D572" s="847"/>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52"/>
      <c r="B573" s="847"/>
      <c r="C573" s="151"/>
      <c r="D573" s="847"/>
      <c r="E573" s="173" t="s">
        <v>322</v>
      </c>
      <c r="F573" s="178"/>
      <c r="G573" s="767" t="s">
        <v>361</v>
      </c>
      <c r="H573" s="147"/>
      <c r="I573" s="147"/>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6"/>
    </row>
    <row r="574" spans="1:50" ht="18.75" hidden="1" customHeight="1" x14ac:dyDescent="0.15">
      <c r="A574" s="852"/>
      <c r="B574" s="847"/>
      <c r="C574" s="151"/>
      <c r="D574" s="847"/>
      <c r="E574" s="141" t="s">
        <v>348</v>
      </c>
      <c r="F574" s="142"/>
      <c r="G574" s="103" t="s">
        <v>344</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346</v>
      </c>
      <c r="AF574" s="376"/>
      <c r="AG574" s="376"/>
      <c r="AH574" s="377"/>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52"/>
      <c r="B575" s="847"/>
      <c r="C575" s="151"/>
      <c r="D575" s="847"/>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52"/>
      <c r="B576" s="847"/>
      <c r="C576" s="151"/>
      <c r="D576" s="847"/>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52"/>
      <c r="B577" s="847"/>
      <c r="C577" s="151"/>
      <c r="D577" s="847"/>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52"/>
      <c r="B578" s="847"/>
      <c r="C578" s="151"/>
      <c r="D578" s="847"/>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6" t="s">
        <v>16</v>
      </c>
      <c r="AC578" s="396"/>
      <c r="AD578" s="396"/>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52"/>
      <c r="B579" s="847"/>
      <c r="C579" s="151"/>
      <c r="D579" s="847"/>
      <c r="E579" s="141" t="s">
        <v>348</v>
      </c>
      <c r="F579" s="142"/>
      <c r="G579" s="103" t="s">
        <v>344</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346</v>
      </c>
      <c r="AF579" s="376"/>
      <c r="AG579" s="376"/>
      <c r="AH579" s="377"/>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52"/>
      <c r="B580" s="847"/>
      <c r="C580" s="151"/>
      <c r="D580" s="847"/>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52"/>
      <c r="B581" s="847"/>
      <c r="C581" s="151"/>
      <c r="D581" s="847"/>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52"/>
      <c r="B582" s="847"/>
      <c r="C582" s="151"/>
      <c r="D582" s="847"/>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52"/>
      <c r="B583" s="847"/>
      <c r="C583" s="151"/>
      <c r="D583" s="847"/>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6" t="s">
        <v>16</v>
      </c>
      <c r="AC583" s="396"/>
      <c r="AD583" s="396"/>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52"/>
      <c r="B584" s="847"/>
      <c r="C584" s="151"/>
      <c r="D584" s="847"/>
      <c r="E584" s="141" t="s">
        <v>348</v>
      </c>
      <c r="F584" s="142"/>
      <c r="G584" s="103" t="s">
        <v>344</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346</v>
      </c>
      <c r="AF584" s="376"/>
      <c r="AG584" s="376"/>
      <c r="AH584" s="377"/>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52"/>
      <c r="B585" s="847"/>
      <c r="C585" s="151"/>
      <c r="D585" s="847"/>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52"/>
      <c r="B586" s="847"/>
      <c r="C586" s="151"/>
      <c r="D586" s="847"/>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52"/>
      <c r="B587" s="847"/>
      <c r="C587" s="151"/>
      <c r="D587" s="847"/>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52"/>
      <c r="B588" s="847"/>
      <c r="C588" s="151"/>
      <c r="D588" s="847"/>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6" t="s">
        <v>16</v>
      </c>
      <c r="AC588" s="396"/>
      <c r="AD588" s="396"/>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52"/>
      <c r="B589" s="847"/>
      <c r="C589" s="151"/>
      <c r="D589" s="847"/>
      <c r="E589" s="141" t="s">
        <v>348</v>
      </c>
      <c r="F589" s="142"/>
      <c r="G589" s="103" t="s">
        <v>344</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346</v>
      </c>
      <c r="AF589" s="376"/>
      <c r="AG589" s="376"/>
      <c r="AH589" s="377"/>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52"/>
      <c r="B590" s="847"/>
      <c r="C590" s="151"/>
      <c r="D590" s="847"/>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52"/>
      <c r="B591" s="847"/>
      <c r="C591" s="151"/>
      <c r="D591" s="847"/>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52"/>
      <c r="B592" s="847"/>
      <c r="C592" s="151"/>
      <c r="D592" s="847"/>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52"/>
      <c r="B593" s="847"/>
      <c r="C593" s="151"/>
      <c r="D593" s="847"/>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6" t="s">
        <v>16</v>
      </c>
      <c r="AC593" s="396"/>
      <c r="AD593" s="396"/>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52"/>
      <c r="B594" s="847"/>
      <c r="C594" s="151"/>
      <c r="D594" s="847"/>
      <c r="E594" s="141" t="s">
        <v>348</v>
      </c>
      <c r="F594" s="142"/>
      <c r="G594" s="103" t="s">
        <v>344</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346</v>
      </c>
      <c r="AF594" s="376"/>
      <c r="AG594" s="376"/>
      <c r="AH594" s="377"/>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52"/>
      <c r="B595" s="847"/>
      <c r="C595" s="151"/>
      <c r="D595" s="847"/>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52"/>
      <c r="B596" s="847"/>
      <c r="C596" s="151"/>
      <c r="D596" s="847"/>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52"/>
      <c r="B597" s="847"/>
      <c r="C597" s="151"/>
      <c r="D597" s="847"/>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52"/>
      <c r="B598" s="847"/>
      <c r="C598" s="151"/>
      <c r="D598" s="847"/>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45" t="s">
        <v>16</v>
      </c>
      <c r="AC598" s="845"/>
      <c r="AD598" s="845"/>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52"/>
      <c r="B599" s="847"/>
      <c r="C599" s="151"/>
      <c r="D599" s="847"/>
      <c r="E599" s="141" t="s">
        <v>349</v>
      </c>
      <c r="F599" s="142"/>
      <c r="G599" s="103" t="s">
        <v>345</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346</v>
      </c>
      <c r="AF599" s="376"/>
      <c r="AG599" s="376"/>
      <c r="AH599" s="377"/>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52"/>
      <c r="B600" s="847"/>
      <c r="C600" s="151"/>
      <c r="D600" s="847"/>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52"/>
      <c r="B601" s="847"/>
      <c r="C601" s="151"/>
      <c r="D601" s="847"/>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52"/>
      <c r="B602" s="847"/>
      <c r="C602" s="151"/>
      <c r="D602" s="847"/>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52"/>
      <c r="B603" s="847"/>
      <c r="C603" s="151"/>
      <c r="D603" s="847"/>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6" t="s">
        <v>16</v>
      </c>
      <c r="AC603" s="396"/>
      <c r="AD603" s="396"/>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52"/>
      <c r="B604" s="847"/>
      <c r="C604" s="151"/>
      <c r="D604" s="847"/>
      <c r="E604" s="141" t="s">
        <v>349</v>
      </c>
      <c r="F604" s="142"/>
      <c r="G604" s="103" t="s">
        <v>345</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346</v>
      </c>
      <c r="AF604" s="376"/>
      <c r="AG604" s="376"/>
      <c r="AH604" s="377"/>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52"/>
      <c r="B605" s="847"/>
      <c r="C605" s="151"/>
      <c r="D605" s="847"/>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52"/>
      <c r="B606" s="847"/>
      <c r="C606" s="151"/>
      <c r="D606" s="847"/>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52"/>
      <c r="B607" s="847"/>
      <c r="C607" s="151"/>
      <c r="D607" s="847"/>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52"/>
      <c r="B608" s="847"/>
      <c r="C608" s="151"/>
      <c r="D608" s="847"/>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6" t="s">
        <v>16</v>
      </c>
      <c r="AC608" s="396"/>
      <c r="AD608" s="396"/>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52"/>
      <c r="B609" s="847"/>
      <c r="C609" s="151"/>
      <c r="D609" s="847"/>
      <c r="E609" s="141" t="s">
        <v>349</v>
      </c>
      <c r="F609" s="142"/>
      <c r="G609" s="103" t="s">
        <v>345</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346</v>
      </c>
      <c r="AF609" s="376"/>
      <c r="AG609" s="376"/>
      <c r="AH609" s="377"/>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52"/>
      <c r="B610" s="847"/>
      <c r="C610" s="151"/>
      <c r="D610" s="847"/>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52"/>
      <c r="B611" s="847"/>
      <c r="C611" s="151"/>
      <c r="D611" s="847"/>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52"/>
      <c r="B612" s="847"/>
      <c r="C612" s="151"/>
      <c r="D612" s="847"/>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52"/>
      <c r="B613" s="847"/>
      <c r="C613" s="151"/>
      <c r="D613" s="847"/>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6" t="s">
        <v>16</v>
      </c>
      <c r="AC613" s="396"/>
      <c r="AD613" s="396"/>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52"/>
      <c r="B614" s="847"/>
      <c r="C614" s="151"/>
      <c r="D614" s="847"/>
      <c r="E614" s="141" t="s">
        <v>349</v>
      </c>
      <c r="F614" s="142"/>
      <c r="G614" s="103" t="s">
        <v>345</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346</v>
      </c>
      <c r="AF614" s="376"/>
      <c r="AG614" s="376"/>
      <c r="AH614" s="377"/>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52"/>
      <c r="B615" s="847"/>
      <c r="C615" s="151"/>
      <c r="D615" s="847"/>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52"/>
      <c r="B616" s="847"/>
      <c r="C616" s="151"/>
      <c r="D616" s="847"/>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52"/>
      <c r="B617" s="847"/>
      <c r="C617" s="151"/>
      <c r="D617" s="847"/>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52"/>
      <c r="B618" s="847"/>
      <c r="C618" s="151"/>
      <c r="D618" s="847"/>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6" t="s">
        <v>16</v>
      </c>
      <c r="AC618" s="396"/>
      <c r="AD618" s="396"/>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52"/>
      <c r="B619" s="847"/>
      <c r="C619" s="151"/>
      <c r="D619" s="847"/>
      <c r="E619" s="141" t="s">
        <v>349</v>
      </c>
      <c r="F619" s="142"/>
      <c r="G619" s="103" t="s">
        <v>345</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346</v>
      </c>
      <c r="AF619" s="376"/>
      <c r="AG619" s="376"/>
      <c r="AH619" s="377"/>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52"/>
      <c r="B620" s="847"/>
      <c r="C620" s="151"/>
      <c r="D620" s="847"/>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52"/>
      <c r="B621" s="847"/>
      <c r="C621" s="151"/>
      <c r="D621" s="847"/>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52"/>
      <c r="B622" s="847"/>
      <c r="C622" s="151"/>
      <c r="D622" s="847"/>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52"/>
      <c r="B623" s="847"/>
      <c r="C623" s="151"/>
      <c r="D623" s="847"/>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6" t="s">
        <v>16</v>
      </c>
      <c r="AC623" s="396"/>
      <c r="AD623" s="396"/>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52"/>
      <c r="B624" s="847"/>
      <c r="C624" s="151"/>
      <c r="D624" s="847"/>
      <c r="E624" s="109" t="s">
        <v>370</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52"/>
      <c r="B625" s="847"/>
      <c r="C625" s="151"/>
      <c r="D625" s="847"/>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52"/>
      <c r="B626" s="847"/>
      <c r="C626" s="151"/>
      <c r="D626" s="847"/>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52"/>
      <c r="B627" s="847"/>
      <c r="C627" s="151"/>
      <c r="D627" s="847"/>
      <c r="E627" s="173" t="s">
        <v>322</v>
      </c>
      <c r="F627" s="178"/>
      <c r="G627" s="767" t="s">
        <v>361</v>
      </c>
      <c r="H627" s="147"/>
      <c r="I627" s="147"/>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6"/>
    </row>
    <row r="628" spans="1:50" ht="18.75" hidden="1" customHeight="1" x14ac:dyDescent="0.15">
      <c r="A628" s="852"/>
      <c r="B628" s="847"/>
      <c r="C628" s="151"/>
      <c r="D628" s="847"/>
      <c r="E628" s="141" t="s">
        <v>348</v>
      </c>
      <c r="F628" s="142"/>
      <c r="G628" s="103" t="s">
        <v>344</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346</v>
      </c>
      <c r="AF628" s="376"/>
      <c r="AG628" s="376"/>
      <c r="AH628" s="377"/>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52"/>
      <c r="B629" s="847"/>
      <c r="C629" s="151"/>
      <c r="D629" s="847"/>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52"/>
      <c r="B630" s="847"/>
      <c r="C630" s="151"/>
      <c r="D630" s="847"/>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52"/>
      <c r="B631" s="847"/>
      <c r="C631" s="151"/>
      <c r="D631" s="847"/>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52"/>
      <c r="B632" s="847"/>
      <c r="C632" s="151"/>
      <c r="D632" s="847"/>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6" t="s">
        <v>16</v>
      </c>
      <c r="AC632" s="396"/>
      <c r="AD632" s="396"/>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52"/>
      <c r="B633" s="847"/>
      <c r="C633" s="151"/>
      <c r="D633" s="847"/>
      <c r="E633" s="141" t="s">
        <v>348</v>
      </c>
      <c r="F633" s="142"/>
      <c r="G633" s="103" t="s">
        <v>344</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346</v>
      </c>
      <c r="AF633" s="376"/>
      <c r="AG633" s="376"/>
      <c r="AH633" s="377"/>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52"/>
      <c r="B634" s="847"/>
      <c r="C634" s="151"/>
      <c r="D634" s="847"/>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52"/>
      <c r="B635" s="847"/>
      <c r="C635" s="151"/>
      <c r="D635" s="847"/>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52"/>
      <c r="B636" s="847"/>
      <c r="C636" s="151"/>
      <c r="D636" s="847"/>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52"/>
      <c r="B637" s="847"/>
      <c r="C637" s="151"/>
      <c r="D637" s="847"/>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45" t="s">
        <v>16</v>
      </c>
      <c r="AC637" s="845"/>
      <c r="AD637" s="845"/>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52"/>
      <c r="B638" s="847"/>
      <c r="C638" s="151"/>
      <c r="D638" s="847"/>
      <c r="E638" s="141" t="s">
        <v>348</v>
      </c>
      <c r="F638" s="142"/>
      <c r="G638" s="103" t="s">
        <v>344</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346</v>
      </c>
      <c r="AF638" s="376"/>
      <c r="AG638" s="376"/>
      <c r="AH638" s="377"/>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52"/>
      <c r="B639" s="847"/>
      <c r="C639" s="151"/>
      <c r="D639" s="847"/>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52"/>
      <c r="B640" s="847"/>
      <c r="C640" s="151"/>
      <c r="D640" s="847"/>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52"/>
      <c r="B641" s="847"/>
      <c r="C641" s="151"/>
      <c r="D641" s="847"/>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52"/>
      <c r="B642" s="847"/>
      <c r="C642" s="151"/>
      <c r="D642" s="847"/>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6" t="s">
        <v>16</v>
      </c>
      <c r="AC642" s="396"/>
      <c r="AD642" s="396"/>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52"/>
      <c r="B643" s="847"/>
      <c r="C643" s="151"/>
      <c r="D643" s="847"/>
      <c r="E643" s="141" t="s">
        <v>348</v>
      </c>
      <c r="F643" s="142"/>
      <c r="G643" s="103" t="s">
        <v>344</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346</v>
      </c>
      <c r="AF643" s="376"/>
      <c r="AG643" s="376"/>
      <c r="AH643" s="377"/>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52"/>
      <c r="B644" s="847"/>
      <c r="C644" s="151"/>
      <c r="D644" s="847"/>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52"/>
      <c r="B645" s="847"/>
      <c r="C645" s="151"/>
      <c r="D645" s="847"/>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52"/>
      <c r="B646" s="847"/>
      <c r="C646" s="151"/>
      <c r="D646" s="847"/>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52"/>
      <c r="B647" s="847"/>
      <c r="C647" s="151"/>
      <c r="D647" s="847"/>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6" t="s">
        <v>16</v>
      </c>
      <c r="AC647" s="396"/>
      <c r="AD647" s="396"/>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52"/>
      <c r="B648" s="847"/>
      <c r="C648" s="151"/>
      <c r="D648" s="847"/>
      <c r="E648" s="141" t="s">
        <v>348</v>
      </c>
      <c r="F648" s="142"/>
      <c r="G648" s="103" t="s">
        <v>344</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346</v>
      </c>
      <c r="AF648" s="376"/>
      <c r="AG648" s="376"/>
      <c r="AH648" s="377"/>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52"/>
      <c r="B649" s="847"/>
      <c r="C649" s="151"/>
      <c r="D649" s="847"/>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52"/>
      <c r="B650" s="847"/>
      <c r="C650" s="151"/>
      <c r="D650" s="847"/>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52"/>
      <c r="B651" s="847"/>
      <c r="C651" s="151"/>
      <c r="D651" s="847"/>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52"/>
      <c r="B652" s="847"/>
      <c r="C652" s="151"/>
      <c r="D652" s="847"/>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6" t="s">
        <v>16</v>
      </c>
      <c r="AC652" s="396"/>
      <c r="AD652" s="396"/>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52"/>
      <c r="B653" s="847"/>
      <c r="C653" s="151"/>
      <c r="D653" s="847"/>
      <c r="E653" s="141" t="s">
        <v>349</v>
      </c>
      <c r="F653" s="142"/>
      <c r="G653" s="103" t="s">
        <v>345</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346</v>
      </c>
      <c r="AF653" s="376"/>
      <c r="AG653" s="376"/>
      <c r="AH653" s="377"/>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52"/>
      <c r="B654" s="847"/>
      <c r="C654" s="151"/>
      <c r="D654" s="847"/>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52"/>
      <c r="B655" s="847"/>
      <c r="C655" s="151"/>
      <c r="D655" s="847"/>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52"/>
      <c r="B656" s="847"/>
      <c r="C656" s="151"/>
      <c r="D656" s="847"/>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52"/>
      <c r="B657" s="847"/>
      <c r="C657" s="151"/>
      <c r="D657" s="847"/>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6" t="s">
        <v>16</v>
      </c>
      <c r="AC657" s="396"/>
      <c r="AD657" s="396"/>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52"/>
      <c r="B658" s="847"/>
      <c r="C658" s="151"/>
      <c r="D658" s="847"/>
      <c r="E658" s="141" t="s">
        <v>349</v>
      </c>
      <c r="F658" s="142"/>
      <c r="G658" s="103" t="s">
        <v>345</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346</v>
      </c>
      <c r="AF658" s="376"/>
      <c r="AG658" s="376"/>
      <c r="AH658" s="377"/>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52"/>
      <c r="B659" s="847"/>
      <c r="C659" s="151"/>
      <c r="D659" s="847"/>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52"/>
      <c r="B660" s="847"/>
      <c r="C660" s="151"/>
      <c r="D660" s="847"/>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52"/>
      <c r="B661" s="847"/>
      <c r="C661" s="151"/>
      <c r="D661" s="847"/>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52"/>
      <c r="B662" s="847"/>
      <c r="C662" s="151"/>
      <c r="D662" s="847"/>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6" t="s">
        <v>16</v>
      </c>
      <c r="AC662" s="396"/>
      <c r="AD662" s="396"/>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52"/>
      <c r="B663" s="847"/>
      <c r="C663" s="151"/>
      <c r="D663" s="847"/>
      <c r="E663" s="141" t="s">
        <v>349</v>
      </c>
      <c r="F663" s="142"/>
      <c r="G663" s="103" t="s">
        <v>345</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346</v>
      </c>
      <c r="AF663" s="376"/>
      <c r="AG663" s="376"/>
      <c r="AH663" s="377"/>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52"/>
      <c r="B664" s="847"/>
      <c r="C664" s="151"/>
      <c r="D664" s="847"/>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52"/>
      <c r="B665" s="847"/>
      <c r="C665" s="151"/>
      <c r="D665" s="847"/>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52"/>
      <c r="B666" s="847"/>
      <c r="C666" s="151"/>
      <c r="D666" s="847"/>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52"/>
      <c r="B667" s="847"/>
      <c r="C667" s="151"/>
      <c r="D667" s="847"/>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6" t="s">
        <v>16</v>
      </c>
      <c r="AC667" s="396"/>
      <c r="AD667" s="396"/>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52"/>
      <c r="B668" s="847"/>
      <c r="C668" s="151"/>
      <c r="D668" s="847"/>
      <c r="E668" s="141" t="s">
        <v>349</v>
      </c>
      <c r="F668" s="142"/>
      <c r="G668" s="103" t="s">
        <v>345</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346</v>
      </c>
      <c r="AF668" s="376"/>
      <c r="AG668" s="376"/>
      <c r="AH668" s="377"/>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52"/>
      <c r="B669" s="847"/>
      <c r="C669" s="151"/>
      <c r="D669" s="847"/>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52"/>
      <c r="B670" s="847"/>
      <c r="C670" s="151"/>
      <c r="D670" s="847"/>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52"/>
      <c r="B671" s="847"/>
      <c r="C671" s="151"/>
      <c r="D671" s="847"/>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52"/>
      <c r="B672" s="847"/>
      <c r="C672" s="151"/>
      <c r="D672" s="847"/>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6" t="s">
        <v>16</v>
      </c>
      <c r="AC672" s="396"/>
      <c r="AD672" s="396"/>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52"/>
      <c r="B673" s="847"/>
      <c r="C673" s="151"/>
      <c r="D673" s="847"/>
      <c r="E673" s="141" t="s">
        <v>349</v>
      </c>
      <c r="F673" s="142"/>
      <c r="G673" s="103" t="s">
        <v>345</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346</v>
      </c>
      <c r="AF673" s="376"/>
      <c r="AG673" s="376"/>
      <c r="AH673" s="377"/>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52"/>
      <c r="B674" s="847"/>
      <c r="C674" s="151"/>
      <c r="D674" s="847"/>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52"/>
      <c r="B675" s="847"/>
      <c r="C675" s="151"/>
      <c r="D675" s="847"/>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52"/>
      <c r="B676" s="847"/>
      <c r="C676" s="151"/>
      <c r="D676" s="847"/>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52"/>
      <c r="B677" s="847"/>
      <c r="C677" s="151"/>
      <c r="D677" s="847"/>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6" t="s">
        <v>16</v>
      </c>
      <c r="AC677" s="396"/>
      <c r="AD677" s="396"/>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52"/>
      <c r="B678" s="847"/>
      <c r="C678" s="151"/>
      <c r="D678" s="847"/>
      <c r="E678" s="109" t="s">
        <v>370</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52"/>
      <c r="B679" s="847"/>
      <c r="C679" s="151"/>
      <c r="D679" s="847"/>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53"/>
      <c r="B680" s="849"/>
      <c r="C680" s="848"/>
      <c r="D680" s="849"/>
      <c r="E680" s="857"/>
      <c r="F680" s="733"/>
      <c r="G680" s="733"/>
      <c r="H680" s="733"/>
      <c r="I680" s="733"/>
      <c r="J680" s="733"/>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858"/>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5" t="s">
        <v>36</v>
      </c>
      <c r="AH682" s="232"/>
      <c r="AI682" s="232"/>
      <c r="AJ682" s="232"/>
      <c r="AK682" s="232"/>
      <c r="AL682" s="232"/>
      <c r="AM682" s="232"/>
      <c r="AN682" s="232"/>
      <c r="AO682" s="232"/>
      <c r="AP682" s="232"/>
      <c r="AQ682" s="232"/>
      <c r="AR682" s="232"/>
      <c r="AS682" s="232"/>
      <c r="AT682" s="232"/>
      <c r="AU682" s="232"/>
      <c r="AV682" s="232"/>
      <c r="AW682" s="232"/>
      <c r="AX682" s="766"/>
    </row>
    <row r="683" spans="1:50" ht="96.75" customHeight="1" x14ac:dyDescent="0.15">
      <c r="A683" s="717" t="s">
        <v>269</v>
      </c>
      <c r="B683" s="718"/>
      <c r="C683" s="558" t="s">
        <v>270</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42" t="s">
        <v>440</v>
      </c>
      <c r="AE683" s="243"/>
      <c r="AF683" s="243"/>
      <c r="AG683" s="235" t="s">
        <v>517</v>
      </c>
      <c r="AH683" s="236"/>
      <c r="AI683" s="236"/>
      <c r="AJ683" s="236"/>
      <c r="AK683" s="236"/>
      <c r="AL683" s="236"/>
      <c r="AM683" s="236"/>
      <c r="AN683" s="236"/>
      <c r="AO683" s="236"/>
      <c r="AP683" s="236"/>
      <c r="AQ683" s="236"/>
      <c r="AR683" s="236"/>
      <c r="AS683" s="236"/>
      <c r="AT683" s="236"/>
      <c r="AU683" s="236"/>
      <c r="AV683" s="236"/>
      <c r="AW683" s="236"/>
      <c r="AX683" s="237"/>
    </row>
    <row r="684" spans="1:50" ht="59.25" customHeight="1" x14ac:dyDescent="0.15">
      <c r="A684" s="719"/>
      <c r="B684" s="720"/>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4"/>
      <c r="AD684" s="130" t="s">
        <v>440</v>
      </c>
      <c r="AE684" s="131"/>
      <c r="AF684" s="131"/>
      <c r="AG684" s="127" t="s">
        <v>518</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21"/>
      <c r="B685" s="722"/>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6" t="s">
        <v>440</v>
      </c>
      <c r="AE685" s="627"/>
      <c r="AF685" s="627"/>
      <c r="AG685" s="438" t="s">
        <v>501</v>
      </c>
      <c r="AH685" s="120"/>
      <c r="AI685" s="120"/>
      <c r="AJ685" s="120"/>
      <c r="AK685" s="120"/>
      <c r="AL685" s="120"/>
      <c r="AM685" s="120"/>
      <c r="AN685" s="120"/>
      <c r="AO685" s="120"/>
      <c r="AP685" s="120"/>
      <c r="AQ685" s="120"/>
      <c r="AR685" s="120"/>
      <c r="AS685" s="120"/>
      <c r="AT685" s="120"/>
      <c r="AU685" s="120"/>
      <c r="AV685" s="120"/>
      <c r="AW685" s="120"/>
      <c r="AX685" s="439"/>
    </row>
    <row r="686" spans="1:50" ht="19.350000000000001" customHeight="1" x14ac:dyDescent="0.15">
      <c r="A686" s="491" t="s">
        <v>44</v>
      </c>
      <c r="B686" s="492"/>
      <c r="C686" s="762" t="s">
        <v>46</v>
      </c>
      <c r="D686" s="763"/>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4"/>
      <c r="AD686" s="436" t="s">
        <v>440</v>
      </c>
      <c r="AE686" s="437"/>
      <c r="AF686" s="437"/>
      <c r="AG686" s="97" t="s">
        <v>502</v>
      </c>
      <c r="AH686" s="98"/>
      <c r="AI686" s="98"/>
      <c r="AJ686" s="98"/>
      <c r="AK686" s="98"/>
      <c r="AL686" s="98"/>
      <c r="AM686" s="98"/>
      <c r="AN686" s="98"/>
      <c r="AO686" s="98"/>
      <c r="AP686" s="98"/>
      <c r="AQ686" s="98"/>
      <c r="AR686" s="98"/>
      <c r="AS686" s="98"/>
      <c r="AT686" s="98"/>
      <c r="AU686" s="98"/>
      <c r="AV686" s="98"/>
      <c r="AW686" s="98"/>
      <c r="AX686" s="99"/>
    </row>
    <row r="687" spans="1:50" ht="54.75" customHeight="1" x14ac:dyDescent="0.15">
      <c r="A687" s="493"/>
      <c r="B687" s="494"/>
      <c r="C687" s="660"/>
      <c r="D687" s="661"/>
      <c r="E687" s="647" t="s">
        <v>410</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30" t="s">
        <v>498</v>
      </c>
      <c r="AE687" s="131"/>
      <c r="AF687" s="507"/>
      <c r="AG687" s="438"/>
      <c r="AH687" s="120"/>
      <c r="AI687" s="120"/>
      <c r="AJ687" s="120"/>
      <c r="AK687" s="120"/>
      <c r="AL687" s="120"/>
      <c r="AM687" s="120"/>
      <c r="AN687" s="120"/>
      <c r="AO687" s="120"/>
      <c r="AP687" s="120"/>
      <c r="AQ687" s="120"/>
      <c r="AR687" s="120"/>
      <c r="AS687" s="120"/>
      <c r="AT687" s="120"/>
      <c r="AU687" s="120"/>
      <c r="AV687" s="120"/>
      <c r="AW687" s="120"/>
      <c r="AX687" s="439"/>
    </row>
    <row r="688" spans="1:50" ht="38.25" customHeight="1" x14ac:dyDescent="0.15">
      <c r="A688" s="493"/>
      <c r="B688" s="494"/>
      <c r="C688" s="662"/>
      <c r="D688" s="663"/>
      <c r="E688" s="650" t="s">
        <v>411</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5" t="s">
        <v>498</v>
      </c>
      <c r="AE688" s="646"/>
      <c r="AF688" s="646"/>
      <c r="AG688" s="438"/>
      <c r="AH688" s="120"/>
      <c r="AI688" s="120"/>
      <c r="AJ688" s="120"/>
      <c r="AK688" s="120"/>
      <c r="AL688" s="120"/>
      <c r="AM688" s="120"/>
      <c r="AN688" s="120"/>
      <c r="AO688" s="120"/>
      <c r="AP688" s="120"/>
      <c r="AQ688" s="120"/>
      <c r="AR688" s="120"/>
      <c r="AS688" s="120"/>
      <c r="AT688" s="120"/>
      <c r="AU688" s="120"/>
      <c r="AV688" s="120"/>
      <c r="AW688" s="120"/>
      <c r="AX688" s="439"/>
    </row>
    <row r="689" spans="1:64" ht="19.350000000000001" customHeight="1" x14ac:dyDescent="0.15">
      <c r="A689" s="493"/>
      <c r="B689" s="495"/>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7" t="s">
        <v>440</v>
      </c>
      <c r="AE689" s="408"/>
      <c r="AF689" s="408"/>
      <c r="AG689" s="616" t="s">
        <v>503</v>
      </c>
      <c r="AH689" s="617"/>
      <c r="AI689" s="617"/>
      <c r="AJ689" s="617"/>
      <c r="AK689" s="617"/>
      <c r="AL689" s="617"/>
      <c r="AM689" s="617"/>
      <c r="AN689" s="617"/>
      <c r="AO689" s="617"/>
      <c r="AP689" s="617"/>
      <c r="AQ689" s="617"/>
      <c r="AR689" s="617"/>
      <c r="AS689" s="617"/>
      <c r="AT689" s="617"/>
      <c r="AU689" s="617"/>
      <c r="AV689" s="617"/>
      <c r="AW689" s="617"/>
      <c r="AX689" s="618"/>
    </row>
    <row r="690" spans="1:64" ht="29.25" customHeight="1" x14ac:dyDescent="0.15">
      <c r="A690" s="493"/>
      <c r="B690" s="495"/>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440</v>
      </c>
      <c r="AE690" s="131"/>
      <c r="AF690" s="131"/>
      <c r="AG690" s="127" t="s">
        <v>504</v>
      </c>
      <c r="AH690" s="128"/>
      <c r="AI690" s="128"/>
      <c r="AJ690" s="128"/>
      <c r="AK690" s="128"/>
      <c r="AL690" s="128"/>
      <c r="AM690" s="128"/>
      <c r="AN690" s="128"/>
      <c r="AO690" s="128"/>
      <c r="AP690" s="128"/>
      <c r="AQ690" s="128"/>
      <c r="AR690" s="128"/>
      <c r="AS690" s="128"/>
      <c r="AT690" s="128"/>
      <c r="AU690" s="128"/>
      <c r="AV690" s="128"/>
      <c r="AW690" s="128"/>
      <c r="AX690" s="129"/>
    </row>
    <row r="691" spans="1:64" ht="24.75" customHeight="1" x14ac:dyDescent="0.15">
      <c r="A691" s="493"/>
      <c r="B691" s="495"/>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440</v>
      </c>
      <c r="AE691" s="131"/>
      <c r="AF691" s="131"/>
      <c r="AG691" s="127" t="s">
        <v>505</v>
      </c>
      <c r="AH691" s="128"/>
      <c r="AI691" s="128"/>
      <c r="AJ691" s="128"/>
      <c r="AK691" s="128"/>
      <c r="AL691" s="128"/>
      <c r="AM691" s="128"/>
      <c r="AN691" s="128"/>
      <c r="AO691" s="128"/>
      <c r="AP691" s="128"/>
      <c r="AQ691" s="128"/>
      <c r="AR691" s="128"/>
      <c r="AS691" s="128"/>
      <c r="AT691" s="128"/>
      <c r="AU691" s="128"/>
      <c r="AV691" s="128"/>
      <c r="AW691" s="128"/>
      <c r="AX691" s="129"/>
    </row>
    <row r="692" spans="1:64" ht="24.75" customHeight="1" x14ac:dyDescent="0.15">
      <c r="A692" s="493"/>
      <c r="B692" s="495"/>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1"/>
      <c r="AD692" s="130" t="s">
        <v>440</v>
      </c>
      <c r="AE692" s="131"/>
      <c r="AF692" s="131"/>
      <c r="AG692" s="127" t="s">
        <v>506</v>
      </c>
      <c r="AH692" s="128"/>
      <c r="AI692" s="128"/>
      <c r="AJ692" s="128"/>
      <c r="AK692" s="128"/>
      <c r="AL692" s="128"/>
      <c r="AM692" s="128"/>
      <c r="AN692" s="128"/>
      <c r="AO692" s="128"/>
      <c r="AP692" s="128"/>
      <c r="AQ692" s="128"/>
      <c r="AR692" s="128"/>
      <c r="AS692" s="128"/>
      <c r="AT692" s="128"/>
      <c r="AU692" s="128"/>
      <c r="AV692" s="128"/>
      <c r="AW692" s="128"/>
      <c r="AX692" s="129"/>
    </row>
    <row r="693" spans="1:64" ht="25.5" customHeight="1" x14ac:dyDescent="0.15">
      <c r="A693" s="493"/>
      <c r="B693" s="495"/>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1"/>
      <c r="AD693" s="626" t="s">
        <v>440</v>
      </c>
      <c r="AE693" s="627"/>
      <c r="AF693" s="627"/>
      <c r="AG693" s="681" t="s">
        <v>553</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20.25" customHeight="1" x14ac:dyDescent="0.15">
      <c r="A694" s="496"/>
      <c r="B694" s="497"/>
      <c r="C694" s="498" t="s">
        <v>420</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78" t="s">
        <v>440</v>
      </c>
      <c r="AE694" s="679"/>
      <c r="AF694" s="680"/>
      <c r="AG694" s="673" t="s">
        <v>507</v>
      </c>
      <c r="AH694" s="405"/>
      <c r="AI694" s="405"/>
      <c r="AJ694" s="405"/>
      <c r="AK694" s="405"/>
      <c r="AL694" s="405"/>
      <c r="AM694" s="405"/>
      <c r="AN694" s="405"/>
      <c r="AO694" s="405"/>
      <c r="AP694" s="405"/>
      <c r="AQ694" s="405"/>
      <c r="AR694" s="405"/>
      <c r="AS694" s="405"/>
      <c r="AT694" s="405"/>
      <c r="AU694" s="405"/>
      <c r="AV694" s="405"/>
      <c r="AW694" s="405"/>
      <c r="AX694" s="674"/>
      <c r="BG694" s="10"/>
      <c r="BH694" s="10"/>
      <c r="BI694" s="10"/>
      <c r="BJ694" s="10"/>
    </row>
    <row r="695" spans="1:64" ht="34.5" customHeight="1" x14ac:dyDescent="0.15">
      <c r="A695" s="491" t="s">
        <v>45</v>
      </c>
      <c r="B695" s="631"/>
      <c r="C695" s="632" t="s">
        <v>421</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07" t="s">
        <v>499</v>
      </c>
      <c r="AE695" s="408"/>
      <c r="AF695" s="644"/>
      <c r="AG695" s="616" t="s">
        <v>549</v>
      </c>
      <c r="AH695" s="617"/>
      <c r="AI695" s="617"/>
      <c r="AJ695" s="617"/>
      <c r="AK695" s="617"/>
      <c r="AL695" s="617"/>
      <c r="AM695" s="617"/>
      <c r="AN695" s="617"/>
      <c r="AO695" s="617"/>
      <c r="AP695" s="617"/>
      <c r="AQ695" s="617"/>
      <c r="AR695" s="617"/>
      <c r="AS695" s="617"/>
      <c r="AT695" s="617"/>
      <c r="AU695" s="617"/>
      <c r="AV695" s="617"/>
      <c r="AW695" s="617"/>
      <c r="AX695" s="618"/>
    </row>
    <row r="696" spans="1:64" ht="39.75" customHeight="1" x14ac:dyDescent="0.15">
      <c r="A696" s="493"/>
      <c r="B696" s="495"/>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6" t="s">
        <v>440</v>
      </c>
      <c r="AE696" s="477"/>
      <c r="AF696" s="477"/>
      <c r="AG696" s="127" t="s">
        <v>554</v>
      </c>
      <c r="AH696" s="128"/>
      <c r="AI696" s="128"/>
      <c r="AJ696" s="128"/>
      <c r="AK696" s="128"/>
      <c r="AL696" s="128"/>
      <c r="AM696" s="128"/>
      <c r="AN696" s="128"/>
      <c r="AO696" s="128"/>
      <c r="AP696" s="128"/>
      <c r="AQ696" s="128"/>
      <c r="AR696" s="128"/>
      <c r="AS696" s="128"/>
      <c r="AT696" s="128"/>
      <c r="AU696" s="128"/>
      <c r="AV696" s="128"/>
      <c r="AW696" s="128"/>
      <c r="AX696" s="129"/>
    </row>
    <row r="697" spans="1:64" ht="29.25" customHeight="1" x14ac:dyDescent="0.15">
      <c r="A697" s="493"/>
      <c r="B697" s="495"/>
      <c r="C697" s="253" t="s">
        <v>350</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440</v>
      </c>
      <c r="AE697" s="131"/>
      <c r="AF697" s="131"/>
      <c r="AG697" s="127" t="s">
        <v>544</v>
      </c>
      <c r="AH697" s="128"/>
      <c r="AI697" s="128"/>
      <c r="AJ697" s="128"/>
      <c r="AK697" s="128"/>
      <c r="AL697" s="128"/>
      <c r="AM697" s="128"/>
      <c r="AN697" s="128"/>
      <c r="AO697" s="128"/>
      <c r="AP697" s="128"/>
      <c r="AQ697" s="128"/>
      <c r="AR697" s="128"/>
      <c r="AS697" s="128"/>
      <c r="AT697" s="128"/>
      <c r="AU697" s="128"/>
      <c r="AV697" s="128"/>
      <c r="AW697" s="128"/>
      <c r="AX697" s="129"/>
    </row>
    <row r="698" spans="1:64" ht="31.5" customHeight="1" x14ac:dyDescent="0.15">
      <c r="A698" s="496"/>
      <c r="B698" s="497"/>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440</v>
      </c>
      <c r="AE698" s="131"/>
      <c r="AF698" s="131"/>
      <c r="AG698" s="100" t="s">
        <v>510</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20" t="s">
        <v>65</v>
      </c>
      <c r="B699" s="621"/>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7" t="s">
        <v>500</v>
      </c>
      <c r="AE699" s="408"/>
      <c r="AF699" s="408"/>
      <c r="AG699" s="97" t="s">
        <v>572</v>
      </c>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22"/>
      <c r="B700" s="623"/>
      <c r="C700" s="656" t="s">
        <v>70</v>
      </c>
      <c r="D700" s="657"/>
      <c r="E700" s="657"/>
      <c r="F700" s="657"/>
      <c r="G700" s="657"/>
      <c r="H700" s="657"/>
      <c r="I700" s="657"/>
      <c r="J700" s="657"/>
      <c r="K700" s="657"/>
      <c r="L700" s="657"/>
      <c r="M700" s="657"/>
      <c r="N700" s="657"/>
      <c r="O700" s="658"/>
      <c r="P700" s="402" t="s">
        <v>0</v>
      </c>
      <c r="Q700" s="402"/>
      <c r="R700" s="402"/>
      <c r="S700" s="619"/>
      <c r="T700" s="401" t="s">
        <v>29</v>
      </c>
      <c r="U700" s="402"/>
      <c r="V700" s="402"/>
      <c r="W700" s="402"/>
      <c r="X700" s="402"/>
      <c r="Y700" s="402"/>
      <c r="Z700" s="402"/>
      <c r="AA700" s="402"/>
      <c r="AB700" s="402"/>
      <c r="AC700" s="402"/>
      <c r="AD700" s="402"/>
      <c r="AE700" s="402"/>
      <c r="AF700" s="403"/>
      <c r="AG700" s="438"/>
      <c r="AH700" s="120"/>
      <c r="AI700" s="120"/>
      <c r="AJ700" s="120"/>
      <c r="AK700" s="120"/>
      <c r="AL700" s="120"/>
      <c r="AM700" s="120"/>
      <c r="AN700" s="120"/>
      <c r="AO700" s="120"/>
      <c r="AP700" s="120"/>
      <c r="AQ700" s="120"/>
      <c r="AR700" s="120"/>
      <c r="AS700" s="120"/>
      <c r="AT700" s="120"/>
      <c r="AU700" s="120"/>
      <c r="AV700" s="120"/>
      <c r="AW700" s="120"/>
      <c r="AX700" s="439"/>
    </row>
    <row r="701" spans="1:64" ht="21.75" customHeight="1" x14ac:dyDescent="0.15">
      <c r="A701" s="622"/>
      <c r="B701" s="623"/>
      <c r="C701" s="239"/>
      <c r="D701" s="240"/>
      <c r="E701" s="240"/>
      <c r="F701" s="240"/>
      <c r="G701" s="240"/>
      <c r="H701" s="240"/>
      <c r="I701" s="240"/>
      <c r="J701" s="240"/>
      <c r="K701" s="240"/>
      <c r="L701" s="240"/>
      <c r="M701" s="240"/>
      <c r="N701" s="240"/>
      <c r="O701" s="241"/>
      <c r="P701" s="440"/>
      <c r="Q701" s="440"/>
      <c r="R701" s="440"/>
      <c r="S701" s="441"/>
      <c r="T701" s="442"/>
      <c r="U701" s="128"/>
      <c r="V701" s="128"/>
      <c r="W701" s="128"/>
      <c r="X701" s="128"/>
      <c r="Y701" s="128"/>
      <c r="Z701" s="128"/>
      <c r="AA701" s="128"/>
      <c r="AB701" s="128"/>
      <c r="AC701" s="128"/>
      <c r="AD701" s="128"/>
      <c r="AE701" s="128"/>
      <c r="AF701" s="443"/>
      <c r="AG701" s="438"/>
      <c r="AH701" s="120"/>
      <c r="AI701" s="120"/>
      <c r="AJ701" s="120"/>
      <c r="AK701" s="120"/>
      <c r="AL701" s="120"/>
      <c r="AM701" s="120"/>
      <c r="AN701" s="120"/>
      <c r="AO701" s="120"/>
      <c r="AP701" s="120"/>
      <c r="AQ701" s="120"/>
      <c r="AR701" s="120"/>
      <c r="AS701" s="120"/>
      <c r="AT701" s="120"/>
      <c r="AU701" s="120"/>
      <c r="AV701" s="120"/>
      <c r="AW701" s="120"/>
      <c r="AX701" s="439"/>
    </row>
    <row r="702" spans="1:64" ht="21.75" customHeight="1" x14ac:dyDescent="0.15">
      <c r="A702" s="622"/>
      <c r="B702" s="623"/>
      <c r="C702" s="239"/>
      <c r="D702" s="240"/>
      <c r="E702" s="240"/>
      <c r="F702" s="240"/>
      <c r="G702" s="240"/>
      <c r="H702" s="240"/>
      <c r="I702" s="240"/>
      <c r="J702" s="240"/>
      <c r="K702" s="240"/>
      <c r="L702" s="240"/>
      <c r="M702" s="240"/>
      <c r="N702" s="240"/>
      <c r="O702" s="241"/>
      <c r="P702" s="440"/>
      <c r="Q702" s="440"/>
      <c r="R702" s="440"/>
      <c r="S702" s="441"/>
      <c r="T702" s="442"/>
      <c r="U702" s="128"/>
      <c r="V702" s="128"/>
      <c r="W702" s="128"/>
      <c r="X702" s="128"/>
      <c r="Y702" s="128"/>
      <c r="Z702" s="128"/>
      <c r="AA702" s="128"/>
      <c r="AB702" s="128"/>
      <c r="AC702" s="128"/>
      <c r="AD702" s="128"/>
      <c r="AE702" s="128"/>
      <c r="AF702" s="443"/>
      <c r="AG702" s="438"/>
      <c r="AH702" s="120"/>
      <c r="AI702" s="120"/>
      <c r="AJ702" s="120"/>
      <c r="AK702" s="120"/>
      <c r="AL702" s="120"/>
      <c r="AM702" s="120"/>
      <c r="AN702" s="120"/>
      <c r="AO702" s="120"/>
      <c r="AP702" s="120"/>
      <c r="AQ702" s="120"/>
      <c r="AR702" s="120"/>
      <c r="AS702" s="120"/>
      <c r="AT702" s="120"/>
      <c r="AU702" s="120"/>
      <c r="AV702" s="120"/>
      <c r="AW702" s="120"/>
      <c r="AX702" s="439"/>
    </row>
    <row r="703" spans="1:64" ht="21.75" customHeight="1" x14ac:dyDescent="0.15">
      <c r="A703" s="622"/>
      <c r="B703" s="623"/>
      <c r="C703" s="239"/>
      <c r="D703" s="240"/>
      <c r="E703" s="240"/>
      <c r="F703" s="240"/>
      <c r="G703" s="240"/>
      <c r="H703" s="240"/>
      <c r="I703" s="240"/>
      <c r="J703" s="240"/>
      <c r="K703" s="240"/>
      <c r="L703" s="240"/>
      <c r="M703" s="240"/>
      <c r="N703" s="240"/>
      <c r="O703" s="241"/>
      <c r="P703" s="440"/>
      <c r="Q703" s="440"/>
      <c r="R703" s="440"/>
      <c r="S703" s="441"/>
      <c r="T703" s="442"/>
      <c r="U703" s="128"/>
      <c r="V703" s="128"/>
      <c r="W703" s="128"/>
      <c r="X703" s="128"/>
      <c r="Y703" s="128"/>
      <c r="Z703" s="128"/>
      <c r="AA703" s="128"/>
      <c r="AB703" s="128"/>
      <c r="AC703" s="128"/>
      <c r="AD703" s="128"/>
      <c r="AE703" s="128"/>
      <c r="AF703" s="443"/>
      <c r="AG703" s="438"/>
      <c r="AH703" s="120"/>
      <c r="AI703" s="120"/>
      <c r="AJ703" s="120"/>
      <c r="AK703" s="120"/>
      <c r="AL703" s="120"/>
      <c r="AM703" s="120"/>
      <c r="AN703" s="120"/>
      <c r="AO703" s="120"/>
      <c r="AP703" s="120"/>
      <c r="AQ703" s="120"/>
      <c r="AR703" s="120"/>
      <c r="AS703" s="120"/>
      <c r="AT703" s="120"/>
      <c r="AU703" s="120"/>
      <c r="AV703" s="120"/>
      <c r="AW703" s="120"/>
      <c r="AX703" s="439"/>
    </row>
    <row r="704" spans="1:64" ht="21.75" customHeight="1" x14ac:dyDescent="0.15">
      <c r="A704" s="622"/>
      <c r="B704" s="623"/>
      <c r="C704" s="239"/>
      <c r="D704" s="240"/>
      <c r="E704" s="240"/>
      <c r="F704" s="240"/>
      <c r="G704" s="240"/>
      <c r="H704" s="240"/>
      <c r="I704" s="240"/>
      <c r="J704" s="240"/>
      <c r="K704" s="240"/>
      <c r="L704" s="240"/>
      <c r="M704" s="240"/>
      <c r="N704" s="240"/>
      <c r="O704" s="241"/>
      <c r="P704" s="440"/>
      <c r="Q704" s="440"/>
      <c r="R704" s="440"/>
      <c r="S704" s="441"/>
      <c r="T704" s="442"/>
      <c r="U704" s="128"/>
      <c r="V704" s="128"/>
      <c r="W704" s="128"/>
      <c r="X704" s="128"/>
      <c r="Y704" s="128"/>
      <c r="Z704" s="128"/>
      <c r="AA704" s="128"/>
      <c r="AB704" s="128"/>
      <c r="AC704" s="128"/>
      <c r="AD704" s="128"/>
      <c r="AE704" s="128"/>
      <c r="AF704" s="443"/>
      <c r="AG704" s="438"/>
      <c r="AH704" s="120"/>
      <c r="AI704" s="120"/>
      <c r="AJ704" s="120"/>
      <c r="AK704" s="120"/>
      <c r="AL704" s="120"/>
      <c r="AM704" s="120"/>
      <c r="AN704" s="120"/>
      <c r="AO704" s="120"/>
      <c r="AP704" s="120"/>
      <c r="AQ704" s="120"/>
      <c r="AR704" s="120"/>
      <c r="AS704" s="120"/>
      <c r="AT704" s="120"/>
      <c r="AU704" s="120"/>
      <c r="AV704" s="120"/>
      <c r="AW704" s="120"/>
      <c r="AX704" s="439"/>
    </row>
    <row r="705" spans="1:50" ht="21.75" customHeight="1" x14ac:dyDescent="0.15">
      <c r="A705" s="624"/>
      <c r="B705" s="625"/>
      <c r="C705" s="450"/>
      <c r="D705" s="451"/>
      <c r="E705" s="451"/>
      <c r="F705" s="451"/>
      <c r="G705" s="451"/>
      <c r="H705" s="451"/>
      <c r="I705" s="451"/>
      <c r="J705" s="451"/>
      <c r="K705" s="451"/>
      <c r="L705" s="451"/>
      <c r="M705" s="451"/>
      <c r="N705" s="451"/>
      <c r="O705" s="452"/>
      <c r="P705" s="466"/>
      <c r="Q705" s="466"/>
      <c r="R705" s="466"/>
      <c r="S705" s="467"/>
      <c r="T705" s="404"/>
      <c r="U705" s="405"/>
      <c r="V705" s="405"/>
      <c r="W705" s="405"/>
      <c r="X705" s="405"/>
      <c r="Y705" s="405"/>
      <c r="Z705" s="405"/>
      <c r="AA705" s="405"/>
      <c r="AB705" s="405"/>
      <c r="AC705" s="405"/>
      <c r="AD705" s="405"/>
      <c r="AE705" s="405"/>
      <c r="AF705" s="406"/>
      <c r="AG705" s="100"/>
      <c r="AH705" s="101"/>
      <c r="AI705" s="101"/>
      <c r="AJ705" s="101"/>
      <c r="AK705" s="101"/>
      <c r="AL705" s="101"/>
      <c r="AM705" s="101"/>
      <c r="AN705" s="101"/>
      <c r="AO705" s="101"/>
      <c r="AP705" s="101"/>
      <c r="AQ705" s="101"/>
      <c r="AR705" s="101"/>
      <c r="AS705" s="101"/>
      <c r="AT705" s="101"/>
      <c r="AU705" s="101"/>
      <c r="AV705" s="101"/>
      <c r="AW705" s="101"/>
      <c r="AX705" s="102"/>
    </row>
    <row r="706" spans="1:50" ht="79.5" customHeight="1" x14ac:dyDescent="0.15">
      <c r="A706" s="491" t="s">
        <v>54</v>
      </c>
      <c r="B706" s="668"/>
      <c r="C706" s="444" t="s">
        <v>60</v>
      </c>
      <c r="D706" s="445"/>
      <c r="E706" s="445"/>
      <c r="F706" s="446"/>
      <c r="G706" s="461" t="s">
        <v>555</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75.75" customHeight="1" thickBot="1" x14ac:dyDescent="0.2">
      <c r="A707" s="669"/>
      <c r="B707" s="670"/>
      <c r="C707" s="456" t="s">
        <v>64</v>
      </c>
      <c r="D707" s="457"/>
      <c r="E707" s="457"/>
      <c r="F707" s="458"/>
      <c r="G707" s="459" t="s">
        <v>556</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20" customHeight="1" thickBot="1" x14ac:dyDescent="0.2">
      <c r="A709" s="485" t="s">
        <v>579</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665" t="s">
        <v>265</v>
      </c>
      <c r="B711" s="666"/>
      <c r="C711" s="666"/>
      <c r="D711" s="666"/>
      <c r="E711" s="667"/>
      <c r="F711" s="609" t="s">
        <v>584</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518" t="s">
        <v>581</v>
      </c>
      <c r="B713" s="519"/>
      <c r="C713" s="519"/>
      <c r="D713" s="519"/>
      <c r="E713" s="520"/>
      <c r="F713" s="488" t="s">
        <v>582</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2" t="s">
        <v>387</v>
      </c>
      <c r="B717" s="426"/>
      <c r="C717" s="426"/>
      <c r="D717" s="426"/>
      <c r="E717" s="426"/>
      <c r="F717" s="426"/>
      <c r="G717" s="422" t="s">
        <v>562</v>
      </c>
      <c r="H717" s="423"/>
      <c r="I717" s="423"/>
      <c r="J717" s="423"/>
      <c r="K717" s="423"/>
      <c r="L717" s="423"/>
      <c r="M717" s="423"/>
      <c r="N717" s="423"/>
      <c r="O717" s="423"/>
      <c r="P717" s="423"/>
      <c r="Q717" s="426" t="s">
        <v>329</v>
      </c>
      <c r="R717" s="426"/>
      <c r="S717" s="426"/>
      <c r="T717" s="426"/>
      <c r="U717" s="426"/>
      <c r="V717" s="426"/>
      <c r="W717" s="422" t="s">
        <v>457</v>
      </c>
      <c r="X717" s="423"/>
      <c r="Y717" s="423"/>
      <c r="Z717" s="423"/>
      <c r="AA717" s="423"/>
      <c r="AB717" s="423"/>
      <c r="AC717" s="423"/>
      <c r="AD717" s="423"/>
      <c r="AE717" s="423"/>
      <c r="AF717" s="423"/>
      <c r="AG717" s="426" t="s">
        <v>330</v>
      </c>
      <c r="AH717" s="426"/>
      <c r="AI717" s="426"/>
      <c r="AJ717" s="426"/>
      <c r="AK717" s="426"/>
      <c r="AL717" s="426"/>
      <c r="AM717" s="449" t="s">
        <v>521</v>
      </c>
      <c r="AN717" s="423"/>
      <c r="AO717" s="423"/>
      <c r="AP717" s="423"/>
      <c r="AQ717" s="423"/>
      <c r="AR717" s="423"/>
      <c r="AS717" s="423"/>
      <c r="AT717" s="423"/>
      <c r="AU717" s="423"/>
      <c r="AV717" s="423"/>
      <c r="AW717" s="51"/>
      <c r="AX717" s="52"/>
    </row>
    <row r="718" spans="1:50" ht="19.899999999999999" customHeight="1" thickBot="1" x14ac:dyDescent="0.2">
      <c r="A718" s="508" t="s">
        <v>331</v>
      </c>
      <c r="B718" s="484"/>
      <c r="C718" s="484"/>
      <c r="D718" s="484"/>
      <c r="E718" s="484"/>
      <c r="F718" s="484"/>
      <c r="G718" s="424" t="s">
        <v>519</v>
      </c>
      <c r="H718" s="425"/>
      <c r="I718" s="425"/>
      <c r="J718" s="425"/>
      <c r="K718" s="425"/>
      <c r="L718" s="425"/>
      <c r="M718" s="425"/>
      <c r="N718" s="425"/>
      <c r="O718" s="425"/>
      <c r="P718" s="425"/>
      <c r="Q718" s="484" t="s">
        <v>332</v>
      </c>
      <c r="R718" s="484"/>
      <c r="S718" s="484"/>
      <c r="T718" s="484"/>
      <c r="U718" s="484"/>
      <c r="V718" s="484"/>
      <c r="W718" s="594" t="s">
        <v>520</v>
      </c>
      <c r="X718" s="595"/>
      <c r="Y718" s="595"/>
      <c r="Z718" s="595"/>
      <c r="AA718" s="595"/>
      <c r="AB718" s="595"/>
      <c r="AC718" s="595"/>
      <c r="AD718" s="595"/>
      <c r="AE718" s="595"/>
      <c r="AF718" s="595"/>
      <c r="AG718" s="484" t="s">
        <v>333</v>
      </c>
      <c r="AH718" s="484"/>
      <c r="AI718" s="484"/>
      <c r="AJ718" s="484"/>
      <c r="AK718" s="484"/>
      <c r="AL718" s="484"/>
      <c r="AM718" s="447" t="s">
        <v>561</v>
      </c>
      <c r="AN718" s="448"/>
      <c r="AO718" s="448"/>
      <c r="AP718" s="448"/>
      <c r="AQ718" s="448"/>
      <c r="AR718" s="448"/>
      <c r="AS718" s="448"/>
      <c r="AT718" s="448"/>
      <c r="AU718" s="448"/>
      <c r="AV718" s="448"/>
      <c r="AW718" s="53"/>
      <c r="AX718" s="54"/>
    </row>
    <row r="719" spans="1:50" ht="23.65" customHeight="1" x14ac:dyDescent="0.15">
      <c r="A719" s="585" t="s">
        <v>27</v>
      </c>
      <c r="B719" s="586"/>
      <c r="C719" s="586"/>
      <c r="D719" s="586"/>
      <c r="E719" s="586"/>
      <c r="F719" s="587"/>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8"/>
      <c r="B720" s="589"/>
      <c r="C720" s="589"/>
      <c r="D720" s="589"/>
      <c r="E720" s="589"/>
      <c r="F720" s="59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8"/>
      <c r="B721" s="589"/>
      <c r="C721" s="589"/>
      <c r="D721" s="589"/>
      <c r="E721" s="589"/>
      <c r="F721" s="59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8"/>
      <c r="B722" s="589"/>
      <c r="C722" s="589"/>
      <c r="D722" s="589"/>
      <c r="E722" s="589"/>
      <c r="F722" s="59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8"/>
      <c r="B723" s="589"/>
      <c r="C723" s="589"/>
      <c r="D723" s="589"/>
      <c r="E723" s="589"/>
      <c r="F723" s="59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8"/>
      <c r="B724" s="589"/>
      <c r="C724" s="589"/>
      <c r="D724" s="589"/>
      <c r="E724" s="589"/>
      <c r="F724" s="59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8"/>
      <c r="B725" s="589"/>
      <c r="C725" s="589"/>
      <c r="D725" s="589"/>
      <c r="E725" s="589"/>
      <c r="F725" s="59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8"/>
      <c r="B726" s="589"/>
      <c r="C726" s="589"/>
      <c r="D726" s="589"/>
      <c r="E726" s="589"/>
      <c r="F726" s="59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8"/>
      <c r="B727" s="589"/>
      <c r="C727" s="589"/>
      <c r="D727" s="589"/>
      <c r="E727" s="589"/>
      <c r="F727" s="59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8"/>
      <c r="B728" s="589"/>
      <c r="C728" s="589"/>
      <c r="D728" s="589"/>
      <c r="E728" s="589"/>
      <c r="F728" s="590"/>
      <c r="G728" s="37"/>
      <c r="H728" s="38"/>
      <c r="I728" s="38"/>
      <c r="J728" s="38"/>
      <c r="K728" s="38"/>
      <c r="L728" s="38"/>
      <c r="M728" s="38"/>
      <c r="N728" s="38"/>
      <c r="O728" s="38"/>
      <c r="P728" s="38"/>
      <c r="Q728" s="38"/>
      <c r="R728" s="38"/>
      <c r="S728" s="38"/>
      <c r="T728" s="38"/>
      <c r="U728" s="38"/>
      <c r="V728" s="38"/>
      <c r="W728" s="38"/>
      <c r="X728" s="38"/>
      <c r="Y728" s="38"/>
      <c r="Z728" s="76"/>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8"/>
      <c r="B729" s="589"/>
      <c r="C729" s="589"/>
      <c r="D729" s="589"/>
      <c r="E729" s="589"/>
      <c r="F729" s="59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8"/>
      <c r="B730" s="589"/>
      <c r="C730" s="589"/>
      <c r="D730" s="589"/>
      <c r="E730" s="589"/>
      <c r="F730" s="59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8"/>
      <c r="B731" s="589"/>
      <c r="C731" s="589"/>
      <c r="D731" s="589"/>
      <c r="E731" s="589"/>
      <c r="F731" s="59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8"/>
      <c r="B732" s="589"/>
      <c r="C732" s="589"/>
      <c r="D732" s="589"/>
      <c r="E732" s="589"/>
      <c r="F732" s="59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8"/>
      <c r="B733" s="589"/>
      <c r="C733" s="589"/>
      <c r="D733" s="589"/>
      <c r="E733" s="589"/>
      <c r="F733" s="59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8"/>
      <c r="B734" s="589"/>
      <c r="C734" s="589"/>
      <c r="D734" s="589"/>
      <c r="E734" s="589"/>
      <c r="F734" s="59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8"/>
      <c r="B735" s="589"/>
      <c r="C735" s="589"/>
      <c r="D735" s="589"/>
      <c r="E735" s="589"/>
      <c r="F735" s="59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8"/>
      <c r="B736" s="589"/>
      <c r="C736" s="589"/>
      <c r="D736" s="589"/>
      <c r="E736" s="589"/>
      <c r="F736" s="59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8"/>
      <c r="B737" s="589"/>
      <c r="C737" s="589"/>
      <c r="D737" s="589"/>
      <c r="E737" s="589"/>
      <c r="F737" s="59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8"/>
      <c r="B738" s="589"/>
      <c r="C738" s="589"/>
      <c r="D738" s="589"/>
      <c r="E738" s="589"/>
      <c r="F738" s="59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8"/>
      <c r="B739" s="589"/>
      <c r="C739" s="589"/>
      <c r="D739" s="589"/>
      <c r="E739" s="589"/>
      <c r="F739" s="59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8"/>
      <c r="B740" s="589"/>
      <c r="C740" s="589"/>
      <c r="D740" s="589"/>
      <c r="E740" s="589"/>
      <c r="F740" s="59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8"/>
      <c r="B741" s="589"/>
      <c r="C741" s="589"/>
      <c r="D741" s="589"/>
      <c r="E741" s="589"/>
      <c r="F741" s="5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8"/>
      <c r="B742" s="589"/>
      <c r="C742" s="589"/>
      <c r="D742" s="589"/>
      <c r="E742" s="589"/>
      <c r="F742" s="5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8"/>
      <c r="B743" s="589"/>
      <c r="C743" s="589"/>
      <c r="D743" s="589"/>
      <c r="E743" s="589"/>
      <c r="F743" s="5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8"/>
      <c r="B744" s="589"/>
      <c r="C744" s="589"/>
      <c r="D744" s="589"/>
      <c r="E744" s="589"/>
      <c r="F744" s="5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8"/>
      <c r="B745" s="589"/>
      <c r="C745" s="589"/>
      <c r="D745" s="589"/>
      <c r="E745" s="589"/>
      <c r="F745" s="5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8"/>
      <c r="B746" s="589"/>
      <c r="C746" s="589"/>
      <c r="D746" s="589"/>
      <c r="E746" s="589"/>
      <c r="F746" s="5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8"/>
      <c r="B747" s="589"/>
      <c r="C747" s="589"/>
      <c r="D747" s="589"/>
      <c r="E747" s="589"/>
      <c r="F747" s="5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8"/>
      <c r="B748" s="589"/>
      <c r="C748" s="589"/>
      <c r="D748" s="589"/>
      <c r="E748" s="589"/>
      <c r="F748" s="5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8"/>
      <c r="B749" s="589"/>
      <c r="C749" s="589"/>
      <c r="D749" s="589"/>
      <c r="E749" s="589"/>
      <c r="F749" s="5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8"/>
      <c r="B750" s="589"/>
      <c r="C750" s="589"/>
      <c r="D750" s="589"/>
      <c r="E750" s="589"/>
      <c r="F750" s="5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8"/>
      <c r="B751" s="589"/>
      <c r="C751" s="589"/>
      <c r="D751" s="589"/>
      <c r="E751" s="589"/>
      <c r="F751" s="5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8"/>
      <c r="B752" s="589"/>
      <c r="C752" s="589"/>
      <c r="D752" s="589"/>
      <c r="E752" s="589"/>
      <c r="F752" s="5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8"/>
      <c r="B753" s="589"/>
      <c r="C753" s="589"/>
      <c r="D753" s="589"/>
      <c r="E753" s="589"/>
      <c r="F753" s="5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8"/>
      <c r="B754" s="589"/>
      <c r="C754" s="589"/>
      <c r="D754" s="589"/>
      <c r="E754" s="589"/>
      <c r="F754" s="5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8"/>
      <c r="B755" s="589"/>
      <c r="C755" s="589"/>
      <c r="D755" s="589"/>
      <c r="E755" s="589"/>
      <c r="F755" s="5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8"/>
      <c r="B756" s="589"/>
      <c r="C756" s="589"/>
      <c r="D756" s="589"/>
      <c r="E756" s="589"/>
      <c r="F756" s="5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1"/>
      <c r="B757" s="592"/>
      <c r="C757" s="592"/>
      <c r="D757" s="592"/>
      <c r="E757" s="592"/>
      <c r="F757" s="5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8" t="s">
        <v>481</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458</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59"/>
    </row>
    <row r="759" spans="1:50" ht="24.75" customHeight="1" x14ac:dyDescent="0.15">
      <c r="A759" s="481"/>
      <c r="B759" s="482"/>
      <c r="C759" s="482"/>
      <c r="D759" s="482"/>
      <c r="E759" s="482"/>
      <c r="F759" s="483"/>
      <c r="G759" s="444"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64"/>
      <c r="AC759" s="444"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24.75" customHeight="1" x14ac:dyDescent="0.15">
      <c r="A760" s="481"/>
      <c r="B760" s="482"/>
      <c r="C760" s="482"/>
      <c r="D760" s="482"/>
      <c r="E760" s="482"/>
      <c r="F760" s="483"/>
      <c r="G760" s="515" t="s">
        <v>471</v>
      </c>
      <c r="H760" s="516"/>
      <c r="I760" s="516"/>
      <c r="J760" s="516"/>
      <c r="K760" s="517"/>
      <c r="L760" s="509" t="s">
        <v>472</v>
      </c>
      <c r="M760" s="510"/>
      <c r="N760" s="510"/>
      <c r="O760" s="510"/>
      <c r="P760" s="510"/>
      <c r="Q760" s="510"/>
      <c r="R760" s="510"/>
      <c r="S760" s="510"/>
      <c r="T760" s="510"/>
      <c r="U760" s="510"/>
      <c r="V760" s="510"/>
      <c r="W760" s="510"/>
      <c r="X760" s="511"/>
      <c r="Y760" s="471">
        <v>0.9</v>
      </c>
      <c r="Z760" s="472"/>
      <c r="AA760" s="472"/>
      <c r="AB760" s="671"/>
      <c r="AC760" s="515" t="s">
        <v>459</v>
      </c>
      <c r="AD760" s="516"/>
      <c r="AE760" s="516"/>
      <c r="AF760" s="516"/>
      <c r="AG760" s="517"/>
      <c r="AH760" s="509" t="s">
        <v>460</v>
      </c>
      <c r="AI760" s="510"/>
      <c r="AJ760" s="510"/>
      <c r="AK760" s="510"/>
      <c r="AL760" s="510"/>
      <c r="AM760" s="510"/>
      <c r="AN760" s="510"/>
      <c r="AO760" s="510"/>
      <c r="AP760" s="510"/>
      <c r="AQ760" s="510"/>
      <c r="AR760" s="510"/>
      <c r="AS760" s="510"/>
      <c r="AT760" s="511"/>
      <c r="AU760" s="471">
        <v>3.7</v>
      </c>
      <c r="AV760" s="472"/>
      <c r="AW760" s="472"/>
      <c r="AX760" s="473"/>
    </row>
    <row r="761" spans="1:50" ht="24.75" customHeight="1" x14ac:dyDescent="0.15">
      <c r="A761" s="481"/>
      <c r="B761" s="482"/>
      <c r="C761" s="482"/>
      <c r="D761" s="482"/>
      <c r="E761" s="482"/>
      <c r="F761" s="483"/>
      <c r="G761" s="415" t="s">
        <v>473</v>
      </c>
      <c r="H761" s="416"/>
      <c r="I761" s="416"/>
      <c r="J761" s="416"/>
      <c r="K761" s="417"/>
      <c r="L761" s="409" t="s">
        <v>509</v>
      </c>
      <c r="M761" s="410"/>
      <c r="N761" s="410"/>
      <c r="O761" s="410"/>
      <c r="P761" s="410"/>
      <c r="Q761" s="410"/>
      <c r="R761" s="410"/>
      <c r="S761" s="410"/>
      <c r="T761" s="410"/>
      <c r="U761" s="410"/>
      <c r="V761" s="410"/>
      <c r="W761" s="410"/>
      <c r="X761" s="411"/>
      <c r="Y761" s="412">
        <v>0.7</v>
      </c>
      <c r="Z761" s="413"/>
      <c r="AA761" s="413"/>
      <c r="AB761" s="421"/>
      <c r="AC761" s="415" t="s">
        <v>461</v>
      </c>
      <c r="AD761" s="416"/>
      <c r="AE761" s="416"/>
      <c r="AF761" s="416"/>
      <c r="AG761" s="417"/>
      <c r="AH761" s="409" t="s">
        <v>463</v>
      </c>
      <c r="AI761" s="410"/>
      <c r="AJ761" s="410"/>
      <c r="AK761" s="410"/>
      <c r="AL761" s="410"/>
      <c r="AM761" s="410"/>
      <c r="AN761" s="410"/>
      <c r="AO761" s="410"/>
      <c r="AP761" s="410"/>
      <c r="AQ761" s="410"/>
      <c r="AR761" s="410"/>
      <c r="AS761" s="410"/>
      <c r="AT761" s="411"/>
      <c r="AU761" s="412">
        <v>0.6</v>
      </c>
      <c r="AV761" s="413"/>
      <c r="AW761" s="413"/>
      <c r="AX761" s="414"/>
    </row>
    <row r="762" spans="1:50" ht="24.75" customHeight="1" x14ac:dyDescent="0.15">
      <c r="A762" s="481"/>
      <c r="B762" s="482"/>
      <c r="C762" s="482"/>
      <c r="D762" s="482"/>
      <c r="E762" s="482"/>
      <c r="F762" s="483"/>
      <c r="G762" s="415" t="s">
        <v>474</v>
      </c>
      <c r="H762" s="416"/>
      <c r="I762" s="416"/>
      <c r="J762" s="416"/>
      <c r="K762" s="417"/>
      <c r="L762" s="409" t="s">
        <v>508</v>
      </c>
      <c r="M762" s="410"/>
      <c r="N762" s="410"/>
      <c r="O762" s="410"/>
      <c r="P762" s="410"/>
      <c r="Q762" s="410"/>
      <c r="R762" s="410"/>
      <c r="S762" s="410"/>
      <c r="T762" s="410"/>
      <c r="U762" s="410"/>
      <c r="V762" s="410"/>
      <c r="W762" s="410"/>
      <c r="X762" s="411"/>
      <c r="Y762" s="412">
        <v>0.4</v>
      </c>
      <c r="Z762" s="413"/>
      <c r="AA762" s="413"/>
      <c r="AB762" s="421"/>
      <c r="AC762" s="415" t="s">
        <v>462</v>
      </c>
      <c r="AD762" s="416"/>
      <c r="AE762" s="416"/>
      <c r="AF762" s="416"/>
      <c r="AG762" s="417"/>
      <c r="AH762" s="409" t="s">
        <v>464</v>
      </c>
      <c r="AI762" s="410"/>
      <c r="AJ762" s="410"/>
      <c r="AK762" s="410"/>
      <c r="AL762" s="410"/>
      <c r="AM762" s="410"/>
      <c r="AN762" s="410"/>
      <c r="AO762" s="410"/>
      <c r="AP762" s="410"/>
      <c r="AQ762" s="410"/>
      <c r="AR762" s="410"/>
      <c r="AS762" s="410"/>
      <c r="AT762" s="411"/>
      <c r="AU762" s="412">
        <v>0.4</v>
      </c>
      <c r="AV762" s="413"/>
      <c r="AW762" s="413"/>
      <c r="AX762" s="414"/>
    </row>
    <row r="763" spans="1:50" ht="24.75" customHeight="1" x14ac:dyDescent="0.15">
      <c r="A763" s="481"/>
      <c r="B763" s="482"/>
      <c r="C763" s="482"/>
      <c r="D763" s="482"/>
      <c r="E763" s="482"/>
      <c r="F763" s="483"/>
      <c r="G763" s="415" t="s">
        <v>475</v>
      </c>
      <c r="H763" s="416"/>
      <c r="I763" s="416"/>
      <c r="J763" s="416"/>
      <c r="K763" s="417"/>
      <c r="L763" s="409" t="s">
        <v>478</v>
      </c>
      <c r="M763" s="410"/>
      <c r="N763" s="410"/>
      <c r="O763" s="410"/>
      <c r="P763" s="410"/>
      <c r="Q763" s="410"/>
      <c r="R763" s="410"/>
      <c r="S763" s="410"/>
      <c r="T763" s="410"/>
      <c r="U763" s="410"/>
      <c r="V763" s="410"/>
      <c r="W763" s="410"/>
      <c r="X763" s="411"/>
      <c r="Y763" s="412">
        <v>0.3</v>
      </c>
      <c r="Z763" s="413"/>
      <c r="AA763" s="413"/>
      <c r="AB763" s="421"/>
      <c r="AC763" s="415" t="s">
        <v>465</v>
      </c>
      <c r="AD763" s="416"/>
      <c r="AE763" s="416"/>
      <c r="AF763" s="416"/>
      <c r="AG763" s="417"/>
      <c r="AH763" s="409" t="s">
        <v>468</v>
      </c>
      <c r="AI763" s="410"/>
      <c r="AJ763" s="410"/>
      <c r="AK763" s="410"/>
      <c r="AL763" s="410"/>
      <c r="AM763" s="410"/>
      <c r="AN763" s="410"/>
      <c r="AO763" s="410"/>
      <c r="AP763" s="410"/>
      <c r="AQ763" s="410"/>
      <c r="AR763" s="410"/>
      <c r="AS763" s="410"/>
      <c r="AT763" s="411"/>
      <c r="AU763" s="412">
        <v>0.7</v>
      </c>
      <c r="AV763" s="413"/>
      <c r="AW763" s="413"/>
      <c r="AX763" s="414"/>
    </row>
    <row r="764" spans="1:50" ht="24.75" customHeight="1" x14ac:dyDescent="0.15">
      <c r="A764" s="481"/>
      <c r="B764" s="482"/>
      <c r="C764" s="482"/>
      <c r="D764" s="482"/>
      <c r="E764" s="482"/>
      <c r="F764" s="483"/>
      <c r="G764" s="415" t="s">
        <v>476</v>
      </c>
      <c r="H764" s="416"/>
      <c r="I764" s="416"/>
      <c r="J764" s="416"/>
      <c r="K764" s="417"/>
      <c r="L764" s="409" t="s">
        <v>479</v>
      </c>
      <c r="M764" s="410"/>
      <c r="N764" s="410"/>
      <c r="O764" s="410"/>
      <c r="P764" s="410"/>
      <c r="Q764" s="410"/>
      <c r="R764" s="410"/>
      <c r="S764" s="410"/>
      <c r="T764" s="410"/>
      <c r="U764" s="410"/>
      <c r="V764" s="410"/>
      <c r="W764" s="410"/>
      <c r="X764" s="411"/>
      <c r="Y764" s="412">
        <v>0.2</v>
      </c>
      <c r="Z764" s="413"/>
      <c r="AA764" s="413"/>
      <c r="AB764" s="421"/>
      <c r="AC764" s="415" t="s">
        <v>466</v>
      </c>
      <c r="AD764" s="416"/>
      <c r="AE764" s="416"/>
      <c r="AF764" s="416"/>
      <c r="AG764" s="417"/>
      <c r="AH764" s="409" t="s">
        <v>467</v>
      </c>
      <c r="AI764" s="410"/>
      <c r="AJ764" s="410"/>
      <c r="AK764" s="410"/>
      <c r="AL764" s="410"/>
      <c r="AM764" s="410"/>
      <c r="AN764" s="410"/>
      <c r="AO764" s="410"/>
      <c r="AP764" s="410"/>
      <c r="AQ764" s="410"/>
      <c r="AR764" s="410"/>
      <c r="AS764" s="410"/>
      <c r="AT764" s="411"/>
      <c r="AU764" s="412">
        <v>0.5</v>
      </c>
      <c r="AV764" s="413"/>
      <c r="AW764" s="413"/>
      <c r="AX764" s="414"/>
    </row>
    <row r="765" spans="1:50" ht="24.75" customHeight="1" x14ac:dyDescent="0.15">
      <c r="A765" s="481"/>
      <c r="B765" s="482"/>
      <c r="C765" s="482"/>
      <c r="D765" s="482"/>
      <c r="E765" s="482"/>
      <c r="F765" s="483"/>
      <c r="G765" s="415" t="s">
        <v>477</v>
      </c>
      <c r="H765" s="416"/>
      <c r="I765" s="416"/>
      <c r="J765" s="416"/>
      <c r="K765" s="417"/>
      <c r="L765" s="409" t="s">
        <v>480</v>
      </c>
      <c r="M765" s="410"/>
      <c r="N765" s="410"/>
      <c r="O765" s="410"/>
      <c r="P765" s="410"/>
      <c r="Q765" s="410"/>
      <c r="R765" s="410"/>
      <c r="S765" s="410"/>
      <c r="T765" s="410"/>
      <c r="U765" s="410"/>
      <c r="V765" s="410"/>
      <c r="W765" s="410"/>
      <c r="X765" s="411"/>
      <c r="Y765" s="412">
        <v>0.1</v>
      </c>
      <c r="Z765" s="413"/>
      <c r="AA765" s="413"/>
      <c r="AB765" s="421"/>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customHeight="1" x14ac:dyDescent="0.15">
      <c r="A766" s="481"/>
      <c r="B766" s="482"/>
      <c r="C766" s="482"/>
      <c r="D766" s="482"/>
      <c r="E766" s="482"/>
      <c r="F766" s="483"/>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1"/>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x14ac:dyDescent="0.15">
      <c r="A767" s="481"/>
      <c r="B767" s="482"/>
      <c r="C767" s="482"/>
      <c r="D767" s="482"/>
      <c r="E767" s="482"/>
      <c r="F767" s="483"/>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1"/>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x14ac:dyDescent="0.15">
      <c r="A768" s="481"/>
      <c r="B768" s="482"/>
      <c r="C768" s="482"/>
      <c r="D768" s="482"/>
      <c r="E768" s="482"/>
      <c r="F768" s="483"/>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1"/>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x14ac:dyDescent="0.15">
      <c r="A769" s="481"/>
      <c r="B769" s="482"/>
      <c r="C769" s="482"/>
      <c r="D769" s="482"/>
      <c r="E769" s="482"/>
      <c r="F769" s="483"/>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1"/>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x14ac:dyDescent="0.15">
      <c r="A770" s="481"/>
      <c r="B770" s="482"/>
      <c r="C770" s="482"/>
      <c r="D770" s="482"/>
      <c r="E770" s="482"/>
      <c r="F770" s="483"/>
      <c r="G770" s="689" t="s">
        <v>22</v>
      </c>
      <c r="H770" s="690"/>
      <c r="I770" s="690"/>
      <c r="J770" s="690"/>
      <c r="K770" s="690"/>
      <c r="L770" s="691"/>
      <c r="M770" s="692"/>
      <c r="N770" s="692"/>
      <c r="O770" s="692"/>
      <c r="P770" s="692"/>
      <c r="Q770" s="692"/>
      <c r="R770" s="692"/>
      <c r="S770" s="692"/>
      <c r="T770" s="692"/>
      <c r="U770" s="692"/>
      <c r="V770" s="692"/>
      <c r="W770" s="692"/>
      <c r="X770" s="693"/>
      <c r="Y770" s="694">
        <f>SUM(Y760:AB769)</f>
        <v>2.6</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5.9</v>
      </c>
      <c r="AV770" s="695"/>
      <c r="AW770" s="695"/>
      <c r="AX770" s="697"/>
    </row>
    <row r="771" spans="1:50" ht="30" hidden="1" customHeight="1" x14ac:dyDescent="0.15">
      <c r="A771" s="481"/>
      <c r="B771" s="482"/>
      <c r="C771" s="482"/>
      <c r="D771" s="482"/>
      <c r="E771" s="482"/>
      <c r="F771" s="483"/>
      <c r="G771" s="468" t="s">
        <v>415</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414</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59"/>
    </row>
    <row r="772" spans="1:50" ht="25.5" hidden="1" customHeight="1" x14ac:dyDescent="0.15">
      <c r="A772" s="481"/>
      <c r="B772" s="482"/>
      <c r="C772" s="482"/>
      <c r="D772" s="482"/>
      <c r="E772" s="482"/>
      <c r="F772" s="483"/>
      <c r="G772" s="444"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64"/>
      <c r="AC772" s="444"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hidden="1" customHeight="1" x14ac:dyDescent="0.15">
      <c r="A773" s="481"/>
      <c r="B773" s="482"/>
      <c r="C773" s="482"/>
      <c r="D773" s="482"/>
      <c r="E773" s="482"/>
      <c r="F773" s="483"/>
      <c r="G773" s="515"/>
      <c r="H773" s="516"/>
      <c r="I773" s="516"/>
      <c r="J773" s="516"/>
      <c r="K773" s="517"/>
      <c r="L773" s="509"/>
      <c r="M773" s="510"/>
      <c r="N773" s="510"/>
      <c r="O773" s="510"/>
      <c r="P773" s="510"/>
      <c r="Q773" s="510"/>
      <c r="R773" s="510"/>
      <c r="S773" s="510"/>
      <c r="T773" s="510"/>
      <c r="U773" s="510"/>
      <c r="V773" s="510"/>
      <c r="W773" s="510"/>
      <c r="X773" s="511"/>
      <c r="Y773" s="471"/>
      <c r="Z773" s="472"/>
      <c r="AA773" s="472"/>
      <c r="AB773" s="671"/>
      <c r="AC773" s="515"/>
      <c r="AD773" s="516"/>
      <c r="AE773" s="516"/>
      <c r="AF773" s="516"/>
      <c r="AG773" s="517"/>
      <c r="AH773" s="509"/>
      <c r="AI773" s="510"/>
      <c r="AJ773" s="510"/>
      <c r="AK773" s="510"/>
      <c r="AL773" s="510"/>
      <c r="AM773" s="510"/>
      <c r="AN773" s="510"/>
      <c r="AO773" s="510"/>
      <c r="AP773" s="510"/>
      <c r="AQ773" s="510"/>
      <c r="AR773" s="510"/>
      <c r="AS773" s="510"/>
      <c r="AT773" s="511"/>
      <c r="AU773" s="471"/>
      <c r="AV773" s="472"/>
      <c r="AW773" s="472"/>
      <c r="AX773" s="473"/>
    </row>
    <row r="774" spans="1:50" ht="24.75" hidden="1" customHeight="1" x14ac:dyDescent="0.15">
      <c r="A774" s="481"/>
      <c r="B774" s="482"/>
      <c r="C774" s="482"/>
      <c r="D774" s="482"/>
      <c r="E774" s="482"/>
      <c r="F774" s="483"/>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1"/>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x14ac:dyDescent="0.15">
      <c r="A775" s="481"/>
      <c r="B775" s="482"/>
      <c r="C775" s="482"/>
      <c r="D775" s="482"/>
      <c r="E775" s="482"/>
      <c r="F775" s="483"/>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1"/>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x14ac:dyDescent="0.15">
      <c r="A776" s="481"/>
      <c r="B776" s="482"/>
      <c r="C776" s="482"/>
      <c r="D776" s="482"/>
      <c r="E776" s="482"/>
      <c r="F776" s="483"/>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1"/>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x14ac:dyDescent="0.15">
      <c r="A777" s="481"/>
      <c r="B777" s="482"/>
      <c r="C777" s="482"/>
      <c r="D777" s="482"/>
      <c r="E777" s="482"/>
      <c r="F777" s="483"/>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x14ac:dyDescent="0.15">
      <c r="A778" s="481"/>
      <c r="B778" s="482"/>
      <c r="C778" s="482"/>
      <c r="D778" s="482"/>
      <c r="E778" s="482"/>
      <c r="F778" s="483"/>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x14ac:dyDescent="0.15">
      <c r="A779" s="481"/>
      <c r="B779" s="482"/>
      <c r="C779" s="482"/>
      <c r="D779" s="482"/>
      <c r="E779" s="482"/>
      <c r="F779" s="483"/>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81"/>
      <c r="B780" s="482"/>
      <c r="C780" s="482"/>
      <c r="D780" s="482"/>
      <c r="E780" s="482"/>
      <c r="F780" s="483"/>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1"/>
      <c r="B781" s="482"/>
      <c r="C781" s="482"/>
      <c r="D781" s="482"/>
      <c r="E781" s="482"/>
      <c r="F781" s="483"/>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1"/>
      <c r="B782" s="482"/>
      <c r="C782" s="482"/>
      <c r="D782" s="482"/>
      <c r="E782" s="482"/>
      <c r="F782" s="483"/>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thickBot="1" x14ac:dyDescent="0.2">
      <c r="A783" s="481"/>
      <c r="B783" s="482"/>
      <c r="C783" s="482"/>
      <c r="D783" s="482"/>
      <c r="E783" s="482"/>
      <c r="F783" s="483"/>
      <c r="G783" s="689" t="s">
        <v>22</v>
      </c>
      <c r="H783" s="690"/>
      <c r="I783" s="690"/>
      <c r="J783" s="690"/>
      <c r="K783" s="690"/>
      <c r="L783" s="691"/>
      <c r="M783" s="692"/>
      <c r="N783" s="692"/>
      <c r="O783" s="692"/>
      <c r="P783" s="692"/>
      <c r="Q783" s="692"/>
      <c r="R783" s="692"/>
      <c r="S783" s="692"/>
      <c r="T783" s="692"/>
      <c r="U783" s="692"/>
      <c r="V783" s="692"/>
      <c r="W783" s="692"/>
      <c r="X783" s="693"/>
      <c r="Y783" s="694">
        <f>SUM(Y773:AB782)</f>
        <v>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x14ac:dyDescent="0.15">
      <c r="A784" s="481"/>
      <c r="B784" s="482"/>
      <c r="C784" s="482"/>
      <c r="D784" s="482"/>
      <c r="E784" s="482"/>
      <c r="F784" s="483"/>
      <c r="G784" s="468" t="s">
        <v>416</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417</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59"/>
    </row>
    <row r="785" spans="1:50" ht="24.75" hidden="1" customHeight="1" x14ac:dyDescent="0.15">
      <c r="A785" s="481"/>
      <c r="B785" s="482"/>
      <c r="C785" s="482"/>
      <c r="D785" s="482"/>
      <c r="E785" s="482"/>
      <c r="F785" s="483"/>
      <c r="G785" s="444"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64"/>
      <c r="AC785" s="444"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75" hidden="1" customHeight="1" x14ac:dyDescent="0.15">
      <c r="A786" s="481"/>
      <c r="B786" s="482"/>
      <c r="C786" s="482"/>
      <c r="D786" s="482"/>
      <c r="E786" s="482"/>
      <c r="F786" s="483"/>
      <c r="G786" s="515"/>
      <c r="H786" s="516"/>
      <c r="I786" s="516"/>
      <c r="J786" s="516"/>
      <c r="K786" s="517"/>
      <c r="L786" s="509"/>
      <c r="M786" s="510"/>
      <c r="N786" s="510"/>
      <c r="O786" s="510"/>
      <c r="P786" s="510"/>
      <c r="Q786" s="510"/>
      <c r="R786" s="510"/>
      <c r="S786" s="510"/>
      <c r="T786" s="510"/>
      <c r="U786" s="510"/>
      <c r="V786" s="510"/>
      <c r="W786" s="510"/>
      <c r="X786" s="511"/>
      <c r="Y786" s="471"/>
      <c r="Z786" s="472"/>
      <c r="AA786" s="472"/>
      <c r="AB786" s="671"/>
      <c r="AC786" s="515"/>
      <c r="AD786" s="516"/>
      <c r="AE786" s="516"/>
      <c r="AF786" s="516"/>
      <c r="AG786" s="517"/>
      <c r="AH786" s="509"/>
      <c r="AI786" s="510"/>
      <c r="AJ786" s="510"/>
      <c r="AK786" s="510"/>
      <c r="AL786" s="510"/>
      <c r="AM786" s="510"/>
      <c r="AN786" s="510"/>
      <c r="AO786" s="510"/>
      <c r="AP786" s="510"/>
      <c r="AQ786" s="510"/>
      <c r="AR786" s="510"/>
      <c r="AS786" s="510"/>
      <c r="AT786" s="511"/>
      <c r="AU786" s="471"/>
      <c r="AV786" s="472"/>
      <c r="AW786" s="472"/>
      <c r="AX786" s="473"/>
    </row>
    <row r="787" spans="1:50" ht="24.75" hidden="1" customHeight="1" x14ac:dyDescent="0.15">
      <c r="A787" s="481"/>
      <c r="B787" s="482"/>
      <c r="C787" s="482"/>
      <c r="D787" s="482"/>
      <c r="E787" s="482"/>
      <c r="F787" s="483"/>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81"/>
      <c r="B788" s="482"/>
      <c r="C788" s="482"/>
      <c r="D788" s="482"/>
      <c r="E788" s="482"/>
      <c r="F788" s="483"/>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81"/>
      <c r="B789" s="482"/>
      <c r="C789" s="482"/>
      <c r="D789" s="482"/>
      <c r="E789" s="482"/>
      <c r="F789" s="483"/>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1"/>
      <c r="B790" s="482"/>
      <c r="C790" s="482"/>
      <c r="D790" s="482"/>
      <c r="E790" s="482"/>
      <c r="F790" s="483"/>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1"/>
      <c r="B791" s="482"/>
      <c r="C791" s="482"/>
      <c r="D791" s="482"/>
      <c r="E791" s="482"/>
      <c r="F791" s="483"/>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1"/>
      <c r="B792" s="482"/>
      <c r="C792" s="482"/>
      <c r="D792" s="482"/>
      <c r="E792" s="482"/>
      <c r="F792" s="483"/>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1"/>
      <c r="B793" s="482"/>
      <c r="C793" s="482"/>
      <c r="D793" s="482"/>
      <c r="E793" s="482"/>
      <c r="F793" s="483"/>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1"/>
      <c r="B794" s="482"/>
      <c r="C794" s="482"/>
      <c r="D794" s="482"/>
      <c r="E794" s="482"/>
      <c r="F794" s="483"/>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1"/>
      <c r="B795" s="482"/>
      <c r="C795" s="482"/>
      <c r="D795" s="482"/>
      <c r="E795" s="482"/>
      <c r="F795" s="483"/>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81"/>
      <c r="B796" s="482"/>
      <c r="C796" s="482"/>
      <c r="D796" s="482"/>
      <c r="E796" s="482"/>
      <c r="F796" s="483"/>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81"/>
      <c r="B797" s="482"/>
      <c r="C797" s="482"/>
      <c r="D797" s="482"/>
      <c r="E797" s="482"/>
      <c r="F797" s="483"/>
      <c r="G797" s="468" t="s">
        <v>382</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59"/>
    </row>
    <row r="798" spans="1:50" ht="24.75" hidden="1" customHeight="1" x14ac:dyDescent="0.15">
      <c r="A798" s="481"/>
      <c r="B798" s="482"/>
      <c r="C798" s="482"/>
      <c r="D798" s="482"/>
      <c r="E798" s="482"/>
      <c r="F798" s="483"/>
      <c r="G798" s="444"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64"/>
      <c r="AC798" s="444"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75" hidden="1" customHeight="1" x14ac:dyDescent="0.15">
      <c r="A799" s="481"/>
      <c r="B799" s="482"/>
      <c r="C799" s="482"/>
      <c r="D799" s="482"/>
      <c r="E799" s="482"/>
      <c r="F799" s="483"/>
      <c r="G799" s="515"/>
      <c r="H799" s="516"/>
      <c r="I799" s="516"/>
      <c r="J799" s="516"/>
      <c r="K799" s="517"/>
      <c r="L799" s="509"/>
      <c r="M799" s="510"/>
      <c r="N799" s="510"/>
      <c r="O799" s="510"/>
      <c r="P799" s="510"/>
      <c r="Q799" s="510"/>
      <c r="R799" s="510"/>
      <c r="S799" s="510"/>
      <c r="T799" s="510"/>
      <c r="U799" s="510"/>
      <c r="V799" s="510"/>
      <c r="W799" s="510"/>
      <c r="X799" s="511"/>
      <c r="Y799" s="471"/>
      <c r="Z799" s="472"/>
      <c r="AA799" s="472"/>
      <c r="AB799" s="671"/>
      <c r="AC799" s="515"/>
      <c r="AD799" s="516"/>
      <c r="AE799" s="516"/>
      <c r="AF799" s="516"/>
      <c r="AG799" s="517"/>
      <c r="AH799" s="509"/>
      <c r="AI799" s="510"/>
      <c r="AJ799" s="510"/>
      <c r="AK799" s="510"/>
      <c r="AL799" s="510"/>
      <c r="AM799" s="510"/>
      <c r="AN799" s="510"/>
      <c r="AO799" s="510"/>
      <c r="AP799" s="510"/>
      <c r="AQ799" s="510"/>
      <c r="AR799" s="510"/>
      <c r="AS799" s="510"/>
      <c r="AT799" s="511"/>
      <c r="AU799" s="471"/>
      <c r="AV799" s="472"/>
      <c r="AW799" s="472"/>
      <c r="AX799" s="473"/>
    </row>
    <row r="800" spans="1:50" ht="24.75" hidden="1" customHeight="1" x14ac:dyDescent="0.15">
      <c r="A800" s="481"/>
      <c r="B800" s="482"/>
      <c r="C800" s="482"/>
      <c r="D800" s="482"/>
      <c r="E800" s="482"/>
      <c r="F800" s="483"/>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1"/>
      <c r="B801" s="482"/>
      <c r="C801" s="482"/>
      <c r="D801" s="482"/>
      <c r="E801" s="482"/>
      <c r="F801" s="483"/>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1"/>
      <c r="B802" s="482"/>
      <c r="C802" s="482"/>
      <c r="D802" s="482"/>
      <c r="E802" s="482"/>
      <c r="F802" s="483"/>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1"/>
      <c r="B803" s="482"/>
      <c r="C803" s="482"/>
      <c r="D803" s="482"/>
      <c r="E803" s="482"/>
      <c r="F803" s="483"/>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1"/>
      <c r="B804" s="482"/>
      <c r="C804" s="482"/>
      <c r="D804" s="482"/>
      <c r="E804" s="482"/>
      <c r="F804" s="483"/>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1"/>
      <c r="B805" s="482"/>
      <c r="C805" s="482"/>
      <c r="D805" s="482"/>
      <c r="E805" s="482"/>
      <c r="F805" s="483"/>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1"/>
      <c r="B806" s="482"/>
      <c r="C806" s="482"/>
      <c r="D806" s="482"/>
      <c r="E806" s="482"/>
      <c r="F806" s="483"/>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1"/>
      <c r="B807" s="482"/>
      <c r="C807" s="482"/>
      <c r="D807" s="482"/>
      <c r="E807" s="482"/>
      <c r="F807" s="483"/>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1"/>
      <c r="B808" s="482"/>
      <c r="C808" s="482"/>
      <c r="D808" s="482"/>
      <c r="E808" s="482"/>
      <c r="F808" s="483"/>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1"/>
      <c r="B809" s="482"/>
      <c r="C809" s="482"/>
      <c r="D809" s="482"/>
      <c r="E809" s="482"/>
      <c r="F809" s="483"/>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7"/>
      <c r="B815" s="747"/>
      <c r="C815" s="747" t="s">
        <v>30</v>
      </c>
      <c r="D815" s="747"/>
      <c r="E815" s="747"/>
      <c r="F815" s="747"/>
      <c r="G815" s="747"/>
      <c r="H815" s="747"/>
      <c r="I815" s="747"/>
      <c r="J815" s="95" t="s">
        <v>388</v>
      </c>
      <c r="K815" s="202"/>
      <c r="L815" s="202"/>
      <c r="M815" s="202"/>
      <c r="N815" s="202"/>
      <c r="O815" s="202"/>
      <c r="P815" s="280" t="s">
        <v>352</v>
      </c>
      <c r="Q815" s="280"/>
      <c r="R815" s="280"/>
      <c r="S815" s="280"/>
      <c r="T815" s="280"/>
      <c r="U815" s="280"/>
      <c r="V815" s="280"/>
      <c r="W815" s="280"/>
      <c r="X815" s="280"/>
      <c r="Y815" s="219" t="s">
        <v>384</v>
      </c>
      <c r="Z815" s="218"/>
      <c r="AA815" s="218"/>
      <c r="AB815" s="218"/>
      <c r="AC815" s="95" t="s">
        <v>351</v>
      </c>
      <c r="AD815" s="95"/>
      <c r="AE815" s="95"/>
      <c r="AF815" s="95"/>
      <c r="AG815" s="95"/>
      <c r="AH815" s="219" t="s">
        <v>368</v>
      </c>
      <c r="AI815" s="747"/>
      <c r="AJ815" s="747"/>
      <c r="AK815" s="747"/>
      <c r="AL815" s="747" t="s">
        <v>23</v>
      </c>
      <c r="AM815" s="747"/>
      <c r="AN815" s="747"/>
      <c r="AO815" s="829"/>
      <c r="AP815" s="221" t="s">
        <v>389</v>
      </c>
      <c r="AQ815" s="221"/>
      <c r="AR815" s="221"/>
      <c r="AS815" s="221"/>
      <c r="AT815" s="221"/>
      <c r="AU815" s="221"/>
      <c r="AV815" s="221"/>
      <c r="AW815" s="221"/>
      <c r="AX815" s="221"/>
    </row>
    <row r="816" spans="1:50" ht="45" customHeight="1" x14ac:dyDescent="0.15">
      <c r="A816" s="224">
        <v>1</v>
      </c>
      <c r="B816" s="224">
        <v>1</v>
      </c>
      <c r="C816" s="225" t="s">
        <v>482</v>
      </c>
      <c r="D816" s="204"/>
      <c r="E816" s="204"/>
      <c r="F816" s="204"/>
      <c r="G816" s="204"/>
      <c r="H816" s="204"/>
      <c r="I816" s="204"/>
      <c r="J816" s="205">
        <v>8000020280003</v>
      </c>
      <c r="K816" s="206"/>
      <c r="L816" s="206"/>
      <c r="M816" s="206"/>
      <c r="N816" s="206"/>
      <c r="O816" s="206"/>
      <c r="P816" s="231" t="s">
        <v>489</v>
      </c>
      <c r="Q816" s="207"/>
      <c r="R816" s="207"/>
      <c r="S816" s="207"/>
      <c r="T816" s="207"/>
      <c r="U816" s="207"/>
      <c r="V816" s="207"/>
      <c r="W816" s="207"/>
      <c r="X816" s="207"/>
      <c r="Y816" s="208">
        <v>2.6</v>
      </c>
      <c r="Z816" s="209"/>
      <c r="AA816" s="209"/>
      <c r="AB816" s="210"/>
      <c r="AC816" s="211" t="s">
        <v>487</v>
      </c>
      <c r="AD816" s="211"/>
      <c r="AE816" s="211"/>
      <c r="AF816" s="211"/>
      <c r="AG816" s="211"/>
      <c r="AH816" s="212">
        <v>5</v>
      </c>
      <c r="AI816" s="213"/>
      <c r="AJ816" s="213"/>
      <c r="AK816" s="213"/>
      <c r="AL816" s="214">
        <v>100</v>
      </c>
      <c r="AM816" s="215"/>
      <c r="AN816" s="215"/>
      <c r="AO816" s="216"/>
      <c r="AP816" s="217"/>
      <c r="AQ816" s="217"/>
      <c r="AR816" s="217"/>
      <c r="AS816" s="217"/>
      <c r="AT816" s="217"/>
      <c r="AU816" s="217"/>
      <c r="AV816" s="217"/>
      <c r="AW816" s="217"/>
      <c r="AX816" s="217"/>
    </row>
    <row r="817" spans="1:50" ht="45" customHeight="1" x14ac:dyDescent="0.15">
      <c r="A817" s="224">
        <v>2</v>
      </c>
      <c r="B817" s="224">
        <v>1</v>
      </c>
      <c r="C817" s="225" t="s">
        <v>484</v>
      </c>
      <c r="D817" s="204"/>
      <c r="E817" s="204"/>
      <c r="F817" s="204"/>
      <c r="G817" s="204"/>
      <c r="H817" s="204"/>
      <c r="I817" s="204"/>
      <c r="J817" s="205">
        <v>3000020141003</v>
      </c>
      <c r="K817" s="206"/>
      <c r="L817" s="206"/>
      <c r="M817" s="206"/>
      <c r="N817" s="206"/>
      <c r="O817" s="206"/>
      <c r="P817" s="231" t="s">
        <v>489</v>
      </c>
      <c r="Q817" s="207"/>
      <c r="R817" s="207"/>
      <c r="S817" s="207"/>
      <c r="T817" s="207"/>
      <c r="U817" s="207"/>
      <c r="V817" s="207"/>
      <c r="W817" s="207"/>
      <c r="X817" s="207"/>
      <c r="Y817" s="208">
        <v>2.5</v>
      </c>
      <c r="Z817" s="209"/>
      <c r="AA817" s="209"/>
      <c r="AB817" s="210"/>
      <c r="AC817" s="211" t="s">
        <v>487</v>
      </c>
      <c r="AD817" s="211"/>
      <c r="AE817" s="211"/>
      <c r="AF817" s="211"/>
      <c r="AG817" s="211"/>
      <c r="AH817" s="212">
        <v>5</v>
      </c>
      <c r="AI817" s="213"/>
      <c r="AJ817" s="213"/>
      <c r="AK817" s="213"/>
      <c r="AL817" s="214">
        <v>100</v>
      </c>
      <c r="AM817" s="215"/>
      <c r="AN817" s="215"/>
      <c r="AO817" s="216"/>
      <c r="AP817" s="217"/>
      <c r="AQ817" s="217"/>
      <c r="AR817" s="217"/>
      <c r="AS817" s="217"/>
      <c r="AT817" s="217"/>
      <c r="AU817" s="217"/>
      <c r="AV817" s="217"/>
      <c r="AW817" s="217"/>
      <c r="AX817" s="217"/>
    </row>
    <row r="818" spans="1:50" ht="45" customHeight="1" x14ac:dyDescent="0.15">
      <c r="A818" s="224">
        <v>3</v>
      </c>
      <c r="B818" s="224">
        <v>1</v>
      </c>
      <c r="C818" s="225" t="s">
        <v>485</v>
      </c>
      <c r="D818" s="204"/>
      <c r="E818" s="204"/>
      <c r="F818" s="204"/>
      <c r="G818" s="204"/>
      <c r="H818" s="204"/>
      <c r="I818" s="204"/>
      <c r="J818" s="205">
        <v>4000020270008</v>
      </c>
      <c r="K818" s="206"/>
      <c r="L818" s="206"/>
      <c r="M818" s="206"/>
      <c r="N818" s="206"/>
      <c r="O818" s="206"/>
      <c r="P818" s="231" t="s">
        <v>488</v>
      </c>
      <c r="Q818" s="207"/>
      <c r="R818" s="207"/>
      <c r="S818" s="207"/>
      <c r="T818" s="207"/>
      <c r="U818" s="207"/>
      <c r="V818" s="207"/>
      <c r="W818" s="207"/>
      <c r="X818" s="207"/>
      <c r="Y818" s="208">
        <v>2.5</v>
      </c>
      <c r="Z818" s="209"/>
      <c r="AA818" s="209"/>
      <c r="AB818" s="210"/>
      <c r="AC818" s="211" t="s">
        <v>487</v>
      </c>
      <c r="AD818" s="211"/>
      <c r="AE818" s="211"/>
      <c r="AF818" s="211"/>
      <c r="AG818" s="211"/>
      <c r="AH818" s="212">
        <v>5</v>
      </c>
      <c r="AI818" s="213"/>
      <c r="AJ818" s="213"/>
      <c r="AK818" s="213"/>
      <c r="AL818" s="214">
        <v>100</v>
      </c>
      <c r="AM818" s="215"/>
      <c r="AN818" s="215"/>
      <c r="AO818" s="216"/>
      <c r="AP818" s="217"/>
      <c r="AQ818" s="217"/>
      <c r="AR818" s="217"/>
      <c r="AS818" s="217"/>
      <c r="AT818" s="217"/>
      <c r="AU818" s="217"/>
      <c r="AV818" s="217"/>
      <c r="AW818" s="217"/>
      <c r="AX818" s="217"/>
    </row>
    <row r="819" spans="1:50" ht="45" customHeight="1" x14ac:dyDescent="0.15">
      <c r="A819" s="224">
        <v>4</v>
      </c>
      <c r="B819" s="224">
        <v>1</v>
      </c>
      <c r="C819" s="225" t="s">
        <v>483</v>
      </c>
      <c r="D819" s="204"/>
      <c r="E819" s="204"/>
      <c r="F819" s="204"/>
      <c r="G819" s="204"/>
      <c r="H819" s="204"/>
      <c r="I819" s="204"/>
      <c r="J819" s="205">
        <v>4000020360007</v>
      </c>
      <c r="K819" s="206"/>
      <c r="L819" s="206"/>
      <c r="M819" s="206"/>
      <c r="N819" s="206"/>
      <c r="O819" s="206"/>
      <c r="P819" s="231" t="s">
        <v>489</v>
      </c>
      <c r="Q819" s="207"/>
      <c r="R819" s="207"/>
      <c r="S819" s="207"/>
      <c r="T819" s="207"/>
      <c r="U819" s="207"/>
      <c r="V819" s="207"/>
      <c r="W819" s="207"/>
      <c r="X819" s="207"/>
      <c r="Y819" s="208">
        <v>2.5</v>
      </c>
      <c r="Z819" s="209"/>
      <c r="AA819" s="209"/>
      <c r="AB819" s="210"/>
      <c r="AC819" s="211" t="s">
        <v>487</v>
      </c>
      <c r="AD819" s="211"/>
      <c r="AE819" s="211"/>
      <c r="AF819" s="211"/>
      <c r="AG819" s="211"/>
      <c r="AH819" s="212">
        <v>5</v>
      </c>
      <c r="AI819" s="213"/>
      <c r="AJ819" s="213"/>
      <c r="AK819" s="213"/>
      <c r="AL819" s="214">
        <v>100</v>
      </c>
      <c r="AM819" s="215"/>
      <c r="AN819" s="215"/>
      <c r="AO819" s="216"/>
      <c r="AP819" s="217"/>
      <c r="AQ819" s="217"/>
      <c r="AR819" s="217"/>
      <c r="AS819" s="217"/>
      <c r="AT819" s="217"/>
      <c r="AU819" s="217"/>
      <c r="AV819" s="217"/>
      <c r="AW819" s="217"/>
      <c r="AX819" s="217"/>
    </row>
    <row r="820" spans="1:50" ht="45" customHeight="1" x14ac:dyDescent="0.15">
      <c r="A820" s="224">
        <v>5</v>
      </c>
      <c r="B820" s="224">
        <v>1</v>
      </c>
      <c r="C820" s="225" t="s">
        <v>486</v>
      </c>
      <c r="D820" s="204"/>
      <c r="E820" s="204"/>
      <c r="F820" s="204"/>
      <c r="G820" s="204"/>
      <c r="H820" s="204"/>
      <c r="I820" s="204"/>
      <c r="J820" s="205">
        <v>4000020300004</v>
      </c>
      <c r="K820" s="206"/>
      <c r="L820" s="206"/>
      <c r="M820" s="206"/>
      <c r="N820" s="206"/>
      <c r="O820" s="206"/>
      <c r="P820" s="231" t="s">
        <v>489</v>
      </c>
      <c r="Q820" s="207"/>
      <c r="R820" s="207"/>
      <c r="S820" s="207"/>
      <c r="T820" s="207"/>
      <c r="U820" s="207"/>
      <c r="V820" s="207"/>
      <c r="W820" s="207"/>
      <c r="X820" s="207"/>
      <c r="Y820" s="208">
        <v>1.4</v>
      </c>
      <c r="Z820" s="209"/>
      <c r="AA820" s="209"/>
      <c r="AB820" s="210"/>
      <c r="AC820" s="211" t="s">
        <v>487</v>
      </c>
      <c r="AD820" s="211"/>
      <c r="AE820" s="211"/>
      <c r="AF820" s="211"/>
      <c r="AG820" s="211"/>
      <c r="AH820" s="212">
        <v>5</v>
      </c>
      <c r="AI820" s="213"/>
      <c r="AJ820" s="213"/>
      <c r="AK820" s="213"/>
      <c r="AL820" s="214">
        <v>100</v>
      </c>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25"/>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25"/>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25"/>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25"/>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388</v>
      </c>
      <c r="K848" s="95"/>
      <c r="L848" s="95"/>
      <c r="M848" s="95"/>
      <c r="N848" s="95"/>
      <c r="O848" s="95"/>
      <c r="P848" s="219" t="s">
        <v>352</v>
      </c>
      <c r="Q848" s="219"/>
      <c r="R848" s="219"/>
      <c r="S848" s="219"/>
      <c r="T848" s="219"/>
      <c r="U848" s="219"/>
      <c r="V848" s="219"/>
      <c r="W848" s="219"/>
      <c r="X848" s="219"/>
      <c r="Y848" s="219" t="s">
        <v>384</v>
      </c>
      <c r="Z848" s="218"/>
      <c r="AA848" s="218"/>
      <c r="AB848" s="218"/>
      <c r="AC848" s="95" t="s">
        <v>351</v>
      </c>
      <c r="AD848" s="95"/>
      <c r="AE848" s="95"/>
      <c r="AF848" s="95"/>
      <c r="AG848" s="95"/>
      <c r="AH848" s="219" t="s">
        <v>368</v>
      </c>
      <c r="AI848" s="218"/>
      <c r="AJ848" s="218"/>
      <c r="AK848" s="218"/>
      <c r="AL848" s="218" t="s">
        <v>23</v>
      </c>
      <c r="AM848" s="218"/>
      <c r="AN848" s="218"/>
      <c r="AO848" s="220"/>
      <c r="AP848" s="221" t="s">
        <v>430</v>
      </c>
      <c r="AQ848" s="221"/>
      <c r="AR848" s="221"/>
      <c r="AS848" s="221"/>
      <c r="AT848" s="221"/>
      <c r="AU848" s="221"/>
      <c r="AV848" s="221"/>
      <c r="AW848" s="221"/>
      <c r="AX848" s="221"/>
    </row>
    <row r="849" spans="1:50" ht="48" customHeight="1" x14ac:dyDescent="0.15">
      <c r="A849" s="224">
        <v>1</v>
      </c>
      <c r="B849" s="224">
        <v>1</v>
      </c>
      <c r="C849" s="225" t="s">
        <v>469</v>
      </c>
      <c r="D849" s="204"/>
      <c r="E849" s="204"/>
      <c r="F849" s="204"/>
      <c r="G849" s="204"/>
      <c r="H849" s="204"/>
      <c r="I849" s="204"/>
      <c r="J849" s="205">
        <v>1020001015795</v>
      </c>
      <c r="K849" s="206"/>
      <c r="L849" s="206"/>
      <c r="M849" s="206"/>
      <c r="N849" s="206"/>
      <c r="O849" s="206"/>
      <c r="P849" s="231" t="s">
        <v>470</v>
      </c>
      <c r="Q849" s="207"/>
      <c r="R849" s="207"/>
      <c r="S849" s="207"/>
      <c r="T849" s="207"/>
      <c r="U849" s="207"/>
      <c r="V849" s="207"/>
      <c r="W849" s="207"/>
      <c r="X849" s="207"/>
      <c r="Y849" s="208">
        <v>5.9</v>
      </c>
      <c r="Z849" s="209"/>
      <c r="AA849" s="209"/>
      <c r="AB849" s="210"/>
      <c r="AC849" s="211" t="s">
        <v>374</v>
      </c>
      <c r="AD849" s="211"/>
      <c r="AE849" s="211"/>
      <c r="AF849" s="211"/>
      <c r="AG849" s="211"/>
      <c r="AH849" s="212">
        <v>2</v>
      </c>
      <c r="AI849" s="213"/>
      <c r="AJ849" s="213"/>
      <c r="AK849" s="213"/>
      <c r="AL849" s="214">
        <v>99.9</v>
      </c>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5" t="s">
        <v>388</v>
      </c>
      <c r="K881" s="95"/>
      <c r="L881" s="95"/>
      <c r="M881" s="95"/>
      <c r="N881" s="95"/>
      <c r="O881" s="95"/>
      <c r="P881" s="219" t="s">
        <v>352</v>
      </c>
      <c r="Q881" s="219"/>
      <c r="R881" s="219"/>
      <c r="S881" s="219"/>
      <c r="T881" s="219"/>
      <c r="U881" s="219"/>
      <c r="V881" s="219"/>
      <c r="W881" s="219"/>
      <c r="X881" s="219"/>
      <c r="Y881" s="219" t="s">
        <v>384</v>
      </c>
      <c r="Z881" s="218"/>
      <c r="AA881" s="218"/>
      <c r="AB881" s="218"/>
      <c r="AC881" s="95" t="s">
        <v>351</v>
      </c>
      <c r="AD881" s="95"/>
      <c r="AE881" s="95"/>
      <c r="AF881" s="95"/>
      <c r="AG881" s="95"/>
      <c r="AH881" s="219" t="s">
        <v>368</v>
      </c>
      <c r="AI881" s="218"/>
      <c r="AJ881" s="218"/>
      <c r="AK881" s="218"/>
      <c r="AL881" s="218" t="s">
        <v>23</v>
      </c>
      <c r="AM881" s="218"/>
      <c r="AN881" s="218"/>
      <c r="AO881" s="220"/>
      <c r="AP881" s="221" t="s">
        <v>430</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388</v>
      </c>
      <c r="K914" s="95"/>
      <c r="L914" s="95"/>
      <c r="M914" s="95"/>
      <c r="N914" s="95"/>
      <c r="O914" s="95"/>
      <c r="P914" s="219" t="s">
        <v>352</v>
      </c>
      <c r="Q914" s="219"/>
      <c r="R914" s="219"/>
      <c r="S914" s="219"/>
      <c r="T914" s="219"/>
      <c r="U914" s="219"/>
      <c r="V914" s="219"/>
      <c r="W914" s="219"/>
      <c r="X914" s="219"/>
      <c r="Y914" s="219" t="s">
        <v>384</v>
      </c>
      <c r="Z914" s="218"/>
      <c r="AA914" s="218"/>
      <c r="AB914" s="218"/>
      <c r="AC914" s="95" t="s">
        <v>351</v>
      </c>
      <c r="AD914" s="95"/>
      <c r="AE914" s="95"/>
      <c r="AF914" s="95"/>
      <c r="AG914" s="95"/>
      <c r="AH914" s="219" t="s">
        <v>368</v>
      </c>
      <c r="AI914" s="218"/>
      <c r="AJ914" s="218"/>
      <c r="AK914" s="218"/>
      <c r="AL914" s="218" t="s">
        <v>23</v>
      </c>
      <c r="AM914" s="218"/>
      <c r="AN914" s="218"/>
      <c r="AO914" s="220"/>
      <c r="AP914" s="221" t="s">
        <v>430</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388</v>
      </c>
      <c r="K947" s="95"/>
      <c r="L947" s="95"/>
      <c r="M947" s="95"/>
      <c r="N947" s="95"/>
      <c r="O947" s="95"/>
      <c r="P947" s="219" t="s">
        <v>352</v>
      </c>
      <c r="Q947" s="219"/>
      <c r="R947" s="219"/>
      <c r="S947" s="219"/>
      <c r="T947" s="219"/>
      <c r="U947" s="219"/>
      <c r="V947" s="219"/>
      <c r="W947" s="219"/>
      <c r="X947" s="219"/>
      <c r="Y947" s="219" t="s">
        <v>384</v>
      </c>
      <c r="Z947" s="218"/>
      <c r="AA947" s="218"/>
      <c r="AB947" s="218"/>
      <c r="AC947" s="95" t="s">
        <v>351</v>
      </c>
      <c r="AD947" s="95"/>
      <c r="AE947" s="95"/>
      <c r="AF947" s="95"/>
      <c r="AG947" s="95"/>
      <c r="AH947" s="219" t="s">
        <v>368</v>
      </c>
      <c r="AI947" s="218"/>
      <c r="AJ947" s="218"/>
      <c r="AK947" s="218"/>
      <c r="AL947" s="218" t="s">
        <v>23</v>
      </c>
      <c r="AM947" s="218"/>
      <c r="AN947" s="218"/>
      <c r="AO947" s="220"/>
      <c r="AP947" s="221" t="s">
        <v>430</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388</v>
      </c>
      <c r="K980" s="95"/>
      <c r="L980" s="95"/>
      <c r="M980" s="95"/>
      <c r="N980" s="95"/>
      <c r="O980" s="95"/>
      <c r="P980" s="219" t="s">
        <v>352</v>
      </c>
      <c r="Q980" s="219"/>
      <c r="R980" s="219"/>
      <c r="S980" s="219"/>
      <c r="T980" s="219"/>
      <c r="U980" s="219"/>
      <c r="V980" s="219"/>
      <c r="W980" s="219"/>
      <c r="X980" s="219"/>
      <c r="Y980" s="219" t="s">
        <v>384</v>
      </c>
      <c r="Z980" s="218"/>
      <c r="AA980" s="218"/>
      <c r="AB980" s="218"/>
      <c r="AC980" s="95" t="s">
        <v>351</v>
      </c>
      <c r="AD980" s="95"/>
      <c r="AE980" s="95"/>
      <c r="AF980" s="95"/>
      <c r="AG980" s="95"/>
      <c r="AH980" s="219" t="s">
        <v>368</v>
      </c>
      <c r="AI980" s="218"/>
      <c r="AJ980" s="218"/>
      <c r="AK980" s="218"/>
      <c r="AL980" s="218" t="s">
        <v>23</v>
      </c>
      <c r="AM980" s="218"/>
      <c r="AN980" s="218"/>
      <c r="AO980" s="220"/>
      <c r="AP980" s="221" t="s">
        <v>430</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388</v>
      </c>
      <c r="K1013" s="95"/>
      <c r="L1013" s="95"/>
      <c r="M1013" s="95"/>
      <c r="N1013" s="95"/>
      <c r="O1013" s="95"/>
      <c r="P1013" s="219" t="s">
        <v>352</v>
      </c>
      <c r="Q1013" s="219"/>
      <c r="R1013" s="219"/>
      <c r="S1013" s="219"/>
      <c r="T1013" s="219"/>
      <c r="U1013" s="219"/>
      <c r="V1013" s="219"/>
      <c r="W1013" s="219"/>
      <c r="X1013" s="219"/>
      <c r="Y1013" s="219" t="s">
        <v>384</v>
      </c>
      <c r="Z1013" s="218"/>
      <c r="AA1013" s="218"/>
      <c r="AB1013" s="218"/>
      <c r="AC1013" s="95" t="s">
        <v>351</v>
      </c>
      <c r="AD1013" s="95"/>
      <c r="AE1013" s="95"/>
      <c r="AF1013" s="95"/>
      <c r="AG1013" s="95"/>
      <c r="AH1013" s="219" t="s">
        <v>368</v>
      </c>
      <c r="AI1013" s="218"/>
      <c r="AJ1013" s="218"/>
      <c r="AK1013" s="218"/>
      <c r="AL1013" s="218" t="s">
        <v>23</v>
      </c>
      <c r="AM1013" s="218"/>
      <c r="AN1013" s="218"/>
      <c r="AO1013" s="220"/>
      <c r="AP1013" s="221" t="s">
        <v>430</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388</v>
      </c>
      <c r="K1046" s="95"/>
      <c r="L1046" s="95"/>
      <c r="M1046" s="95"/>
      <c r="N1046" s="95"/>
      <c r="O1046" s="95"/>
      <c r="P1046" s="219" t="s">
        <v>352</v>
      </c>
      <c r="Q1046" s="219"/>
      <c r="R1046" s="219"/>
      <c r="S1046" s="219"/>
      <c r="T1046" s="219"/>
      <c r="U1046" s="219"/>
      <c r="V1046" s="219"/>
      <c r="W1046" s="219"/>
      <c r="X1046" s="219"/>
      <c r="Y1046" s="219" t="s">
        <v>384</v>
      </c>
      <c r="Z1046" s="218"/>
      <c r="AA1046" s="218"/>
      <c r="AB1046" s="218"/>
      <c r="AC1046" s="95" t="s">
        <v>351</v>
      </c>
      <c r="AD1046" s="95"/>
      <c r="AE1046" s="95"/>
      <c r="AF1046" s="95"/>
      <c r="AG1046" s="95"/>
      <c r="AH1046" s="219" t="s">
        <v>368</v>
      </c>
      <c r="AI1046" s="218"/>
      <c r="AJ1046" s="218"/>
      <c r="AK1046" s="218"/>
      <c r="AL1046" s="218" t="s">
        <v>23</v>
      </c>
      <c r="AM1046" s="218"/>
      <c r="AN1046" s="218"/>
      <c r="AO1046" s="220"/>
      <c r="AP1046" s="221" t="s">
        <v>430</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x14ac:dyDescent="0.15">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5" t="s">
        <v>379</v>
      </c>
      <c r="D1080" s="229"/>
      <c r="E1080" s="95" t="s">
        <v>378</v>
      </c>
      <c r="F1080" s="229"/>
      <c r="G1080" s="229"/>
      <c r="H1080" s="229"/>
      <c r="I1080" s="229"/>
      <c r="J1080" s="95" t="s">
        <v>388</v>
      </c>
      <c r="K1080" s="95"/>
      <c r="L1080" s="95"/>
      <c r="M1080" s="95"/>
      <c r="N1080" s="95"/>
      <c r="O1080" s="95"/>
      <c r="P1080" s="219" t="s">
        <v>31</v>
      </c>
      <c r="Q1080" s="219"/>
      <c r="R1080" s="219"/>
      <c r="S1080" s="219"/>
      <c r="T1080" s="219"/>
      <c r="U1080" s="219"/>
      <c r="V1080" s="219"/>
      <c r="W1080" s="219"/>
      <c r="X1080" s="219"/>
      <c r="Y1080" s="95" t="s">
        <v>391</v>
      </c>
      <c r="Z1080" s="229"/>
      <c r="AA1080" s="229"/>
      <c r="AB1080" s="229"/>
      <c r="AC1080" s="95" t="s">
        <v>351</v>
      </c>
      <c r="AD1080" s="95"/>
      <c r="AE1080" s="95"/>
      <c r="AF1080" s="95"/>
      <c r="AG1080" s="95"/>
      <c r="AH1080" s="219" t="s">
        <v>368</v>
      </c>
      <c r="AI1080" s="218"/>
      <c r="AJ1080" s="218"/>
      <c r="AK1080" s="218"/>
      <c r="AL1080" s="218" t="s">
        <v>23</v>
      </c>
      <c r="AM1080" s="218"/>
      <c r="AN1080" s="218"/>
      <c r="AO1080" s="230"/>
      <c r="AP1080" s="221" t="s">
        <v>431</v>
      </c>
      <c r="AQ1080" s="221"/>
      <c r="AR1080" s="221"/>
      <c r="AS1080" s="221"/>
      <c r="AT1080" s="221"/>
      <c r="AU1080" s="221"/>
      <c r="AV1080" s="221"/>
      <c r="AW1080" s="221"/>
      <c r="AX1080" s="221"/>
    </row>
    <row r="1081" spans="1:50" ht="30.75" customHeight="1" x14ac:dyDescent="0.15">
      <c r="A1081" s="224">
        <v>1</v>
      </c>
      <c r="B1081" s="224">
        <v>1</v>
      </c>
      <c r="C1081" s="222"/>
      <c r="D1081" s="222"/>
      <c r="E1081" s="93" t="s">
        <v>565</v>
      </c>
      <c r="F1081" s="223"/>
      <c r="G1081" s="223"/>
      <c r="H1081" s="223"/>
      <c r="I1081" s="223"/>
      <c r="J1081" s="205" t="s">
        <v>565</v>
      </c>
      <c r="K1081" s="206"/>
      <c r="L1081" s="206"/>
      <c r="M1081" s="206"/>
      <c r="N1081" s="206"/>
      <c r="O1081" s="206"/>
      <c r="P1081" s="231" t="s">
        <v>565</v>
      </c>
      <c r="Q1081" s="207"/>
      <c r="R1081" s="207"/>
      <c r="S1081" s="207"/>
      <c r="T1081" s="207"/>
      <c r="U1081" s="207"/>
      <c r="V1081" s="207"/>
      <c r="W1081" s="207"/>
      <c r="X1081" s="207"/>
      <c r="Y1081" s="208" t="s">
        <v>565</v>
      </c>
      <c r="Z1081" s="209"/>
      <c r="AA1081" s="209"/>
      <c r="AB1081" s="210"/>
      <c r="AC1081" s="211" t="s">
        <v>565</v>
      </c>
      <c r="AD1081" s="211"/>
      <c r="AE1081" s="211"/>
      <c r="AF1081" s="211"/>
      <c r="AG1081" s="211"/>
      <c r="AH1081" s="212" t="s">
        <v>565</v>
      </c>
      <c r="AI1081" s="213"/>
      <c r="AJ1081" s="213"/>
      <c r="AK1081" s="213"/>
      <c r="AL1081" s="214" t="s">
        <v>565</v>
      </c>
      <c r="AM1081" s="215"/>
      <c r="AN1081" s="215"/>
      <c r="AO1081" s="216"/>
      <c r="AP1081" s="217" t="s">
        <v>565</v>
      </c>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49" man="1"/>
    <brk id="110" max="49" man="1"/>
    <brk id="680" max="49" man="1"/>
    <brk id="707" max="49"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161925</xdr:colOff>
                    <xdr:row>51</xdr:row>
                    <xdr:rowOff>28575</xdr:rowOff>
                  </from>
                  <to>
                    <xdr:col>49</xdr:col>
                    <xdr:colOff>381000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114300</xdr:colOff>
                    <xdr:row>770</xdr:row>
                    <xdr:rowOff>9525</xdr:rowOff>
                  </from>
                  <to>
                    <xdr:col>48</xdr:col>
                    <xdr:colOff>152400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42</xdr:col>
                    <xdr:colOff>190500</xdr:colOff>
                    <xdr:row>1117</xdr:row>
                    <xdr:rowOff>47625</xdr:rowOff>
                  </from>
                  <to>
                    <xdr:col>49</xdr:col>
                    <xdr:colOff>228600</xdr:colOff>
                    <xdr:row>1118</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3" sqref="Q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375</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428</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2016-08-12T10:25:48Z</cp:lastPrinted>
  <dcterms:created xsi:type="dcterms:W3CDTF">2012-03-13T00:50:25Z</dcterms:created>
  <dcterms:modified xsi:type="dcterms:W3CDTF">2020-11-30T06:41:31Z</dcterms:modified>
</cp:coreProperties>
</file>