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28年度分\"/>
    </mc:Choice>
  </mc:AlternateContent>
  <bookViews>
    <workbookView xWindow="3405" yWindow="0" windowWidth="25395" windowHeight="1260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<sst xmlns="http://schemas.openxmlformats.org/spreadsheetml/2006/main" count="2194" uniqueCount="588">
  <si>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</si>
  <si>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</si>
  <si>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</si>
  <si>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</si>
  <si>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</si>
  <si>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</si>
  <si>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</si>
  <si>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</si>
  <si>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</si>
  <si>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</si>
  <si>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</si>
  <si>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</si>
  <si>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</si>
  <si>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</si>
  <si>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</si>
  <si>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</si>
  <si>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</si>
  <si>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</si>
  <si>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</si>
  <si>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</si>
  <si>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</si>
  <si>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</si>
  <si>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</si>
  <si>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</si>
  <si>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</si>
  <si>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</si>
  <si>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</si>
  <si>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</si>
  <si>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</si>
  <si>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</si>
  <si>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</si>
  <si>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</si>
  <si>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</si>
  <si>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</si>
  <si>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</si>
  <si>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</si>
  <si>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</si>
  <si>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</si>
  <si>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</si>
  <si>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</si>
  <si>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</si>
  <si>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</si>
  <si>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</si>
  <si>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</si>
  <si>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</si>
  <si>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</si>
  <si>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</si>
  <si>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</si>
  <si>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</si>
  <si>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</si>
  <si>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</si>
  <si>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</si>
  <si>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</si>
  <si>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</si>
  <si>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</si>
  <si>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</si>
  <si>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</si>
  <si>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</si>
  <si>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</si>
  <si>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</si>
  <si>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</si>
  <si>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</si>
  <si>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</si>
  <si>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</si>
  <si>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</si>
  <si>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</si>
  <si>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</si>
  <si>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</si>
  <si>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</si>
  <si>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</si>
  <si>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</si>
  <si>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</si>
  <si>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</si>
  <si>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</si>
  <si>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</si>
  <si>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</si>
  <si>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</si>
  <si>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</si>
  <si>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</si>
  <si>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</si>
  <si>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</si>
  <si>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</si>
  <si>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</si>
  <si>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</si>
  <si>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</si>
  <si>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</si>
  <si>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</si>
  <si>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</si>
  <si>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</si>
  <si>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</si>
  <si>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</si>
  <si>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</si>
  <si>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</si>
  <si>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</si>
  <si>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</si>
  <si>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</si>
  <si>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</si>
  <si>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</si>
  <si>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</si>
  <si>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</si>
  <si>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</si>
  <si>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</si>
  <si>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</si>
  <si>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</si>
  <si>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</si>
  <si>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</si>
  <si>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</si>
  <si>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</si>
  <si>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</si>
  <si>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</si>
  <si>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</si>
  <si>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</si>
  <si>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</si>
  <si>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</si>
  <si>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</si>
  <si>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</si>
  <si>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</si>
  <si>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</si>
  <si>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</si>
  <si>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</si>
  <si>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</si>
  <si>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</si>
  <si>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</si>
  <si>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</si>
  <si>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</si>
  <si>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</si>
  <si>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</si>
  <si>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</si>
  <si>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</si>
  <si>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</si>
  <si>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</si>
  <si>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</si>
  <si>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</si>
  <si>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</si>
  <si>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</si>
  <si>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</si>
  <si>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</si>
  <si>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</si>
  <si>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</si>
  <si>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</si>
  <si>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</si>
  <si>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</si>
  <si>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</si>
  <si>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</si>
  <si>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</si>
  <si>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</si>
  <si>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</si>
  <si>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</si>
  <si>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</si>
  <si>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</si>
  <si>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</si>
  <si>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</si>
  <si>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</si>
  <si>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</si>
  <si>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</si>
  <si>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</si>
  <si>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</si>
  <si>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</si>
  <si>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</si>
  <si>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</si>
  <si>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</si>
  <si>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</si>
  <si>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</si>
  <si>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</si>
  <si>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</si>
  <si>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</si>
  <si>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</si>
  <si>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</si>
  <si>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</si>
  <si>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</si>
  <si>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</si>
  <si>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</si>
  <si>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</si>
  <si>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</si>
  <si>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</si>
  <si>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</si>
  <si>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</si>
  <si>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</si>
  <si>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</si>
  <si>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</si>
  <si>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</si>
  <si>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</si>
  <si>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</si>
  <si>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</si>
  <si>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</si>
  <si>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</si>
  <si>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</si>
  <si>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</si>
  <si>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</si>
  <si>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</si>
  <si>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</si>
  <si>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</si>
  <si>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</si>
  <si>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</si>
  <si>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</si>
  <si>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</si>
  <si>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</si>
  <si>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</si>
  <si>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</si>
  <si>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</si>
  <si>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</si>
  <si>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</si>
  <si>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</si>
  <si>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</si>
  <si>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</si>
  <si>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</si>
  <si>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</si>
  <si>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</si>
  <si>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</si>
  <si>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</si>
  <si>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</si>
  <si>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</si>
  <si>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</si>
  <si>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</si>
  <si>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</si>
  <si>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</si>
  <si>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</si>
  <si>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</si>
  <si>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</si>
  <si>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</si>
  <si>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</si>
  <si>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</si>
  <si>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</si>
  <si>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</si>
  <si>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</si>
  <si>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</si>
  <si>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</si>
  <si>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</si>
  <si>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</si>
  <si>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</si>
  <si>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</si>
  <si>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</si>
  <si>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</si>
  <si>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</si>
  <si>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</si>
  <si>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</si>
  <si>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</si>
  <si>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</si>
  <si>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</si>
  <si>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</si>
  <si>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</si>
  <si>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</si>
  <si>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</si>
  <si>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</si>
  <si>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</si>
  <si>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</si>
  <si>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</si>
  <si>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</si>
  <si>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</si>
  <si>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</si>
  <si>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</si>
  <si>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</si>
  <si>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</si>
  <si>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</si>
  <si>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</si>
  <si>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</si>
  <si>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</si>
  <si>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</si>
  <si>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</si>
  <si>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</si>
  <si>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</si>
  <si>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</si>
  <si>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</si>
  <si>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</si>
  <si>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</si>
  <si>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</si>
  <si>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</si>
  <si>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</si>
  <si>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</si>
  <si>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</si>
  <si>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</si>
  <si>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</si>
  <si>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</si>
  <si>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</si>
  <si>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</si>
  <si>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</si>
  <si>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</si>
  <si>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</si>
  <si>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</si>
  <si>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</si>
  <si>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</si>
  <si>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</si>
  <si>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</si>
  <si>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</si>
  <si>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</si>
  <si>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</si>
  <si>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</si>
  <si>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</si>
  <si>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</si>
  <si>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</si>
  <si>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</si>
  <si>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</si>
  <si>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</si>
  <si>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</si>
  <si>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</si>
  <si>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</si>
  <si>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</si>
  <si>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</si>
  <si>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</si>
  <si>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</si>
  <si>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</si>
  <si>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</si>
  <si>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</si>
  <si>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</si>
  <si>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</si>
  <si>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</si>
  <si>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</si>
  <si>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</si>
  <si>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</si>
  <si>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</si>
  <si>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</si>
  <si>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</si>
  <si>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</si>
  <si>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</si>
  <si>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</si>
  <si>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</si>
  <si>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</si>
  <si>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</si>
  <si>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</si>
  <si>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</si>
  <si>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</si>
  <si>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</si>
  <si>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</si>
  <si>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</si>
  <si>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</si>
  <si>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</si>
  <si>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</si>
  <si>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</si>
  <si>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</si>
  <si>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</si>
  <si>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</si>
  <si>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</si>
  <si>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</si>
  <si>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</si>
  <si>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</si>
  <si>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</si>
  <si>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</si>
  <si>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</si>
  <si>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</si>
  <si>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</si>
  <si>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</si>
  <si>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</si>
  <si>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</si>
  <si>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</si>
  <si>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</si>
  <si>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</si>
  <si>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</si>
  <si>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</si>
  <si>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</si>
  <si>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</si>
  <si>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</si>
  <si>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</si>
  <si>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</si>
  <si>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</si>
  <si>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</si>
  <si>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</si>
  <si>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</si>
  <si>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</si>
  <si>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</si>
  <si>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</si>
  <si>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</si>
  <si>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</si>
  <si>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</si>
  <si>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</si>
  <si>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</si>
  <si>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</si>
  <si>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</si>
  <si>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</si>
  <si>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</si>
  <si>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</si>
  <si>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</si>
  <si>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</si>
  <si>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</si>
  <si>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</si>
  <si>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</si>
  <si>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</si>
  <si>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</si>
  <si>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</si>
  <si>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</si>
  <si>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</si>
  <si>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</si>
  <si>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</si>
  <si>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</si>
  <si>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</si>
  <si>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</si>
  <si>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</si>
  <si>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</si>
  <si>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</si>
  <si>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</si>
  <si>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</si>
  <si>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</si>
  <si>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</si>
  <si>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</si>
  <si>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</si>
  <si>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</si>
  <si>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</si>
  <si>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</si>
  <si>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</si>
  <si>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</si>
  <si>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</si>
  <si>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</si>
  <si>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</si>
  <si>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</si>
  <si>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</si>
  <si>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</si>
  <si>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</si>
  <si>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</si>
  <si>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</si>
  <si>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</si>
  <si>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</si>
  <si>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</si>
  <si>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</si>
  <si>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</si>
  <si>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</si>
  <si>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</si>
  <si>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</si>
  <si>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</si>
  <si>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</si>
  <si>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</si>
  <si>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</si>
  <si>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</si>
  <si>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</si>
  <si>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</si>
  <si>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</si>
  <si>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</si>
  <si>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</si>
  <si>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</si>
  <si>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</si>
  <si>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</si>
  <si>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</si>
  <si>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</si>
  <si>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</si>
  <si>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</si>
  <si>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平成１５年度</t>
    <rPh sb="0" eb="2">
      <t>ヘイセイ</t>
    </rPh>
    <rPh sb="4" eb="5">
      <t>ネン</t>
    </rPh>
    <rPh sb="5" eb="6">
      <t>ド</t>
    </rPh>
    <phoneticPr fontId="5"/>
  </si>
  <si>
    <t>終了予定なし</t>
    <rPh sb="0" eb="2">
      <t>シュウリョウ</t>
    </rPh>
    <rPh sb="2" eb="4">
      <t>ヨテイ</t>
    </rPh>
    <phoneticPr fontId="5"/>
  </si>
  <si>
    <t>生涯学習政策局</t>
    <rPh sb="0" eb="2">
      <t>ショウガイ</t>
    </rPh>
    <rPh sb="2" eb="4">
      <t>ガクシュウ</t>
    </rPh>
    <rPh sb="4" eb="7">
      <t>セイサクキョク</t>
    </rPh>
    <phoneticPr fontId="5"/>
  </si>
  <si>
    <t>文部科学省</t>
    <rPh sb="0" eb="2">
      <t>モンブ</t>
    </rPh>
    <rPh sb="2" eb="5">
      <t>カガクショウ</t>
    </rPh>
    <phoneticPr fontId="5"/>
  </si>
  <si>
    <t>社会教育課</t>
    <rPh sb="0" eb="2">
      <t>シャカイ</t>
    </rPh>
    <rPh sb="2" eb="5">
      <t>キョウイクカ</t>
    </rPh>
    <phoneticPr fontId="5"/>
  </si>
  <si>
    <t>社会教育法第9条の5、第9条の6、第28条の2
図書館法第7条、博物館法第5条第1項第3号、第7号</t>
    <rPh sb="0" eb="2">
      <t>シャカイ</t>
    </rPh>
    <rPh sb="2" eb="5">
      <t>キョウイクホウ</t>
    </rPh>
    <rPh sb="5" eb="6">
      <t>ダイ</t>
    </rPh>
    <rPh sb="7" eb="8">
      <t>ジョウ</t>
    </rPh>
    <rPh sb="11" eb="12">
      <t>ダイ</t>
    </rPh>
    <rPh sb="13" eb="14">
      <t>ジョウ</t>
    </rPh>
    <rPh sb="17" eb="18">
      <t>ダイ</t>
    </rPh>
    <rPh sb="20" eb="21">
      <t>ジョウ</t>
    </rPh>
    <rPh sb="24" eb="27">
      <t>トショカン</t>
    </rPh>
    <rPh sb="27" eb="28">
      <t>ホウ</t>
    </rPh>
    <rPh sb="28" eb="29">
      <t>ダイ</t>
    </rPh>
    <rPh sb="30" eb="31">
      <t>ジョウ</t>
    </rPh>
    <rPh sb="32" eb="35">
      <t>ハクブツカン</t>
    </rPh>
    <rPh sb="35" eb="36">
      <t>ホウ</t>
    </rPh>
    <rPh sb="36" eb="37">
      <t>ダイ</t>
    </rPh>
    <rPh sb="38" eb="39">
      <t>ジョウ</t>
    </rPh>
    <rPh sb="39" eb="40">
      <t>ダイ</t>
    </rPh>
    <rPh sb="41" eb="42">
      <t>コウ</t>
    </rPh>
    <rPh sb="42" eb="43">
      <t>ダイ</t>
    </rPh>
    <rPh sb="44" eb="45">
      <t>ゴウ</t>
    </rPh>
    <rPh sb="46" eb="47">
      <t>ダイ</t>
    </rPh>
    <rPh sb="48" eb="49">
      <t>ゴウ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</si>
  <si>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</si>
  <si>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t>
  </si>
  <si>
    <t>都道府県・政令市等において社会教育に係る活動の中核的なリーダーとなり得る専門的職員を対象に研修を実施し、地域の社会教育の水準向上に寄与する。</t>
    <phoneticPr fontId="5"/>
  </si>
  <si>
    <t>-</t>
  </si>
  <si>
    <t>-</t>
    <phoneticPr fontId="5"/>
  </si>
  <si>
    <t>-</t>
    <phoneticPr fontId="5"/>
  </si>
  <si>
    <t>-</t>
    <phoneticPr fontId="5"/>
  </si>
  <si>
    <t>-</t>
    <phoneticPr fontId="5"/>
  </si>
  <si>
    <t>講習受講者のうち、今後の仕事に役立つと回答した者の割合</t>
    <phoneticPr fontId="5"/>
  </si>
  <si>
    <t>社会教育主事講習、新任図書館長研修、図書館地区別研修の受講者数の合計</t>
    <phoneticPr fontId="5"/>
  </si>
  <si>
    <t>人</t>
    <rPh sb="0" eb="1">
      <t>ニン</t>
    </rPh>
    <phoneticPr fontId="5"/>
  </si>
  <si>
    <t>委託費支出額／委託契約件数　　　　　　　　　　　　　　</t>
    <rPh sb="0" eb="3">
      <t>イタクヒ</t>
    </rPh>
    <rPh sb="3" eb="6">
      <t>シシュツガク</t>
    </rPh>
    <rPh sb="7" eb="9">
      <t>イタク</t>
    </rPh>
    <rPh sb="9" eb="11">
      <t>ケイヤク</t>
    </rPh>
    <rPh sb="11" eb="13">
      <t>ケンスウ</t>
    </rPh>
    <phoneticPr fontId="5"/>
  </si>
  <si>
    <t>千円</t>
    <rPh sb="0" eb="2">
      <t>センエン</t>
    </rPh>
    <phoneticPr fontId="5"/>
  </si>
  <si>
    <t>千円/件</t>
    <rPh sb="0" eb="2">
      <t>センエン</t>
    </rPh>
    <rPh sb="3" eb="4">
      <t>ケン</t>
    </rPh>
    <phoneticPr fontId="5"/>
  </si>
  <si>
    <t>39,034/20</t>
    <phoneticPr fontId="5"/>
  </si>
  <si>
    <t>37,030/20</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</si>
  <si>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</si>
  <si>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</si>
  <si>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</si>
  <si>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</si>
  <si>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社会教育の指導者の資質を向上させることは、各自治体の社会教育行政や生涯学習行政の推進に寄与するものであり、国民や地域社会の課題解決等にも寄与するものである。</t>
    <phoneticPr fontId="5"/>
  </si>
  <si>
    <t>当事業は社会教育主事、図書館司書、学芸員資格認定の制度に係わる事業であり、地方や民間が個別に行うものではなく、国が全面的に行う必要がある。</t>
    <phoneticPr fontId="5"/>
  </si>
  <si>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phoneticPr fontId="5"/>
  </si>
  <si>
    <t>無</t>
  </si>
  <si>
    <t>研修内容によっては、研修参加者による受益者負担を求めており、適正に公費との切り分けが行われている。</t>
    <phoneticPr fontId="5"/>
  </si>
  <si>
    <t>‐</t>
  </si>
  <si>
    <t>研修等の実施機関と研修計画について十分に事前協議を行い、研修プログラムに重複等の無駄が生じないよう留意している。</t>
    <phoneticPr fontId="5"/>
  </si>
  <si>
    <t>目標を上回る成果実績となっている。</t>
    <phoneticPr fontId="5"/>
  </si>
  <si>
    <t>研修を実施するに当たっては、各々の分野に関する高度な専門的知見が必要となることから、それらを有する各地方の国立大学、教育委員会に委託を行った。</t>
    <phoneticPr fontId="5"/>
  </si>
  <si>
    <t>受講者に必要な内容について着実に研修を行い、受講者から各々の仕事に役立つ内容であるとの評価を得ている。</t>
    <phoneticPr fontId="5"/>
  </si>
  <si>
    <t>講習等修了者が全国の教育委員会や社会教育施設等で活躍している。</t>
    <phoneticPr fontId="5"/>
  </si>
  <si>
    <r>
      <rPr>
        <sz val="11"/>
        <rFont val="ＭＳ Ｐゴシック"/>
        <family val="3"/>
        <charset val="128"/>
      </rPr>
      <t>0032</t>
    </r>
    <phoneticPr fontId="5"/>
  </si>
  <si>
    <r>
      <rPr>
        <sz val="11"/>
        <rFont val="ＭＳ Ｐゴシック"/>
        <family val="3"/>
        <charset val="128"/>
      </rPr>
      <t>0057</t>
    </r>
    <phoneticPr fontId="5"/>
  </si>
  <si>
    <r>
      <rPr>
        <sz val="11"/>
        <rFont val="ＭＳ Ｐゴシック"/>
        <family val="3"/>
        <charset val="128"/>
      </rPr>
      <t>0056</t>
    </r>
    <phoneticPr fontId="5"/>
  </si>
  <si>
    <r>
      <rPr>
        <sz val="11"/>
        <rFont val="ＭＳ Ｐゴシック"/>
        <family val="3"/>
        <charset val="128"/>
      </rPr>
      <t>0025</t>
    </r>
    <phoneticPr fontId="5"/>
  </si>
  <si>
    <r>
      <rPr>
        <sz val="11"/>
        <rFont val="ＭＳ Ｐゴシック"/>
        <family val="3"/>
        <charset val="128"/>
      </rPr>
      <t>0024</t>
    </r>
    <phoneticPr fontId="5"/>
  </si>
  <si>
    <r>
      <rPr>
        <sz val="11"/>
        <rFont val="ＭＳ Ｐゴシック"/>
        <family val="3"/>
        <charset val="128"/>
      </rPr>
      <t>0026</t>
    </r>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</si>
  <si>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</si>
  <si>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国立大学法人和歌山大学</t>
    <rPh sb="0" eb="2">
      <t>コクリツ</t>
    </rPh>
    <rPh sb="2" eb="4">
      <t>ダイガク</t>
    </rPh>
    <rPh sb="4" eb="6">
      <t>ホウジン</t>
    </rPh>
    <rPh sb="6" eb="9">
      <t>ワカヤマ</t>
    </rPh>
    <rPh sb="9" eb="11">
      <t>ダイガク</t>
    </rPh>
    <phoneticPr fontId="5"/>
  </si>
  <si>
    <t>国立大学法人東北大学</t>
    <rPh sb="0" eb="2">
      <t>コクリツ</t>
    </rPh>
    <rPh sb="2" eb="4">
      <t>ダイガク</t>
    </rPh>
    <rPh sb="4" eb="6">
      <t>ホウジン</t>
    </rPh>
    <rPh sb="6" eb="8">
      <t>トウホク</t>
    </rPh>
    <rPh sb="8" eb="10">
      <t>ダイガク</t>
    </rPh>
    <phoneticPr fontId="5"/>
  </si>
  <si>
    <t>国立大学法人熊本大学</t>
    <rPh sb="0" eb="2">
      <t>コクリツ</t>
    </rPh>
    <rPh sb="2" eb="4">
      <t>ダイガク</t>
    </rPh>
    <rPh sb="4" eb="6">
      <t>ホウジン</t>
    </rPh>
    <rPh sb="6" eb="8">
      <t>クマモト</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</si>
  <si>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</si>
  <si>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</si>
  <si>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国立大学法人宇都宮大学</t>
    <rPh sb="0" eb="2">
      <t>コクリツ</t>
    </rPh>
    <rPh sb="2" eb="4">
      <t>ダイガク</t>
    </rPh>
    <rPh sb="4" eb="6">
      <t>ホウジン</t>
    </rPh>
    <rPh sb="6" eb="9">
      <t>ウツノミヤ</t>
    </rPh>
    <rPh sb="9" eb="11">
      <t>ダイガク</t>
    </rPh>
    <phoneticPr fontId="5"/>
  </si>
  <si>
    <t>国立大学法人静岡大学</t>
    <rPh sb="0" eb="2">
      <t>コクリツ</t>
    </rPh>
    <rPh sb="2" eb="4">
      <t>ダイガク</t>
    </rPh>
    <rPh sb="4" eb="6">
      <t>ホウジン</t>
    </rPh>
    <rPh sb="6" eb="8">
      <t>シズオカ</t>
    </rPh>
    <rPh sb="8" eb="10">
      <t>ダイガク</t>
    </rPh>
    <phoneticPr fontId="5"/>
  </si>
  <si>
    <t>国立大学法人秋田大学</t>
    <rPh sb="0" eb="2">
      <t>コクリツ</t>
    </rPh>
    <rPh sb="2" eb="4">
      <t>ダイガク</t>
    </rPh>
    <rPh sb="4" eb="6">
      <t>ホウジン</t>
    </rPh>
    <rPh sb="6" eb="8">
      <t>アキタ</t>
    </rPh>
    <rPh sb="8" eb="10">
      <t>ダイガク</t>
    </rPh>
    <phoneticPr fontId="5"/>
  </si>
  <si>
    <t>国立大学法人金沢大学</t>
    <rPh sb="0" eb="2">
      <t>コクリツ</t>
    </rPh>
    <rPh sb="2" eb="4">
      <t>ダイガク</t>
    </rPh>
    <rPh sb="4" eb="6">
      <t>ホウジン</t>
    </rPh>
    <rPh sb="6" eb="8">
      <t>カナザワ</t>
    </rPh>
    <rPh sb="8" eb="10">
      <t>ダイガク</t>
    </rPh>
    <phoneticPr fontId="5"/>
  </si>
  <si>
    <t>社会教育主事の資格付与のための講習の実施</t>
    <phoneticPr fontId="5"/>
  </si>
  <si>
    <t>随意契約
（企画競争）</t>
  </si>
  <si>
    <t>-</t>
    <phoneticPr fontId="5"/>
  </si>
  <si>
    <t>-</t>
    <phoneticPr fontId="5"/>
  </si>
  <si>
    <t>A.社会教育主事講習の実施</t>
    <rPh sb="2" eb="4">
      <t>シャカイ</t>
    </rPh>
    <rPh sb="4" eb="6">
      <t>キョウイク</t>
    </rPh>
    <rPh sb="6" eb="8">
      <t>シュジ</t>
    </rPh>
    <rPh sb="8" eb="10">
      <t>コウシュウ</t>
    </rPh>
    <rPh sb="11" eb="13">
      <t>ジッシ</t>
    </rPh>
    <phoneticPr fontId="5"/>
  </si>
  <si>
    <t>B.</t>
    <phoneticPr fontId="5"/>
  </si>
  <si>
    <t>C</t>
    <phoneticPr fontId="5"/>
  </si>
  <si>
    <t>国立教育政策研究所</t>
    <rPh sb="0" eb="2">
      <t>コクリツ</t>
    </rPh>
    <rPh sb="2" eb="4">
      <t>キョウイク</t>
    </rPh>
    <rPh sb="4" eb="6">
      <t>セイサク</t>
    </rPh>
    <rPh sb="6" eb="9">
      <t>ケンキュウジョ</t>
    </rPh>
    <phoneticPr fontId="5"/>
  </si>
  <si>
    <t>-</t>
    <phoneticPr fontId="5"/>
  </si>
  <si>
    <t>-</t>
    <phoneticPr fontId="5"/>
  </si>
  <si>
    <t>-</t>
    <phoneticPr fontId="5"/>
  </si>
  <si>
    <t>-</t>
    <phoneticPr fontId="5"/>
  </si>
  <si>
    <t>-</t>
    <phoneticPr fontId="5"/>
  </si>
  <si>
    <t>A.国立大学法人北海道教育大学</t>
    <rPh sb="2" eb="4">
      <t>コクリツ</t>
    </rPh>
    <rPh sb="4" eb="6">
      <t>ダイガク</t>
    </rPh>
    <rPh sb="6" eb="8">
      <t>ホウジン</t>
    </rPh>
    <rPh sb="8" eb="11">
      <t>ホッカイドウ</t>
    </rPh>
    <rPh sb="11" eb="13">
      <t>キョウイク</t>
    </rPh>
    <rPh sb="13" eb="15">
      <t>ダイガク</t>
    </rPh>
    <phoneticPr fontId="5"/>
  </si>
  <si>
    <t>講師謝金、原稿執筆者金、レポート審査料、協力謝金（事務補助）</t>
    <rPh sb="0" eb="2">
      <t>コウシ</t>
    </rPh>
    <rPh sb="2" eb="4">
      <t>シャキン</t>
    </rPh>
    <rPh sb="5" eb="7">
      <t>ゲンコウ</t>
    </rPh>
    <rPh sb="7" eb="10">
      <t>シッピツシャ</t>
    </rPh>
    <rPh sb="10" eb="11">
      <t>キン</t>
    </rPh>
    <rPh sb="16" eb="19">
      <t>シンサリョウ</t>
    </rPh>
    <rPh sb="20" eb="22">
      <t>キョウリョク</t>
    </rPh>
    <rPh sb="22" eb="24">
      <t>シャキン</t>
    </rPh>
    <rPh sb="25" eb="27">
      <t>ジム</t>
    </rPh>
    <rPh sb="27" eb="29">
      <t>ホジョ</t>
    </rPh>
    <phoneticPr fontId="5"/>
  </si>
  <si>
    <t>旅費</t>
    <rPh sb="0" eb="2">
      <t>リョヒ</t>
    </rPh>
    <phoneticPr fontId="5"/>
  </si>
  <si>
    <t>講師等旅費</t>
    <rPh sb="0" eb="2">
      <t>コウシ</t>
    </rPh>
    <rPh sb="2" eb="3">
      <t>トウ</t>
    </rPh>
    <rPh sb="3" eb="5">
      <t>リョヒ</t>
    </rPh>
    <phoneticPr fontId="5"/>
  </si>
  <si>
    <t>印刷製本費</t>
    <rPh sb="0" eb="2">
      <t>インサツ</t>
    </rPh>
    <rPh sb="2" eb="4">
      <t>セイホン</t>
    </rPh>
    <rPh sb="4" eb="5">
      <t>ヒ</t>
    </rPh>
    <phoneticPr fontId="5"/>
  </si>
  <si>
    <t>報告集印刷代、実施要項印刷代、修了証書印刷代</t>
    <rPh sb="0" eb="3">
      <t>ホウコクシュウ</t>
    </rPh>
    <rPh sb="3" eb="6">
      <t>インサツダイ</t>
    </rPh>
    <rPh sb="7" eb="9">
      <t>ジッシ</t>
    </rPh>
    <rPh sb="9" eb="11">
      <t>ヨウコウ</t>
    </rPh>
    <rPh sb="11" eb="14">
      <t>インサツダイ</t>
    </rPh>
    <rPh sb="15" eb="17">
      <t>シュウリョウ</t>
    </rPh>
    <rPh sb="17" eb="19">
      <t>ショウショ</t>
    </rPh>
    <rPh sb="19" eb="22">
      <t>インサツダイ</t>
    </rPh>
    <phoneticPr fontId="5"/>
  </si>
  <si>
    <t>消耗品費</t>
    <rPh sb="0" eb="3">
      <t>ショウモウヒン</t>
    </rPh>
    <rPh sb="3" eb="4">
      <t>ヒ</t>
    </rPh>
    <phoneticPr fontId="5"/>
  </si>
  <si>
    <t>ホワイトボードマーカー、ポストイット、セロテープ、方眼模造紙等</t>
    <rPh sb="25" eb="27">
      <t>ホウガン</t>
    </rPh>
    <rPh sb="27" eb="30">
      <t>モゾウシ</t>
    </rPh>
    <rPh sb="30" eb="31">
      <t>トウ</t>
    </rPh>
    <phoneticPr fontId="5"/>
  </si>
  <si>
    <t>その他</t>
    <rPh sb="2" eb="3">
      <t>タ</t>
    </rPh>
    <phoneticPr fontId="5"/>
  </si>
  <si>
    <t>会議費、借料及び損料、保険料、消費税相当額</t>
    <rPh sb="0" eb="3">
      <t>カイギヒ</t>
    </rPh>
    <rPh sb="4" eb="6">
      <t>シャクリョウ</t>
    </rPh>
    <rPh sb="6" eb="7">
      <t>オヨ</t>
    </rPh>
    <rPh sb="8" eb="10">
      <t>ソンリョウ</t>
    </rPh>
    <rPh sb="11" eb="14">
      <t>ホケンリョウ</t>
    </rPh>
    <rPh sb="15" eb="18">
      <t>ショウヒゼイ</t>
    </rPh>
    <rPh sb="18" eb="21">
      <t>ソウトウガク</t>
    </rPh>
    <phoneticPr fontId="5"/>
  </si>
  <si>
    <t>D.国立教育政策研究所</t>
    <rPh sb="2" eb="4">
      <t>コクリツ</t>
    </rPh>
    <rPh sb="4" eb="6">
      <t>キョウイク</t>
    </rPh>
    <rPh sb="6" eb="8">
      <t>セイサク</t>
    </rPh>
    <rPh sb="8" eb="11">
      <t>ケンキュウジョ</t>
    </rPh>
    <phoneticPr fontId="5"/>
  </si>
  <si>
    <t>映像製作、消耗品費等</t>
    <rPh sb="0" eb="2">
      <t>エイゾウ</t>
    </rPh>
    <rPh sb="2" eb="4">
      <t>セイサク</t>
    </rPh>
    <rPh sb="5" eb="8">
      <t>ショウモウヒン</t>
    </rPh>
    <rPh sb="8" eb="9">
      <t>ヒ</t>
    </rPh>
    <rPh sb="9" eb="10">
      <t>トウ</t>
    </rPh>
    <phoneticPr fontId="5"/>
  </si>
  <si>
    <t>講師等謝金</t>
    <rPh sb="0" eb="2">
      <t>コウシ</t>
    </rPh>
    <rPh sb="2" eb="3">
      <t>トウ</t>
    </rPh>
    <rPh sb="3" eb="5">
      <t>シャキン</t>
    </rPh>
    <phoneticPr fontId="5"/>
  </si>
  <si>
    <t>%</t>
    <phoneticPr fontId="5"/>
  </si>
  <si>
    <t>社会教育主事講習、新任図書館長研修、図書館地区別研修の受講者数の合計</t>
    <phoneticPr fontId="5"/>
  </si>
  <si>
    <t>人</t>
    <rPh sb="0" eb="1">
      <t>ニン</t>
    </rPh>
    <phoneticPr fontId="5"/>
  </si>
  <si>
    <t>　社会教育主事、学芸員及び司書等の社会教育の専門的職員は、昨今の多様化、専門化した個人の要望や社会の要請に地域の指導者として高度な役割が求められている。
　そのため、社会教育の専門的職員に必要な資質・能力について必要な資格要件を定め、資格付与講習や認定試験を行い、また、資格取得後も社会の変化や地域の実情に対応できるように資質向上の研修を実施する。</t>
    <phoneticPr fontId="5"/>
  </si>
  <si>
    <t>図書館地区別研修の実施</t>
    <rPh sb="0" eb="3">
      <t>トショカン</t>
    </rPh>
    <rPh sb="3" eb="6">
      <t>チクベツ</t>
    </rPh>
    <rPh sb="6" eb="8">
      <t>ケンシュウ</t>
    </rPh>
    <rPh sb="9" eb="11">
      <t>ジッシ</t>
    </rPh>
    <phoneticPr fontId="5"/>
  </si>
  <si>
    <t>香川県教育委員会</t>
    <rPh sb="0" eb="3">
      <t>カガワケン</t>
    </rPh>
    <rPh sb="3" eb="5">
      <t>キョウイク</t>
    </rPh>
    <rPh sb="5" eb="8">
      <t>イインカイ</t>
    </rPh>
    <phoneticPr fontId="5"/>
  </si>
  <si>
    <t>兵庫県教育委員会</t>
    <rPh sb="0" eb="3">
      <t>ヒョウゴケン</t>
    </rPh>
    <rPh sb="3" eb="5">
      <t>キョウイク</t>
    </rPh>
    <rPh sb="5" eb="8">
      <t>イインカイ</t>
    </rPh>
    <phoneticPr fontId="5"/>
  </si>
  <si>
    <t>長野県教育委員会</t>
    <rPh sb="0" eb="3">
      <t>ナガノケン</t>
    </rPh>
    <rPh sb="3" eb="5">
      <t>キョウイク</t>
    </rPh>
    <rPh sb="5" eb="8">
      <t>イインカイ</t>
    </rPh>
    <phoneticPr fontId="5"/>
  </si>
  <si>
    <t>富山県教育委員会</t>
    <rPh sb="0" eb="3">
      <t>トヤマケン</t>
    </rPh>
    <rPh sb="3" eb="5">
      <t>キョウイク</t>
    </rPh>
    <rPh sb="5" eb="8">
      <t>イインカイ</t>
    </rPh>
    <phoneticPr fontId="5"/>
  </si>
  <si>
    <t>大分県教育委員会</t>
    <rPh sb="0" eb="3">
      <t>オオイタケン</t>
    </rPh>
    <rPh sb="3" eb="5">
      <t>キョウイク</t>
    </rPh>
    <rPh sb="5" eb="7">
      <t>イイン</t>
    </rPh>
    <rPh sb="7" eb="8">
      <t>カイ</t>
    </rPh>
    <phoneticPr fontId="5"/>
  </si>
  <si>
    <t>北海道教育委員会</t>
    <rPh sb="0" eb="3">
      <t>ホッカイドウ</t>
    </rPh>
    <rPh sb="3" eb="5">
      <t>キョウイク</t>
    </rPh>
    <rPh sb="5" eb="8">
      <t>イインカイ</t>
    </rPh>
    <phoneticPr fontId="5"/>
  </si>
  <si>
    <t>C.香川県教育委員会</t>
    <rPh sb="2" eb="5">
      <t>カガワケン</t>
    </rPh>
    <rPh sb="5" eb="7">
      <t>キョウイク</t>
    </rPh>
    <rPh sb="7" eb="10">
      <t>イインカイ</t>
    </rPh>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</si>
  <si>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</si>
  <si>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4">
      <t>トショ</t>
    </rPh>
    <rPh sb="4" eb="6">
      <t>カンチョウ</t>
    </rPh>
    <rPh sb="6" eb="8">
      <t>ケンシュウ</t>
    </rPh>
    <rPh sb="9" eb="11">
      <t>ジッシ</t>
    </rPh>
    <phoneticPr fontId="5"/>
  </si>
  <si>
    <t>B.国立大学法人筑波大学</t>
    <rPh sb="2" eb="4">
      <t>コクリツ</t>
    </rPh>
    <rPh sb="4" eb="6">
      <t>ダイガク</t>
    </rPh>
    <rPh sb="6" eb="8">
      <t>ホウジン</t>
    </rPh>
    <rPh sb="8" eb="10">
      <t>ツクバ</t>
    </rPh>
    <rPh sb="10" eb="12">
      <t>ダイガク</t>
    </rPh>
    <phoneticPr fontId="5"/>
  </si>
  <si>
    <t>雑役務費</t>
    <rPh sb="0" eb="2">
      <t>ザツエキ</t>
    </rPh>
    <rPh sb="2" eb="4">
      <t>ムヒ</t>
    </rPh>
    <phoneticPr fontId="5"/>
  </si>
  <si>
    <t>ネット配信費等</t>
    <rPh sb="3" eb="5">
      <t>ハイシン</t>
    </rPh>
    <rPh sb="5" eb="6">
      <t>ヒ</t>
    </rPh>
    <rPh sb="6" eb="7">
      <t>トウ</t>
    </rPh>
    <phoneticPr fontId="5"/>
  </si>
  <si>
    <t>旅費</t>
    <rPh sb="0" eb="2">
      <t>リョヒ</t>
    </rPh>
    <phoneticPr fontId="5"/>
  </si>
  <si>
    <t>講師等旅費</t>
    <rPh sb="0" eb="2">
      <t>コウシ</t>
    </rPh>
    <rPh sb="2" eb="3">
      <t>トウ</t>
    </rPh>
    <rPh sb="3" eb="5">
      <t>リョヒ</t>
    </rPh>
    <phoneticPr fontId="5"/>
  </si>
  <si>
    <t>印刷製本費</t>
    <rPh sb="0" eb="2">
      <t>インサツ</t>
    </rPh>
    <rPh sb="2" eb="5">
      <t>セイホンヒ</t>
    </rPh>
    <phoneticPr fontId="5"/>
  </si>
  <si>
    <t>講義要綱印刷</t>
    <rPh sb="0" eb="2">
      <t>コウギ</t>
    </rPh>
    <rPh sb="2" eb="4">
      <t>ヨウコウ</t>
    </rPh>
    <rPh sb="4" eb="6">
      <t>インサツ</t>
    </rPh>
    <phoneticPr fontId="5"/>
  </si>
  <si>
    <t>講師謝金等</t>
    <rPh sb="0" eb="2">
      <t>コウシ</t>
    </rPh>
    <rPh sb="2" eb="4">
      <t>シャキン</t>
    </rPh>
    <rPh sb="4" eb="5">
      <t>トウ</t>
    </rPh>
    <phoneticPr fontId="5"/>
  </si>
  <si>
    <t>その他</t>
    <rPh sb="2" eb="3">
      <t>タ</t>
    </rPh>
    <phoneticPr fontId="5"/>
  </si>
  <si>
    <t>消耗品費、通信運搬費、会議費、借料及び損料、賃金、消費税相当額</t>
    <rPh sb="0" eb="3">
      <t>ショウモウヒン</t>
    </rPh>
    <rPh sb="3" eb="4">
      <t>ヒ</t>
    </rPh>
    <rPh sb="5" eb="7">
      <t>ツウシン</t>
    </rPh>
    <rPh sb="7" eb="10">
      <t>ウンパンヒ</t>
    </rPh>
    <rPh sb="11" eb="14">
      <t>カイギヒ</t>
    </rPh>
    <rPh sb="15" eb="17">
      <t>シャクリョウ</t>
    </rPh>
    <rPh sb="17" eb="18">
      <t>オヨ</t>
    </rPh>
    <rPh sb="19" eb="21">
      <t>ソンリョウ</t>
    </rPh>
    <rPh sb="22" eb="24">
      <t>チンギン</t>
    </rPh>
    <rPh sb="25" eb="28">
      <t>ショウヒゼイ</t>
    </rPh>
    <rPh sb="28" eb="31">
      <t>ソウトウガク</t>
    </rPh>
    <phoneticPr fontId="5"/>
  </si>
  <si>
    <t>旅費</t>
    <rPh sb="0" eb="2">
      <t>リョヒ</t>
    </rPh>
    <phoneticPr fontId="5"/>
  </si>
  <si>
    <t>講師等旅費</t>
    <rPh sb="0" eb="2">
      <t>コウシ</t>
    </rPh>
    <rPh sb="2" eb="3">
      <t>トウ</t>
    </rPh>
    <rPh sb="3" eb="5">
      <t>リョヒ</t>
    </rPh>
    <phoneticPr fontId="5"/>
  </si>
  <si>
    <t>借料及び損料</t>
    <rPh sb="0" eb="2">
      <t>シャクリョウ</t>
    </rPh>
    <rPh sb="2" eb="3">
      <t>オヨ</t>
    </rPh>
    <rPh sb="4" eb="6">
      <t>ソンリョウ</t>
    </rPh>
    <phoneticPr fontId="5"/>
  </si>
  <si>
    <t>会場利用料等</t>
    <rPh sb="0" eb="2">
      <t>カイジョウ</t>
    </rPh>
    <rPh sb="2" eb="5">
      <t>リヨウリョウ</t>
    </rPh>
    <rPh sb="5" eb="6">
      <t>トウ</t>
    </rPh>
    <phoneticPr fontId="5"/>
  </si>
  <si>
    <t>諸謝金</t>
    <rPh sb="0" eb="3">
      <t>ショシャキン</t>
    </rPh>
    <phoneticPr fontId="5"/>
  </si>
  <si>
    <t>講師等謝金</t>
    <rPh sb="0" eb="2">
      <t>コウシ</t>
    </rPh>
    <rPh sb="2" eb="3">
      <t>トウ</t>
    </rPh>
    <rPh sb="3" eb="5">
      <t>シャキン</t>
    </rPh>
    <phoneticPr fontId="5"/>
  </si>
  <si>
    <t>その他</t>
    <rPh sb="2" eb="3">
      <t>タ</t>
    </rPh>
    <phoneticPr fontId="5"/>
  </si>
  <si>
    <t>印刷製本費、消耗品費</t>
    <rPh sb="0" eb="2">
      <t>インサツ</t>
    </rPh>
    <rPh sb="2" eb="5">
      <t>セイホンヒ</t>
    </rPh>
    <rPh sb="6" eb="9">
      <t>ショウモウヒン</t>
    </rPh>
    <rPh sb="9" eb="10">
      <t>ヒ</t>
    </rPh>
    <phoneticPr fontId="5"/>
  </si>
  <si>
    <t>37,439/19</t>
    <phoneticPr fontId="5"/>
  </si>
  <si>
    <t>41,369/19</t>
    <phoneticPr fontId="5"/>
  </si>
  <si>
    <t>本事業の実施により、社会教育主事講習を906人が修了し、学芸員資格認定試験に101人が合格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t>
    <phoneticPr fontId="5"/>
  </si>
  <si>
    <t>社会教育課長
西井　知紀</t>
    <rPh sb="0" eb="2">
      <t>シャカイ</t>
    </rPh>
    <rPh sb="2" eb="4">
      <t>キョウイク</t>
    </rPh>
    <rPh sb="4" eb="6">
      <t>カチョウ</t>
    </rPh>
    <rPh sb="7" eb="9">
      <t>ニシイ</t>
    </rPh>
    <rPh sb="10" eb="12">
      <t>トモノリ</t>
    </rPh>
    <phoneticPr fontId="5"/>
  </si>
  <si>
    <t>社会教育を推進するための指導者の資質向上等</t>
    <rPh sb="0" eb="2">
      <t>シャカイ</t>
    </rPh>
    <rPh sb="2" eb="4">
      <t>キョウイク</t>
    </rPh>
    <rPh sb="5" eb="7">
      <t>スイシン</t>
    </rPh>
    <rPh sb="12" eb="15">
      <t>シドウシャ</t>
    </rPh>
    <rPh sb="16" eb="18">
      <t>シシツ</t>
    </rPh>
    <rPh sb="18" eb="20">
      <t>コウジョウ</t>
    </rPh>
    <rPh sb="20" eb="21">
      <t>トウ</t>
    </rPh>
    <phoneticPr fontId="5"/>
  </si>
  <si>
    <t>-</t>
    <phoneticPr fontId="5"/>
  </si>
  <si>
    <t>-</t>
    <phoneticPr fontId="5"/>
  </si>
  <si>
    <t>-</t>
    <phoneticPr fontId="5"/>
  </si>
  <si>
    <t>※表示単位未満四捨五入により積上げと合計は一致しない場合がある。</t>
    <rPh sb="1" eb="3">
      <t>ヒョウジ</t>
    </rPh>
    <rPh sb="3" eb="5">
      <t>タンイ</t>
    </rPh>
    <rPh sb="5" eb="7">
      <t>ミマン</t>
    </rPh>
    <rPh sb="7" eb="11">
      <t>シシャゴニュウ</t>
    </rPh>
    <rPh sb="14" eb="15">
      <t>ツ</t>
    </rPh>
    <rPh sb="15" eb="16">
      <t>ア</t>
    </rPh>
    <rPh sb="18" eb="20">
      <t>ゴウケイ</t>
    </rPh>
    <rPh sb="21" eb="23">
      <t>イッチ</t>
    </rPh>
    <rPh sb="26" eb="28">
      <t>バアイ</t>
    </rPh>
    <phoneticPr fontId="5"/>
  </si>
  <si>
    <t>参加した職員の所属する職場が「研修の効果が出ている」と回答した割合
※平成27年度は調査中</t>
    <rPh sb="35" eb="37">
      <t>ヘイセイ</t>
    </rPh>
    <rPh sb="39" eb="41">
      <t>ネンド</t>
    </rPh>
    <rPh sb="42" eb="45">
      <t>チョウサチュウ</t>
    </rPh>
    <phoneticPr fontId="5"/>
  </si>
  <si>
    <t>-</t>
    <phoneticPr fontId="5"/>
  </si>
  <si>
    <t>-</t>
    <phoneticPr fontId="5"/>
  </si>
  <si>
    <t>生涯学習振興事業委託費</t>
    <rPh sb="0" eb="2">
      <t>ショウガイ</t>
    </rPh>
    <rPh sb="2" eb="4">
      <t>ガクシュウ</t>
    </rPh>
    <rPh sb="4" eb="6">
      <t>シンコウ</t>
    </rPh>
    <rPh sb="6" eb="8">
      <t>ジギョウ</t>
    </rPh>
    <rPh sb="8" eb="11">
      <t>イタクヒ</t>
    </rPh>
    <phoneticPr fontId="5"/>
  </si>
  <si>
    <t>有</t>
  </si>
  <si>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新任図書館長研修」については、十分な公募期間をもうけたものの一者しか応募がなく、厳正な審査を行い、随意契約を行ったもので、問題はない。</t>
    <rPh sb="128" eb="130">
      <t>シンニン</t>
    </rPh>
    <rPh sb="130" eb="132">
      <t>トショ</t>
    </rPh>
    <rPh sb="132" eb="134">
      <t>カンチョウ</t>
    </rPh>
    <rPh sb="134" eb="136">
      <t>ケンシュウ</t>
    </rPh>
    <rPh sb="143" eb="145">
      <t>ジュウブン</t>
    </rPh>
    <rPh sb="146" eb="148">
      <t>コウボ</t>
    </rPh>
    <rPh sb="148" eb="150">
      <t>キカン</t>
    </rPh>
    <rPh sb="158" eb="159">
      <t>イッ</t>
    </rPh>
    <rPh sb="159" eb="160">
      <t>シャ</t>
    </rPh>
    <rPh sb="162" eb="164">
      <t>オウボ</t>
    </rPh>
    <rPh sb="168" eb="170">
      <t>ゲンセイ</t>
    </rPh>
    <rPh sb="171" eb="173">
      <t>シンサ</t>
    </rPh>
    <rPh sb="174" eb="175">
      <t>オコナ</t>
    </rPh>
    <rPh sb="177" eb="179">
      <t>ズイイ</t>
    </rPh>
    <rPh sb="179" eb="181">
      <t>ケイヤク</t>
    </rPh>
    <rPh sb="182" eb="183">
      <t>オコナ</t>
    </rPh>
    <rPh sb="189" eb="191">
      <t>モンダイ</t>
    </rPh>
    <phoneticPr fontId="5"/>
  </si>
  <si>
    <t>今後も引き続き、経費の効率的な執行を行うとともに、平成27年度の実施内容に係る評価を踏まえ、研修内容の更なる充実を行い，高度な指導者の資質向上が図れるような改善を行っていくこととする。</t>
    <phoneticPr fontId="5"/>
  </si>
  <si>
    <t>-</t>
    <phoneticPr fontId="5"/>
  </si>
  <si>
    <t>-</t>
    <phoneticPr fontId="5"/>
  </si>
  <si>
    <t>1　生涯学習社会の実現</t>
    <phoneticPr fontId="5"/>
  </si>
  <si>
    <t>1-3　地域の教育力の向上</t>
    <phoneticPr fontId="5"/>
  </si>
  <si>
    <t>学芸員等外国研修旅費</t>
    <rPh sb="0" eb="2">
      <t>ガクゲイ</t>
    </rPh>
    <rPh sb="2" eb="3">
      <t>イン</t>
    </rPh>
    <rPh sb="3" eb="4">
      <t>トウ</t>
    </rPh>
    <rPh sb="4" eb="6">
      <t>ガイコク</t>
    </rPh>
    <rPh sb="6" eb="8">
      <t>ケンシュウ</t>
    </rPh>
    <rPh sb="8" eb="10">
      <t>リョヒ</t>
    </rPh>
    <phoneticPr fontId="5"/>
  </si>
  <si>
    <t>事業費については、事業計画を精査の上、国、国立大学法人の会計基準に則して取組に真に必要とされる経費のみを積算している。</t>
    <rPh sb="25" eb="27">
      <t>ホウジン</t>
    </rPh>
    <phoneticPr fontId="5"/>
  </si>
  <si>
    <t>講習受講者のうち、今後の仕事に役立つと回答した者の割合を80%以上にする。</t>
    <phoneticPr fontId="5"/>
  </si>
  <si>
    <t>-</t>
    <phoneticPr fontId="5"/>
  </si>
  <si>
    <t>本事業では、社会教育の専門的職員に必要な資質・能力について必要な資格要件を定め、資格付与講習や認定試験を行い、また、資格取得後も社会の変化や地域の実情に対応できるように資質向上の研修を実施している。27年度は、計1,860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rPh sb="0" eb="1">
      <t>ホン</t>
    </rPh>
    <rPh sb="1" eb="3">
      <t>ジギョウ</t>
    </rPh>
    <rPh sb="105" eb="106">
      <t>ケイ</t>
    </rPh>
    <rPh sb="111" eb="112">
      <t>ニン</t>
    </rPh>
    <rPh sb="113" eb="115">
      <t>ジュコウ</t>
    </rPh>
    <rPh sb="126" eb="128">
      <t>コンゴ</t>
    </rPh>
    <rPh sb="129" eb="131">
      <t>シゴト</t>
    </rPh>
    <rPh sb="132" eb="134">
      <t>ヤクダ</t>
    </rPh>
    <rPh sb="136" eb="138">
      <t>カイトウ</t>
    </rPh>
    <rPh sb="152" eb="153">
      <t>ゴ</t>
    </rPh>
    <rPh sb="180" eb="181">
      <t>オコナ</t>
    </rPh>
    <phoneticPr fontId="5"/>
  </si>
  <si>
    <t>事業費については、事業計画を精査の上、国、国立大学法人の会計基準に則して取組に真に必要とされる経費のみを積算しており、経費の支出については、合理的なものとなっている。</t>
    <rPh sb="25" eb="27">
      <t>ホウジン</t>
    </rPh>
    <rPh sb="59" eb="61">
      <t>ケイヒ</t>
    </rPh>
    <rPh sb="62" eb="64">
      <t>シシュツ</t>
    </rPh>
    <rPh sb="70" eb="73">
      <t>ゴウリテキ</t>
    </rPh>
    <phoneticPr fontId="5"/>
  </si>
  <si>
    <t>-</t>
    <phoneticPr fontId="5"/>
  </si>
  <si>
    <t>-</t>
    <phoneticPr fontId="5"/>
  </si>
  <si>
    <t>-</t>
    <phoneticPr fontId="5"/>
  </si>
  <si>
    <t>-</t>
    <phoneticPr fontId="5"/>
  </si>
  <si>
    <t>-</t>
    <phoneticPr fontId="5"/>
  </si>
  <si>
    <t>-</t>
    <phoneticPr fontId="5"/>
  </si>
  <si>
    <t>-</t>
    <phoneticPr fontId="5"/>
  </si>
  <si>
    <t>事業費については、事業計画を精査の上、国、国立大学法人の会計基準に則して取組に真に必要とされる経費のみを積算しており、低コストで実施している。</t>
    <rPh sb="25" eb="27">
      <t>ホウジン</t>
    </rPh>
    <rPh sb="59" eb="60">
      <t>テイ</t>
    </rPh>
    <rPh sb="64" eb="66">
      <t>ジッシ</t>
    </rPh>
    <phoneticPr fontId="5"/>
  </si>
  <si>
    <t>-</t>
    <phoneticPr fontId="5"/>
  </si>
  <si>
    <t>-</t>
    <phoneticPr fontId="5"/>
  </si>
  <si>
    <t>-</t>
    <phoneticPr fontId="5"/>
  </si>
  <si>
    <t>-</t>
    <phoneticPr fontId="5"/>
  </si>
  <si>
    <t>-</t>
    <phoneticPr fontId="5"/>
  </si>
  <si>
    <t>-</t>
    <phoneticPr fontId="5"/>
  </si>
  <si>
    <t>事業の目的に対応した成果指標は設定されているが、事業の成果を適切に測るため、一層の工夫が必要である。また、成果目標の目標値は低設定と見受けられ、適正な評価ができないため、工夫する必要がある。なお、支出先の選定については競争性の確保に向け検証等が行われているものの、今後の対策について一層の工夫が必要である。</t>
    <phoneticPr fontId="5"/>
  </si>
  <si>
    <t>縮減</t>
  </si>
  <si>
    <t xml:space="preserve">社会教育主事講習において、実績等を検証し、講習資料などの印刷部数等を見直し（印刷部数1,235→960）、概算要求に▲１百万円反映した。
また、これまでの事業実施によって得られた成果について分析を行うなどし、より適切な成果目標及び成果指標の設定を検討するとともに、関係機関等への幅広い周知や可能な限り公募期間の延長等を実施し、競争性の確保に努めることとしたい。
</t>
    <phoneticPr fontId="5"/>
  </si>
  <si>
    <t>１．事業評価の観点：本事業は、社会教育の専門的職員に必要な資質・能力についての資格要件を定め、資格付与講習や認定試験を行うものであり、事業評価にあたっては、予算執行状況、事業成果等の検証及び契約・執行手続きの観点から検証を行った。
２．所見：当該事業は、概ね予定どおり予算執行されたものと考えられるが、さらなる事業の効率化を目指し、引き続きコスト削減に努めるべきである。また、事業成果等については、成果目標値が低設定だと考えられるため、事業の成果をより的確に把握する仕組みを事業に組み込む等、工夫するべきである。さらに、契約・執行手続きについては、一者応札案件が見受けられるため、内容やスケジュール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</si>
</sst>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38100</xdr:rowOff>
        </xdr:from>
        <xdr:to>
          <xdr:col>48</xdr:col>
          <xdr:colOff>152400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809</xdr:row>
          <xdr:rowOff>19050</xdr:rowOff>
        </xdr:from>
        <xdr:to>
          <xdr:col>44</xdr:col>
          <xdr:colOff>171450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1076</xdr:row>
          <xdr:rowOff>38100</xdr:rowOff>
        </xdr:from>
        <xdr:to>
          <xdr:col>45</xdr:col>
          <xdr:colOff>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78441</xdr:colOff>
      <xdr:row>723</xdr:row>
      <xdr:rowOff>336176</xdr:rowOff>
    </xdr:from>
    <xdr:to>
      <xdr:col>49</xdr:col>
      <xdr:colOff>391645</xdr:colOff>
      <xdr:row>741</xdr:row>
      <xdr:rowOff>1</xdr:rowOff>
    </xdr:to>
    <xdr:grpSp>
      <xdr:nvGrpSpPr>
        <xdr:cNvPr id="2" name="グループ化 1"/>
        <xdr:cNvGrpSpPr/>
      </xdr:nvGrpSpPr>
      <xdr:grpSpPr>
        <a:xfrm>
          <a:off x="1500841" y="46094276"/>
          <a:ext cx="8847604" cy="6064625"/>
          <a:chOff x="1512794" y="56836234"/>
          <a:chExt cx="8784851" cy="5916707"/>
        </a:xfrm>
      </xdr:grpSpPr>
      <xdr:grpSp>
        <xdr:nvGrpSpPr>
          <xdr:cNvPr id="3" name="グループ化 2"/>
          <xdr:cNvGrpSpPr/>
        </xdr:nvGrpSpPr>
        <xdr:grpSpPr>
          <a:xfrm>
            <a:off x="1512794" y="56849118"/>
            <a:ext cx="8263546" cy="5903823"/>
            <a:chOff x="1411941" y="230348118"/>
            <a:chExt cx="8263546" cy="4454890"/>
          </a:xfrm>
        </xdr:grpSpPr>
        <xdr:sp macro="" textlink="">
          <xdr:nvSpPr>
            <xdr:cNvPr id="22" name="大かっこ 21"/>
            <xdr:cNvSpPr/>
          </xdr:nvSpPr>
          <xdr:spPr>
            <a:xfrm>
              <a:off x="1423146" y="231051289"/>
              <a:ext cx="6645788" cy="80079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社会教育主事専門講座、公民館職員専門講座、図書館司書専門講座、博物館長研修、博物館学芸員専門講座、学芸員等在外派遣研修、全国社会教育主事研究協議会の実施、委託先の決定</a:t>
              </a:r>
            </a:p>
          </xdr:txBody>
        </xdr:sp>
        <xdr:sp macro="" textlink="">
          <xdr:nvSpPr>
            <xdr:cNvPr id="23" name="Text Box 25"/>
            <xdr:cNvSpPr txBox="1">
              <a:spLocks noChangeArrowheads="1"/>
            </xdr:cNvSpPr>
          </xdr:nvSpPr>
          <xdr:spPr bwMode="auto">
            <a:xfrm>
              <a:off x="8248932" y="230348118"/>
              <a:ext cx="1426555" cy="1407405"/>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3.7</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1.9</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学芸員等外国研修旅費</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6.0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Text Box 12"/>
            <xdr:cNvSpPr txBox="1">
              <a:spLocks noChangeArrowheads="1"/>
            </xdr:cNvSpPr>
          </xdr:nvSpPr>
          <xdr:spPr bwMode="auto">
            <a:xfrm>
              <a:off x="1535906" y="232767698"/>
              <a:ext cx="1884970" cy="11691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5" name="Text Box 15"/>
            <xdr:cNvSpPr txBox="1">
              <a:spLocks noChangeArrowheads="1"/>
            </xdr:cNvSpPr>
          </xdr:nvSpPr>
          <xdr:spPr bwMode="auto">
            <a:xfrm>
              <a:off x="1680885" y="232555058"/>
              <a:ext cx="1804147" cy="159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18"/>
            <xdr:cNvSpPr>
              <a:spLocks noChangeArrowheads="1"/>
            </xdr:cNvSpPr>
          </xdr:nvSpPr>
          <xdr:spPr bwMode="auto">
            <a:xfrm>
              <a:off x="2028388" y="231889482"/>
              <a:ext cx="972810" cy="58103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 name="AutoShape 19"/>
            <xdr:cNvSpPr>
              <a:spLocks noChangeArrowheads="1"/>
            </xdr:cNvSpPr>
          </xdr:nvSpPr>
          <xdr:spPr bwMode="auto">
            <a:xfrm>
              <a:off x="3890524" y="231930943"/>
              <a:ext cx="963285" cy="58158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 name="AutoShape 20"/>
            <xdr:cNvSpPr>
              <a:spLocks noChangeArrowheads="1"/>
            </xdr:cNvSpPr>
          </xdr:nvSpPr>
          <xdr:spPr bwMode="auto">
            <a:xfrm>
              <a:off x="5649566" y="231867070"/>
              <a:ext cx="972812" cy="57281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 name="AutoShape 21"/>
            <xdr:cNvSpPr>
              <a:spLocks noChangeArrowheads="1"/>
            </xdr:cNvSpPr>
          </xdr:nvSpPr>
          <xdr:spPr bwMode="auto">
            <a:xfrm>
              <a:off x="7681054" y="231900686"/>
              <a:ext cx="991861" cy="58103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 name="Text Box 22"/>
            <xdr:cNvSpPr txBox="1">
              <a:spLocks noChangeArrowheads="1"/>
            </xdr:cNvSpPr>
          </xdr:nvSpPr>
          <xdr:spPr bwMode="auto">
            <a:xfrm>
              <a:off x="7446430" y="232764823"/>
              <a:ext cx="1903459" cy="119979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3" name="Text Box 23"/>
            <xdr:cNvSpPr txBox="1">
              <a:spLocks noChangeArrowheads="1"/>
            </xdr:cNvSpPr>
          </xdr:nvSpPr>
          <xdr:spPr bwMode="auto">
            <a:xfrm>
              <a:off x="7464921" y="232554707"/>
              <a:ext cx="1171435" cy="159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Text Box 27"/>
            <xdr:cNvSpPr txBox="1">
              <a:spLocks noChangeArrowheads="1"/>
            </xdr:cNvSpPr>
          </xdr:nvSpPr>
          <xdr:spPr bwMode="auto">
            <a:xfrm>
              <a:off x="5459767" y="232763881"/>
              <a:ext cx="1875445" cy="12036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Text Box 28"/>
            <xdr:cNvSpPr txBox="1">
              <a:spLocks noChangeArrowheads="1"/>
            </xdr:cNvSpPr>
          </xdr:nvSpPr>
          <xdr:spPr bwMode="auto">
            <a:xfrm>
              <a:off x="3470865" y="232764824"/>
              <a:ext cx="1873203" cy="119979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6" name="大かっこ 35"/>
            <xdr:cNvSpPr/>
          </xdr:nvSpPr>
          <xdr:spPr>
            <a:xfrm>
              <a:off x="3492035" y="234055017"/>
              <a:ext cx="1810451" cy="74799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sp macro="" textlink="">
          <xdr:nvSpPr>
            <xdr:cNvPr id="37" name="大かっこ 36"/>
            <xdr:cNvSpPr/>
          </xdr:nvSpPr>
          <xdr:spPr>
            <a:xfrm>
              <a:off x="5433242" y="234063301"/>
              <a:ext cx="1814865" cy="717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sp macro="" textlink="">
          <xdr:nvSpPr>
            <xdr:cNvPr id="38" name="大かっこ 37"/>
            <xdr:cNvSpPr/>
          </xdr:nvSpPr>
          <xdr:spPr>
            <a:xfrm>
              <a:off x="7438757" y="234076943"/>
              <a:ext cx="1867029" cy="7112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sp macro="" textlink="">
          <xdr:nvSpPr>
            <xdr:cNvPr id="39" name="大かっこ 38"/>
            <xdr:cNvSpPr/>
          </xdr:nvSpPr>
          <xdr:spPr>
            <a:xfrm>
              <a:off x="1580731" y="234088633"/>
              <a:ext cx="1720103" cy="7112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sp macro="" textlink="">
          <xdr:nvSpPr>
            <xdr:cNvPr id="40" name="Text Box 11"/>
            <xdr:cNvSpPr txBox="1">
              <a:spLocks noChangeArrowheads="1"/>
            </xdr:cNvSpPr>
          </xdr:nvSpPr>
          <xdr:spPr bwMode="auto">
            <a:xfrm>
              <a:off x="1411941" y="230348119"/>
              <a:ext cx="6656994" cy="6395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41" name="大かっこ 40"/>
          <xdr:cNvSpPr/>
        </xdr:nvSpPr>
        <xdr:spPr>
          <a:xfrm>
            <a:off x="8225117" y="56836234"/>
            <a:ext cx="2072528" cy="132229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56021</xdr:colOff>
      <xdr:row>732</xdr:row>
      <xdr:rowOff>112060</xdr:rowOff>
    </xdr:from>
    <xdr:to>
      <xdr:col>27</xdr:col>
      <xdr:colOff>44815</xdr:colOff>
      <xdr:row>732</xdr:row>
      <xdr:rowOff>323295</xdr:rowOff>
    </xdr:to>
    <xdr:sp macro="" textlink="">
      <xdr:nvSpPr>
        <xdr:cNvPr id="42" name="Text Box 15"/>
        <xdr:cNvSpPr txBox="1">
          <a:spLocks noChangeArrowheads="1"/>
        </xdr:cNvSpPr>
      </xdr:nvSpPr>
      <xdr:spPr bwMode="auto">
        <a:xfrm>
          <a:off x="3686727" y="52264236"/>
          <a:ext cx="1804147" cy="211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156880</xdr:colOff>
      <xdr:row>732</xdr:row>
      <xdr:rowOff>100854</xdr:rowOff>
    </xdr:from>
    <xdr:to>
      <xdr:col>36</xdr:col>
      <xdr:colOff>145674</xdr:colOff>
      <xdr:row>732</xdr:row>
      <xdr:rowOff>312089</xdr:rowOff>
    </xdr:to>
    <xdr:sp macro="" textlink="">
      <xdr:nvSpPr>
        <xdr:cNvPr id="43" name="Text Box 15"/>
        <xdr:cNvSpPr txBox="1">
          <a:spLocks noChangeArrowheads="1"/>
        </xdr:cNvSpPr>
      </xdr:nvSpPr>
      <xdr:spPr bwMode="auto">
        <a:xfrm>
          <a:off x="5602939" y="52253030"/>
          <a:ext cx="1804147" cy="211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92" t="s">
        <v>409</v>
      </c>
      <c r="AR2" s="792"/>
      <c r="AS2" s="43" t="str">
        <f>IF(OR(AQ2="　", AQ2=""), "", "-")</f>
        <v/>
      </c>
      <c r="AT2" s="793">
        <v>26</v>
      </c>
      <c r="AU2" s="793"/>
      <c r="AV2" s="44" t="str">
        <f>IF(AW2="", "", "-")</f>
        <v/>
      </c>
      <c r="AW2" s="794"/>
      <c r="AX2" s="794"/>
    </row>
    <row r="3" spans="1:50" ht="21" customHeight="1" thickBot="1" x14ac:dyDescent="0.2">
      <c r="A3" s="716" t="s">
        <v>337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436</v>
      </c>
      <c r="AK3" s="718"/>
      <c r="AL3" s="718"/>
      <c r="AM3" s="718"/>
      <c r="AN3" s="718"/>
      <c r="AO3" s="718"/>
      <c r="AP3" s="718"/>
      <c r="AQ3" s="718"/>
      <c r="AR3" s="718"/>
      <c r="AS3" s="718"/>
      <c r="AT3" s="718"/>
      <c r="AU3" s="718"/>
      <c r="AV3" s="718"/>
      <c r="AW3" s="718"/>
      <c r="AX3" s="24" t="s">
        <v>74</v>
      </c>
    </row>
    <row r="4" spans="1:50" ht="24.75" customHeight="1" x14ac:dyDescent="0.15">
      <c r="A4" s="552" t="s">
        <v>29</v>
      </c>
      <c r="B4" s="553"/>
      <c r="C4" s="553"/>
      <c r="D4" s="553"/>
      <c r="E4" s="553"/>
      <c r="F4" s="553"/>
      <c r="G4" s="530" t="s">
        <v>548</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435</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700" t="s">
        <v>433</v>
      </c>
      <c r="H5" s="701"/>
      <c r="I5" s="701"/>
      <c r="J5" s="701"/>
      <c r="K5" s="701"/>
      <c r="L5" s="701"/>
      <c r="M5" s="702" t="s">
        <v>75</v>
      </c>
      <c r="N5" s="703"/>
      <c r="O5" s="703"/>
      <c r="P5" s="703"/>
      <c r="Q5" s="703"/>
      <c r="R5" s="704"/>
      <c r="S5" s="705" t="s">
        <v>434</v>
      </c>
      <c r="T5" s="701"/>
      <c r="U5" s="701"/>
      <c r="V5" s="701"/>
      <c r="W5" s="701"/>
      <c r="X5" s="706"/>
      <c r="Y5" s="546" t="s">
        <v>3</v>
      </c>
      <c r="Z5" s="281"/>
      <c r="AA5" s="281"/>
      <c r="AB5" s="281"/>
      <c r="AC5" s="281"/>
      <c r="AD5" s="282"/>
      <c r="AE5" s="547" t="s">
        <v>437</v>
      </c>
      <c r="AF5" s="547"/>
      <c r="AG5" s="547"/>
      <c r="AH5" s="547"/>
      <c r="AI5" s="547"/>
      <c r="AJ5" s="547"/>
      <c r="AK5" s="547"/>
      <c r="AL5" s="547"/>
      <c r="AM5" s="547"/>
      <c r="AN5" s="547"/>
      <c r="AO5" s="547"/>
      <c r="AP5" s="548"/>
      <c r="AQ5" s="549" t="s">
        <v>547</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438</v>
      </c>
      <c r="H7" s="325"/>
      <c r="I7" s="325"/>
      <c r="J7" s="325"/>
      <c r="K7" s="325"/>
      <c r="L7" s="325"/>
      <c r="M7" s="325"/>
      <c r="N7" s="325"/>
      <c r="O7" s="325"/>
      <c r="P7" s="325"/>
      <c r="Q7" s="325"/>
      <c r="R7" s="325"/>
      <c r="S7" s="325"/>
      <c r="T7" s="325"/>
      <c r="U7" s="325"/>
      <c r="V7" s="325"/>
      <c r="W7" s="325"/>
      <c r="X7" s="326"/>
      <c r="Y7" s="806" t="s">
        <v>5</v>
      </c>
      <c r="Z7" s="307"/>
      <c r="AA7" s="307"/>
      <c r="AB7" s="307"/>
      <c r="AC7" s="307"/>
      <c r="AD7" s="807"/>
      <c r="AE7" s="797" t="s">
        <v>439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321" t="s">
        <v>366</v>
      </c>
      <c r="B8" s="322"/>
      <c r="C8" s="322"/>
      <c r="D8" s="322"/>
      <c r="E8" s="322"/>
      <c r="F8" s="323"/>
      <c r="G8" s="861" t="str">
        <f>入力規則等!A26</f>
        <v>地方創生</v>
      </c>
      <c r="H8" s="569"/>
      <c r="I8" s="569"/>
      <c r="J8" s="569"/>
      <c r="K8" s="569"/>
      <c r="L8" s="569"/>
      <c r="M8" s="569"/>
      <c r="N8" s="569"/>
      <c r="O8" s="569"/>
      <c r="P8" s="569"/>
      <c r="Q8" s="569"/>
      <c r="R8" s="569"/>
      <c r="S8" s="569"/>
      <c r="T8" s="569"/>
      <c r="U8" s="569"/>
      <c r="V8" s="569"/>
      <c r="W8" s="569"/>
      <c r="X8" s="862"/>
      <c r="Y8" s="707" t="s">
        <v>367</v>
      </c>
      <c r="Z8" s="708"/>
      <c r="AA8" s="708"/>
      <c r="AB8" s="708"/>
      <c r="AC8" s="708"/>
      <c r="AD8" s="709"/>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10" t="s">
        <v>515</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60" customHeight="1" x14ac:dyDescent="0.15">
      <c r="A10" s="502" t="s">
        <v>34</v>
      </c>
      <c r="B10" s="503"/>
      <c r="C10" s="503"/>
      <c r="D10" s="503"/>
      <c r="E10" s="503"/>
      <c r="F10" s="503"/>
      <c r="G10" s="597" t="s">
        <v>441</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直接実施、委託・請負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v>72.802000000000007</v>
      </c>
      <c r="Q13" s="244"/>
      <c r="R13" s="244"/>
      <c r="S13" s="244"/>
      <c r="T13" s="244"/>
      <c r="U13" s="244"/>
      <c r="V13" s="245"/>
      <c r="W13" s="243">
        <v>71.545000000000002</v>
      </c>
      <c r="X13" s="244"/>
      <c r="Y13" s="244"/>
      <c r="Z13" s="244"/>
      <c r="AA13" s="244"/>
      <c r="AB13" s="244"/>
      <c r="AC13" s="245"/>
      <c r="AD13" s="243">
        <v>70.968999999999994</v>
      </c>
      <c r="AE13" s="244"/>
      <c r="AF13" s="244"/>
      <c r="AG13" s="244"/>
      <c r="AH13" s="244"/>
      <c r="AI13" s="244"/>
      <c r="AJ13" s="245"/>
      <c r="AK13" s="243">
        <v>70.569999999999993</v>
      </c>
      <c r="AL13" s="244"/>
      <c r="AM13" s="244"/>
      <c r="AN13" s="244"/>
      <c r="AO13" s="244"/>
      <c r="AP13" s="244"/>
      <c r="AQ13" s="245"/>
      <c r="AR13" s="803">
        <v>70.599999999999994</v>
      </c>
      <c r="AS13" s="804"/>
      <c r="AT13" s="804"/>
      <c r="AU13" s="804"/>
      <c r="AV13" s="804"/>
      <c r="AW13" s="804"/>
      <c r="AX13" s="805"/>
    </row>
    <row r="14" spans="1:50" ht="21" customHeight="1" x14ac:dyDescent="0.15">
      <c r="A14" s="586"/>
      <c r="B14" s="587"/>
      <c r="C14" s="587"/>
      <c r="D14" s="587"/>
      <c r="E14" s="587"/>
      <c r="F14" s="588"/>
      <c r="G14" s="576"/>
      <c r="H14" s="577"/>
      <c r="I14" s="559" t="s">
        <v>9</v>
      </c>
      <c r="J14" s="571"/>
      <c r="K14" s="571"/>
      <c r="L14" s="571"/>
      <c r="M14" s="571"/>
      <c r="N14" s="571"/>
      <c r="O14" s="572"/>
      <c r="P14" s="243" t="s">
        <v>443</v>
      </c>
      <c r="Q14" s="244"/>
      <c r="R14" s="244"/>
      <c r="S14" s="244"/>
      <c r="T14" s="244"/>
      <c r="U14" s="244"/>
      <c r="V14" s="245"/>
      <c r="W14" s="243" t="s">
        <v>443</v>
      </c>
      <c r="X14" s="244"/>
      <c r="Y14" s="244"/>
      <c r="Z14" s="244"/>
      <c r="AA14" s="244"/>
      <c r="AB14" s="244"/>
      <c r="AC14" s="245"/>
      <c r="AD14" s="243" t="s">
        <v>444</v>
      </c>
      <c r="AE14" s="244"/>
      <c r="AF14" s="244"/>
      <c r="AG14" s="244"/>
      <c r="AH14" s="244"/>
      <c r="AI14" s="244"/>
      <c r="AJ14" s="245"/>
      <c r="AK14" s="243" t="s">
        <v>446</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443</v>
      </c>
      <c r="Q15" s="244"/>
      <c r="R15" s="244"/>
      <c r="S15" s="244"/>
      <c r="T15" s="244"/>
      <c r="U15" s="244"/>
      <c r="V15" s="245"/>
      <c r="W15" s="243" t="s">
        <v>444</v>
      </c>
      <c r="X15" s="244"/>
      <c r="Y15" s="244"/>
      <c r="Z15" s="244"/>
      <c r="AA15" s="244"/>
      <c r="AB15" s="244"/>
      <c r="AC15" s="245"/>
      <c r="AD15" s="243" t="s">
        <v>445</v>
      </c>
      <c r="AE15" s="244"/>
      <c r="AF15" s="244"/>
      <c r="AG15" s="244"/>
      <c r="AH15" s="244"/>
      <c r="AI15" s="244"/>
      <c r="AJ15" s="245"/>
      <c r="AK15" s="243" t="s">
        <v>446</v>
      </c>
      <c r="AL15" s="244"/>
      <c r="AM15" s="244"/>
      <c r="AN15" s="244"/>
      <c r="AO15" s="244"/>
      <c r="AP15" s="244"/>
      <c r="AQ15" s="245"/>
      <c r="AR15" s="243"/>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t="s">
        <v>443</v>
      </c>
      <c r="Q16" s="244"/>
      <c r="R16" s="244"/>
      <c r="S16" s="244"/>
      <c r="T16" s="244"/>
      <c r="U16" s="244"/>
      <c r="V16" s="245"/>
      <c r="W16" s="243" t="s">
        <v>443</v>
      </c>
      <c r="X16" s="244"/>
      <c r="Y16" s="244"/>
      <c r="Z16" s="244"/>
      <c r="AA16" s="244"/>
      <c r="AB16" s="244"/>
      <c r="AC16" s="245"/>
      <c r="AD16" s="243" t="s">
        <v>443</v>
      </c>
      <c r="AE16" s="244"/>
      <c r="AF16" s="244"/>
      <c r="AG16" s="244"/>
      <c r="AH16" s="244"/>
      <c r="AI16" s="244"/>
      <c r="AJ16" s="245"/>
      <c r="AK16" s="243" t="s">
        <v>446</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443</v>
      </c>
      <c r="Q17" s="244"/>
      <c r="R17" s="244"/>
      <c r="S17" s="244"/>
      <c r="T17" s="244"/>
      <c r="U17" s="244"/>
      <c r="V17" s="245"/>
      <c r="W17" s="243" t="s">
        <v>443</v>
      </c>
      <c r="X17" s="244"/>
      <c r="Y17" s="244"/>
      <c r="Z17" s="244"/>
      <c r="AA17" s="244"/>
      <c r="AB17" s="244"/>
      <c r="AC17" s="245"/>
      <c r="AD17" s="243" t="s">
        <v>445</v>
      </c>
      <c r="AE17" s="244"/>
      <c r="AF17" s="244"/>
      <c r="AG17" s="244"/>
      <c r="AH17" s="244"/>
      <c r="AI17" s="244"/>
      <c r="AJ17" s="245"/>
      <c r="AK17" s="243" t="s">
        <v>445</v>
      </c>
      <c r="AL17" s="244"/>
      <c r="AM17" s="244"/>
      <c r="AN17" s="244"/>
      <c r="AO17" s="244"/>
      <c r="AP17" s="244"/>
      <c r="AQ17" s="245"/>
      <c r="AR17" s="801"/>
      <c r="AS17" s="801"/>
      <c r="AT17" s="801"/>
      <c r="AU17" s="801"/>
      <c r="AV17" s="801"/>
      <c r="AW17" s="801"/>
      <c r="AX17" s="802"/>
    </row>
    <row r="18" spans="1:50" ht="24.75" customHeight="1" x14ac:dyDescent="0.15">
      <c r="A18" s="586"/>
      <c r="B18" s="587"/>
      <c r="C18" s="587"/>
      <c r="D18" s="587"/>
      <c r="E18" s="587"/>
      <c r="F18" s="588"/>
      <c r="G18" s="578"/>
      <c r="H18" s="579"/>
      <c r="I18" s="565" t="s">
        <v>22</v>
      </c>
      <c r="J18" s="566"/>
      <c r="K18" s="566"/>
      <c r="L18" s="566"/>
      <c r="M18" s="566"/>
      <c r="N18" s="566"/>
      <c r="O18" s="567"/>
      <c r="P18" s="727">
        <f>SUM(P13:V17)</f>
        <v>72.802000000000007</v>
      </c>
      <c r="Q18" s="728"/>
      <c r="R18" s="728"/>
      <c r="S18" s="728"/>
      <c r="T18" s="728"/>
      <c r="U18" s="728"/>
      <c r="V18" s="729"/>
      <c r="W18" s="727">
        <f>SUM(W13:AC17)</f>
        <v>71.545000000000002</v>
      </c>
      <c r="X18" s="728"/>
      <c r="Y18" s="728"/>
      <c r="Z18" s="728"/>
      <c r="AA18" s="728"/>
      <c r="AB18" s="728"/>
      <c r="AC18" s="729"/>
      <c r="AD18" s="727">
        <f>SUM(AD13:AJ17)</f>
        <v>70.968999999999994</v>
      </c>
      <c r="AE18" s="728"/>
      <c r="AF18" s="728"/>
      <c r="AG18" s="728"/>
      <c r="AH18" s="728"/>
      <c r="AI18" s="728"/>
      <c r="AJ18" s="729"/>
      <c r="AK18" s="727">
        <f>SUM(AK13:AQ17)</f>
        <v>70.569999999999993</v>
      </c>
      <c r="AL18" s="728"/>
      <c r="AM18" s="728"/>
      <c r="AN18" s="728"/>
      <c r="AO18" s="728"/>
      <c r="AP18" s="728"/>
      <c r="AQ18" s="729"/>
      <c r="AR18" s="727">
        <f>SUM(AR13:AX17)</f>
        <v>70.599999999999994</v>
      </c>
      <c r="AS18" s="728"/>
      <c r="AT18" s="728"/>
      <c r="AU18" s="728"/>
      <c r="AV18" s="728"/>
      <c r="AW18" s="728"/>
      <c r="AX18" s="730"/>
    </row>
    <row r="19" spans="1:50" ht="24.75" customHeight="1" x14ac:dyDescent="0.15">
      <c r="A19" s="586"/>
      <c r="B19" s="587"/>
      <c r="C19" s="587"/>
      <c r="D19" s="587"/>
      <c r="E19" s="587"/>
      <c r="F19" s="588"/>
      <c r="G19" s="725" t="s">
        <v>10</v>
      </c>
      <c r="H19" s="726"/>
      <c r="I19" s="726"/>
      <c r="J19" s="726"/>
      <c r="K19" s="726"/>
      <c r="L19" s="726"/>
      <c r="M19" s="726"/>
      <c r="N19" s="726"/>
      <c r="O19" s="726"/>
      <c r="P19" s="243">
        <v>64.63</v>
      </c>
      <c r="Q19" s="244"/>
      <c r="R19" s="244"/>
      <c r="S19" s="244"/>
      <c r="T19" s="244"/>
      <c r="U19" s="244"/>
      <c r="V19" s="245"/>
      <c r="W19" s="243">
        <v>62.953000000000003</v>
      </c>
      <c r="X19" s="244"/>
      <c r="Y19" s="244"/>
      <c r="Z19" s="244"/>
      <c r="AA19" s="244"/>
      <c r="AB19" s="244"/>
      <c r="AC19" s="245"/>
      <c r="AD19" s="243">
        <v>63</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5" t="s">
        <v>11</v>
      </c>
      <c r="H20" s="726"/>
      <c r="I20" s="726"/>
      <c r="J20" s="726"/>
      <c r="K20" s="726"/>
      <c r="L20" s="726"/>
      <c r="M20" s="726"/>
      <c r="N20" s="726"/>
      <c r="O20" s="726"/>
      <c r="P20" s="731">
        <f>IF(P18=0, "-", P19/P18)</f>
        <v>0.88775033652921609</v>
      </c>
      <c r="Q20" s="731"/>
      <c r="R20" s="731"/>
      <c r="S20" s="731"/>
      <c r="T20" s="731"/>
      <c r="U20" s="731"/>
      <c r="V20" s="731"/>
      <c r="W20" s="731">
        <f>IF(W18=0, "-", W19/W18)</f>
        <v>0.87990775036690194</v>
      </c>
      <c r="X20" s="731"/>
      <c r="Y20" s="731"/>
      <c r="Z20" s="731"/>
      <c r="AA20" s="731"/>
      <c r="AB20" s="731"/>
      <c r="AC20" s="731"/>
      <c r="AD20" s="731">
        <f>IF(AD18=0, "-", AD19/AD18)</f>
        <v>0.88771153602277053</v>
      </c>
      <c r="AE20" s="731"/>
      <c r="AF20" s="731"/>
      <c r="AG20" s="731"/>
      <c r="AH20" s="731"/>
      <c r="AI20" s="731"/>
      <c r="AJ20" s="731"/>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324</v>
      </c>
      <c r="AF21" s="603"/>
      <c r="AG21" s="603"/>
      <c r="AH21" s="603"/>
      <c r="AI21" s="603" t="s">
        <v>325</v>
      </c>
      <c r="AJ21" s="603"/>
      <c r="AK21" s="603"/>
      <c r="AL21" s="603"/>
      <c r="AM21" s="603" t="s">
        <v>326</v>
      </c>
      <c r="AN21" s="603"/>
      <c r="AO21" s="603"/>
      <c r="AP21" s="273"/>
      <c r="AQ21" s="132" t="s">
        <v>322</v>
      </c>
      <c r="AR21" s="135"/>
      <c r="AS21" s="135"/>
      <c r="AT21" s="136"/>
      <c r="AU21" s="345" t="s">
        <v>262</v>
      </c>
      <c r="AV21" s="345"/>
      <c r="AW21" s="345"/>
      <c r="AX21" s="800"/>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262">
        <v>28</v>
      </c>
      <c r="AR22" s="262"/>
      <c r="AS22" s="138" t="s">
        <v>323</v>
      </c>
      <c r="AT22" s="139"/>
      <c r="AU22" s="262" t="s">
        <v>570</v>
      </c>
      <c r="AV22" s="262"/>
      <c r="AW22" s="260" t="s">
        <v>310</v>
      </c>
      <c r="AX22" s="261"/>
    </row>
    <row r="23" spans="1:50" ht="22.5" customHeight="1" x14ac:dyDescent="0.15">
      <c r="A23" s="266"/>
      <c r="B23" s="264"/>
      <c r="C23" s="264"/>
      <c r="D23" s="264"/>
      <c r="E23" s="264"/>
      <c r="F23" s="265"/>
      <c r="G23" s="386" t="s">
        <v>566</v>
      </c>
      <c r="H23" s="387"/>
      <c r="I23" s="387"/>
      <c r="J23" s="387"/>
      <c r="K23" s="387"/>
      <c r="L23" s="387"/>
      <c r="M23" s="387"/>
      <c r="N23" s="387"/>
      <c r="O23" s="388"/>
      <c r="P23" s="97" t="s">
        <v>447</v>
      </c>
      <c r="Q23" s="97"/>
      <c r="R23" s="97"/>
      <c r="S23" s="97"/>
      <c r="T23" s="97"/>
      <c r="U23" s="97"/>
      <c r="V23" s="97"/>
      <c r="W23" s="97"/>
      <c r="X23" s="117"/>
      <c r="Y23" s="362" t="s">
        <v>14</v>
      </c>
      <c r="Z23" s="363"/>
      <c r="AA23" s="364"/>
      <c r="AB23" s="713" t="s">
        <v>16</v>
      </c>
      <c r="AC23" s="713"/>
      <c r="AD23" s="713"/>
      <c r="AE23" s="378">
        <v>99</v>
      </c>
      <c r="AF23" s="349"/>
      <c r="AG23" s="349"/>
      <c r="AH23" s="349"/>
      <c r="AI23" s="378">
        <v>99</v>
      </c>
      <c r="AJ23" s="349"/>
      <c r="AK23" s="349"/>
      <c r="AL23" s="349"/>
      <c r="AM23" s="378">
        <v>99</v>
      </c>
      <c r="AN23" s="349"/>
      <c r="AO23" s="349"/>
      <c r="AP23" s="349"/>
      <c r="AQ23" s="258" t="s">
        <v>549</v>
      </c>
      <c r="AR23" s="194"/>
      <c r="AS23" s="194"/>
      <c r="AT23" s="259"/>
      <c r="AU23" s="349" t="s">
        <v>550</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713" t="s">
        <v>16</v>
      </c>
      <c r="AC24" s="713"/>
      <c r="AD24" s="713"/>
      <c r="AE24" s="378">
        <v>80</v>
      </c>
      <c r="AF24" s="349"/>
      <c r="AG24" s="349"/>
      <c r="AH24" s="349"/>
      <c r="AI24" s="378">
        <v>80</v>
      </c>
      <c r="AJ24" s="349"/>
      <c r="AK24" s="349"/>
      <c r="AL24" s="349"/>
      <c r="AM24" s="378">
        <v>80</v>
      </c>
      <c r="AN24" s="349"/>
      <c r="AO24" s="349"/>
      <c r="AP24" s="349"/>
      <c r="AQ24" s="258">
        <v>80</v>
      </c>
      <c r="AR24" s="194"/>
      <c r="AS24" s="194"/>
      <c r="AT24" s="259"/>
      <c r="AU24" s="349" t="s">
        <v>567</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f>AE23/AE24*100</f>
        <v>123.75</v>
      </c>
      <c r="AF25" s="349"/>
      <c r="AG25" s="349"/>
      <c r="AH25" s="349"/>
      <c r="AI25" s="378">
        <f>AI23/AI24*100</f>
        <v>123.75</v>
      </c>
      <c r="AJ25" s="349"/>
      <c r="AK25" s="349"/>
      <c r="AL25" s="349"/>
      <c r="AM25" s="378">
        <f>AM23/AM24*100</f>
        <v>123.75</v>
      </c>
      <c r="AN25" s="349"/>
      <c r="AO25" s="349"/>
      <c r="AP25" s="349"/>
      <c r="AQ25" s="258" t="s">
        <v>550</v>
      </c>
      <c r="AR25" s="194"/>
      <c r="AS25" s="194"/>
      <c r="AT25" s="259"/>
      <c r="AU25" s="349" t="s">
        <v>550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324</v>
      </c>
      <c r="AF26" s="603"/>
      <c r="AG26" s="603"/>
      <c r="AH26" s="603"/>
      <c r="AI26" s="603" t="s">
        <v>325</v>
      </c>
      <c r="AJ26" s="603"/>
      <c r="AK26" s="603"/>
      <c r="AL26" s="603"/>
      <c r="AM26" s="603" t="s">
        <v>326</v>
      </c>
      <c r="AN26" s="603"/>
      <c r="AO26" s="603"/>
      <c r="AP26" s="273"/>
      <c r="AQ26" s="132" t="s">
        <v>322</v>
      </c>
      <c r="AR26" s="135"/>
      <c r="AS26" s="135"/>
      <c r="AT26" s="136"/>
      <c r="AU26" s="795" t="s">
        <v>262</v>
      </c>
      <c r="AV26" s="795"/>
      <c r="AW26" s="795"/>
      <c r="AX26" s="796"/>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324</v>
      </c>
      <c r="AF31" s="603"/>
      <c r="AG31" s="603"/>
      <c r="AH31" s="603"/>
      <c r="AI31" s="603" t="s">
        <v>325</v>
      </c>
      <c r="AJ31" s="603"/>
      <c r="AK31" s="603"/>
      <c r="AL31" s="603"/>
      <c r="AM31" s="603" t="s">
        <v>326</v>
      </c>
      <c r="AN31" s="603"/>
      <c r="AO31" s="603"/>
      <c r="AP31" s="273"/>
      <c r="AQ31" s="132" t="s">
        <v>322</v>
      </c>
      <c r="AR31" s="135"/>
      <c r="AS31" s="135"/>
      <c r="AT31" s="136"/>
      <c r="AU31" s="795" t="s">
        <v>262</v>
      </c>
      <c r="AV31" s="795"/>
      <c r="AW31" s="795"/>
      <c r="AX31" s="796"/>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324</v>
      </c>
      <c r="AF36" s="603"/>
      <c r="AG36" s="603"/>
      <c r="AH36" s="603"/>
      <c r="AI36" s="603" t="s">
        <v>325</v>
      </c>
      <c r="AJ36" s="603"/>
      <c r="AK36" s="603"/>
      <c r="AL36" s="603"/>
      <c r="AM36" s="603" t="s">
        <v>326</v>
      </c>
      <c r="AN36" s="603"/>
      <c r="AO36" s="603"/>
      <c r="AP36" s="273"/>
      <c r="AQ36" s="132" t="s">
        <v>322</v>
      </c>
      <c r="AR36" s="135"/>
      <c r="AS36" s="135"/>
      <c r="AT36" s="136"/>
      <c r="AU36" s="795" t="s">
        <v>262</v>
      </c>
      <c r="AV36" s="795"/>
      <c r="AW36" s="795"/>
      <c r="AX36" s="796"/>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324</v>
      </c>
      <c r="AF41" s="603"/>
      <c r="AG41" s="603"/>
      <c r="AH41" s="603"/>
      <c r="AI41" s="603" t="s">
        <v>325</v>
      </c>
      <c r="AJ41" s="603"/>
      <c r="AK41" s="603"/>
      <c r="AL41" s="603"/>
      <c r="AM41" s="603" t="s">
        <v>326</v>
      </c>
      <c r="AN41" s="603"/>
      <c r="AO41" s="603"/>
      <c r="AP41" s="273"/>
      <c r="AQ41" s="132" t="s">
        <v>322</v>
      </c>
      <c r="AR41" s="135"/>
      <c r="AS41" s="135"/>
      <c r="AT41" s="136"/>
      <c r="AU41" s="795" t="s">
        <v>262</v>
      </c>
      <c r="AV41" s="795"/>
      <c r="AW41" s="795"/>
      <c r="AX41" s="796"/>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3" t="s">
        <v>16</v>
      </c>
      <c r="AC45" s="733"/>
      <c r="AD45" s="733"/>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18" hidden="1" customHeight="1" x14ac:dyDescent="0.15">
      <c r="A48" s="341"/>
      <c r="B48" s="342"/>
      <c r="C48" s="342"/>
      <c r="D48" s="342"/>
      <c r="E48" s="342"/>
      <c r="F48" s="343"/>
      <c r="G48" s="417" t="s">
        <v>338</v>
      </c>
      <c r="H48" s="97" t="s">
        <v>550</v>
      </c>
      <c r="I48" s="97"/>
      <c r="J48" s="97"/>
      <c r="K48" s="97"/>
      <c r="L48" s="97"/>
      <c r="M48" s="97"/>
      <c r="N48" s="97"/>
      <c r="O48" s="117"/>
      <c r="P48" s="97" t="s">
        <v>550</v>
      </c>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13.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13.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4"/>
      <c r="AF50" s="815"/>
      <c r="AG50" s="815"/>
      <c r="AH50" s="815"/>
      <c r="AI50" s="814"/>
      <c r="AJ50" s="815"/>
      <c r="AK50" s="815"/>
      <c r="AL50" s="815"/>
      <c r="AM50" s="814"/>
      <c r="AN50" s="815"/>
      <c r="AO50" s="815"/>
      <c r="AP50" s="815"/>
      <c r="AQ50" s="258"/>
      <c r="AR50" s="194"/>
      <c r="AS50" s="194"/>
      <c r="AT50" s="259"/>
      <c r="AU50" s="349"/>
      <c r="AV50" s="349"/>
      <c r="AW50" s="349"/>
      <c r="AX50" s="350"/>
    </row>
    <row r="51" spans="1:50" ht="33" hidden="1" customHeight="1" x14ac:dyDescent="0.15">
      <c r="A51" s="78" t="s">
        <v>431</v>
      </c>
      <c r="B51" s="79"/>
      <c r="C51" s="79"/>
      <c r="D51" s="79"/>
      <c r="E51" s="76" t="s">
        <v>424</v>
      </c>
      <c r="F51" s="77"/>
      <c r="G51" s="50" t="s">
        <v>339</v>
      </c>
      <c r="H51" s="383" t="s">
        <v>550</v>
      </c>
      <c r="I51" s="384"/>
      <c r="J51" s="384"/>
      <c r="K51" s="384"/>
      <c r="L51" s="384"/>
      <c r="M51" s="384"/>
      <c r="N51" s="384"/>
      <c r="O51" s="385"/>
      <c r="P51" s="92" t="s">
        <v>550</v>
      </c>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4"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4"/>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18" hidden="1" customHeight="1" x14ac:dyDescent="0.15">
      <c r="A55" s="714"/>
      <c r="B55" s="358"/>
      <c r="C55" s="292"/>
      <c r="D55" s="292"/>
      <c r="E55" s="292"/>
      <c r="F55" s="293"/>
      <c r="G55" s="519" t="s">
        <v>551</v>
      </c>
      <c r="H55" s="519"/>
      <c r="I55" s="519"/>
      <c r="J55" s="519"/>
      <c r="K55" s="519"/>
      <c r="L55" s="519"/>
      <c r="M55" s="519"/>
      <c r="N55" s="519"/>
      <c r="O55" s="519"/>
      <c r="P55" s="519"/>
      <c r="Q55" s="519"/>
      <c r="R55" s="519"/>
      <c r="S55" s="519"/>
      <c r="T55" s="519"/>
      <c r="U55" s="519"/>
      <c r="V55" s="519"/>
      <c r="W55" s="519"/>
      <c r="X55" s="519"/>
      <c r="Y55" s="519"/>
      <c r="Z55" s="519"/>
      <c r="AA55" s="520"/>
      <c r="AB55" s="808" t="s">
        <v>550</v>
      </c>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9"/>
    </row>
    <row r="56" spans="1:50" ht="18" hidden="1" customHeight="1" x14ac:dyDescent="0.15">
      <c r="A56" s="714"/>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10"/>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11"/>
    </row>
    <row r="57" spans="1:50" ht="18" hidden="1" customHeight="1" x14ac:dyDescent="0.15">
      <c r="A57" s="714"/>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12"/>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3"/>
    </row>
    <row r="58" spans="1:50" ht="18.75" hidden="1" customHeight="1" x14ac:dyDescent="0.15">
      <c r="A58" s="714"/>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324</v>
      </c>
      <c r="AF58" s="603"/>
      <c r="AG58" s="603"/>
      <c r="AH58" s="603"/>
      <c r="AI58" s="603" t="s">
        <v>325</v>
      </c>
      <c r="AJ58" s="603"/>
      <c r="AK58" s="603"/>
      <c r="AL58" s="603"/>
      <c r="AM58" s="603" t="s">
        <v>326</v>
      </c>
      <c r="AN58" s="603"/>
      <c r="AO58" s="603"/>
      <c r="AP58" s="273"/>
      <c r="AQ58" s="132" t="s">
        <v>322</v>
      </c>
      <c r="AR58" s="135"/>
      <c r="AS58" s="135"/>
      <c r="AT58" s="136"/>
      <c r="AU58" s="795" t="s">
        <v>262</v>
      </c>
      <c r="AV58" s="795"/>
      <c r="AW58" s="795"/>
      <c r="AX58" s="796"/>
    </row>
    <row r="59" spans="1:50" ht="18.75" hidden="1" customHeight="1" x14ac:dyDescent="0.15">
      <c r="A59" s="714"/>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323</v>
      </c>
      <c r="AT59" s="139"/>
      <c r="AU59" s="262"/>
      <c r="AV59" s="262"/>
      <c r="AW59" s="260" t="s">
        <v>310</v>
      </c>
      <c r="AX59" s="261"/>
    </row>
    <row r="60" spans="1:50" ht="18" hidden="1" customHeight="1" x14ac:dyDescent="0.15">
      <c r="A60" s="714"/>
      <c r="B60" s="292"/>
      <c r="C60" s="292"/>
      <c r="D60" s="292"/>
      <c r="E60" s="292"/>
      <c r="F60" s="293"/>
      <c r="G60" s="116" t="s">
        <v>550</v>
      </c>
      <c r="H60" s="97"/>
      <c r="I60" s="97"/>
      <c r="J60" s="97"/>
      <c r="K60" s="97"/>
      <c r="L60" s="97"/>
      <c r="M60" s="97"/>
      <c r="N60" s="97"/>
      <c r="O60" s="117"/>
      <c r="P60" s="97" t="s">
        <v>550</v>
      </c>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18" hidden="1" customHeight="1" x14ac:dyDescent="0.15">
      <c r="A61" s="714"/>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18" hidden="1" customHeight="1" thickBot="1" x14ac:dyDescent="0.2">
      <c r="A62" s="714"/>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4"/>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324</v>
      </c>
      <c r="AF63" s="603"/>
      <c r="AG63" s="603"/>
      <c r="AH63" s="603"/>
      <c r="AI63" s="603" t="s">
        <v>325</v>
      </c>
      <c r="AJ63" s="603"/>
      <c r="AK63" s="603"/>
      <c r="AL63" s="603"/>
      <c r="AM63" s="603" t="s">
        <v>326</v>
      </c>
      <c r="AN63" s="603"/>
      <c r="AO63" s="603"/>
      <c r="AP63" s="273"/>
      <c r="AQ63" s="132" t="s">
        <v>322</v>
      </c>
      <c r="AR63" s="135"/>
      <c r="AS63" s="135"/>
      <c r="AT63" s="136"/>
      <c r="AU63" s="795" t="s">
        <v>262</v>
      </c>
      <c r="AV63" s="795"/>
      <c r="AW63" s="795"/>
      <c r="AX63" s="796"/>
    </row>
    <row r="64" spans="1:50" ht="18.75" hidden="1" customHeight="1" x14ac:dyDescent="0.15">
      <c r="A64" s="714"/>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323</v>
      </c>
      <c r="AT64" s="139"/>
      <c r="AU64" s="262"/>
      <c r="AV64" s="262"/>
      <c r="AW64" s="260" t="s">
        <v>310</v>
      </c>
      <c r="AX64" s="261"/>
    </row>
    <row r="65" spans="1:60" ht="22.5" hidden="1" customHeight="1" x14ac:dyDescent="0.15">
      <c r="A65" s="714"/>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4"/>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4"/>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4"/>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5" t="s">
        <v>262</v>
      </c>
      <c r="AV68" s="795"/>
      <c r="AW68" s="795"/>
      <c r="AX68" s="796"/>
    </row>
    <row r="69" spans="1:60" ht="18.75" hidden="1" customHeight="1" x14ac:dyDescent="0.15">
      <c r="A69" s="714"/>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14"/>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2"/>
      <c r="AC70" s="743"/>
      <c r="AD70" s="744"/>
      <c r="AE70" s="378"/>
      <c r="AF70" s="349"/>
      <c r="AG70" s="349"/>
      <c r="AH70" s="816"/>
      <c r="AI70" s="378"/>
      <c r="AJ70" s="349"/>
      <c r="AK70" s="349"/>
      <c r="AL70" s="816"/>
      <c r="AM70" s="378"/>
      <c r="AN70" s="349"/>
      <c r="AO70" s="349"/>
      <c r="AP70" s="349"/>
      <c r="AQ70" s="258"/>
      <c r="AR70" s="194"/>
      <c r="AS70" s="194"/>
      <c r="AT70" s="259"/>
      <c r="AU70" s="349"/>
      <c r="AV70" s="349"/>
      <c r="AW70" s="349"/>
      <c r="AX70" s="350"/>
    </row>
    <row r="71" spans="1:60" ht="22.5" hidden="1" customHeight="1" x14ac:dyDescent="0.15">
      <c r="A71" s="714"/>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6"/>
      <c r="AI71" s="378"/>
      <c r="AJ71" s="349"/>
      <c r="AK71" s="349"/>
      <c r="AL71" s="816"/>
      <c r="AM71" s="378"/>
      <c r="AN71" s="349"/>
      <c r="AO71" s="349"/>
      <c r="AP71" s="349"/>
      <c r="AQ71" s="258"/>
      <c r="AR71" s="194"/>
      <c r="AS71" s="194"/>
      <c r="AT71" s="259"/>
      <c r="AU71" s="349"/>
      <c r="AV71" s="349"/>
      <c r="AW71" s="349"/>
      <c r="AX71" s="350"/>
    </row>
    <row r="72" spans="1:60" ht="22.5" hidden="1" customHeight="1" thickBot="1" x14ac:dyDescent="0.2">
      <c r="A72" s="715"/>
      <c r="B72" s="294"/>
      <c r="C72" s="294"/>
      <c r="D72" s="294"/>
      <c r="E72" s="294"/>
      <c r="F72" s="295"/>
      <c r="G72" s="734"/>
      <c r="H72" s="735"/>
      <c r="I72" s="735"/>
      <c r="J72" s="735"/>
      <c r="K72" s="735"/>
      <c r="L72" s="735"/>
      <c r="M72" s="735"/>
      <c r="N72" s="735"/>
      <c r="O72" s="736"/>
      <c r="P72" s="355"/>
      <c r="Q72" s="355"/>
      <c r="R72" s="355"/>
      <c r="S72" s="355"/>
      <c r="T72" s="355"/>
      <c r="U72" s="355"/>
      <c r="V72" s="355"/>
      <c r="W72" s="355"/>
      <c r="X72" s="356"/>
      <c r="Y72" s="756" t="s">
        <v>15</v>
      </c>
      <c r="Z72" s="757"/>
      <c r="AA72" s="758"/>
      <c r="AB72" s="750" t="s">
        <v>16</v>
      </c>
      <c r="AC72" s="751"/>
      <c r="AD72" s="752"/>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3"/>
      <c r="Z73" s="754"/>
      <c r="AA73" s="755"/>
      <c r="AB73" s="732" t="s">
        <v>12</v>
      </c>
      <c r="AC73" s="732"/>
      <c r="AD73" s="732"/>
      <c r="AE73" s="732" t="s">
        <v>324</v>
      </c>
      <c r="AF73" s="732"/>
      <c r="AG73" s="732"/>
      <c r="AH73" s="732"/>
      <c r="AI73" s="732" t="s">
        <v>325</v>
      </c>
      <c r="AJ73" s="732"/>
      <c r="AK73" s="732"/>
      <c r="AL73" s="732"/>
      <c r="AM73" s="732" t="s">
        <v>326</v>
      </c>
      <c r="AN73" s="732"/>
      <c r="AO73" s="732"/>
      <c r="AP73" s="732"/>
      <c r="AQ73" s="824" t="s">
        <v>327</v>
      </c>
      <c r="AR73" s="824"/>
      <c r="AS73" s="824"/>
      <c r="AT73" s="824"/>
      <c r="AU73" s="824"/>
      <c r="AV73" s="824"/>
      <c r="AW73" s="824"/>
      <c r="AX73" s="825"/>
    </row>
    <row r="74" spans="1:60" ht="22.5" customHeight="1" x14ac:dyDescent="0.15">
      <c r="A74" s="286"/>
      <c r="B74" s="287"/>
      <c r="C74" s="287"/>
      <c r="D74" s="287"/>
      <c r="E74" s="287"/>
      <c r="F74" s="288"/>
      <c r="G74" s="97" t="s">
        <v>448</v>
      </c>
      <c r="H74" s="97"/>
      <c r="I74" s="97"/>
      <c r="J74" s="97"/>
      <c r="K74" s="97"/>
      <c r="L74" s="97"/>
      <c r="M74" s="97"/>
      <c r="N74" s="97"/>
      <c r="O74" s="97"/>
      <c r="P74" s="97"/>
      <c r="Q74" s="97"/>
      <c r="R74" s="97"/>
      <c r="S74" s="97"/>
      <c r="T74" s="97"/>
      <c r="U74" s="97"/>
      <c r="V74" s="97"/>
      <c r="W74" s="97"/>
      <c r="X74" s="117"/>
      <c r="Y74" s="280" t="s">
        <v>62</v>
      </c>
      <c r="Z74" s="281"/>
      <c r="AA74" s="282"/>
      <c r="AB74" s="312" t="s">
        <v>449</v>
      </c>
      <c r="AC74" s="312"/>
      <c r="AD74" s="312"/>
      <c r="AE74" s="237">
        <v>1852</v>
      </c>
      <c r="AF74" s="237"/>
      <c r="AG74" s="237"/>
      <c r="AH74" s="237"/>
      <c r="AI74" s="237">
        <v>1817</v>
      </c>
      <c r="AJ74" s="237"/>
      <c r="AK74" s="237"/>
      <c r="AL74" s="237"/>
      <c r="AM74" s="237">
        <v>1860</v>
      </c>
      <c r="AN74" s="237"/>
      <c r="AO74" s="237"/>
      <c r="AP74" s="237"/>
      <c r="AQ74" s="237" t="s">
        <v>549</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449</v>
      </c>
      <c r="AC75" s="312"/>
      <c r="AD75" s="312"/>
      <c r="AE75" s="237" t="s">
        <v>443</v>
      </c>
      <c r="AF75" s="237"/>
      <c r="AG75" s="237"/>
      <c r="AH75" s="237"/>
      <c r="AI75" s="237">
        <v>2016</v>
      </c>
      <c r="AJ75" s="237"/>
      <c r="AK75" s="237"/>
      <c r="AL75" s="237"/>
      <c r="AM75" s="237">
        <v>2016</v>
      </c>
      <c r="AN75" s="237"/>
      <c r="AO75" s="237"/>
      <c r="AP75" s="237"/>
      <c r="AQ75" s="237">
        <v>1700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7"/>
      <c r="AC77" s="738"/>
      <c r="AD77" s="739"/>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0"/>
      <c r="AA78" s="741"/>
      <c r="AB78" s="742"/>
      <c r="AC78" s="743"/>
      <c r="AD78" s="74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7"/>
      <c r="AC80" s="738"/>
      <c r="AD80" s="739"/>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0"/>
      <c r="AA81" s="741"/>
      <c r="AB81" s="742"/>
      <c r="AC81" s="743"/>
      <c r="AD81" s="74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7"/>
      <c r="AC83" s="738"/>
      <c r="AD83" s="739"/>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0"/>
      <c r="AA84" s="741"/>
      <c r="AB84" s="742"/>
      <c r="AC84" s="743"/>
      <c r="AD84" s="74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7"/>
      <c r="AC86" s="738"/>
      <c r="AD86" s="739"/>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0"/>
      <c r="AA87" s="741"/>
      <c r="AB87" s="742"/>
      <c r="AC87" s="743"/>
      <c r="AD87" s="74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450</v>
      </c>
      <c r="H89" s="371"/>
      <c r="I89" s="371"/>
      <c r="J89" s="371"/>
      <c r="K89" s="371"/>
      <c r="L89" s="371"/>
      <c r="M89" s="371"/>
      <c r="N89" s="371"/>
      <c r="O89" s="371"/>
      <c r="P89" s="371"/>
      <c r="Q89" s="371"/>
      <c r="R89" s="371"/>
      <c r="S89" s="371"/>
      <c r="T89" s="371"/>
      <c r="U89" s="371"/>
      <c r="V89" s="371"/>
      <c r="W89" s="371"/>
      <c r="X89" s="371"/>
      <c r="Y89" s="246" t="s">
        <v>17</v>
      </c>
      <c r="Z89" s="247"/>
      <c r="AA89" s="248"/>
      <c r="AB89" s="313" t="s">
        <v>451</v>
      </c>
      <c r="AC89" s="314"/>
      <c r="AD89" s="315"/>
      <c r="AE89" s="237">
        <v>1952</v>
      </c>
      <c r="AF89" s="237"/>
      <c r="AG89" s="237"/>
      <c r="AH89" s="237"/>
      <c r="AI89" s="237">
        <v>1852</v>
      </c>
      <c r="AJ89" s="237"/>
      <c r="AK89" s="237"/>
      <c r="AL89" s="237"/>
      <c r="AM89" s="237">
        <v>1970</v>
      </c>
      <c r="AN89" s="237"/>
      <c r="AO89" s="237"/>
      <c r="AP89" s="237"/>
      <c r="AQ89" s="378">
        <v>2177</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452</v>
      </c>
      <c r="AC90" s="685"/>
      <c r="AD90" s="686"/>
      <c r="AE90" s="367" t="s">
        <v>453</v>
      </c>
      <c r="AF90" s="367"/>
      <c r="AG90" s="367"/>
      <c r="AH90" s="367"/>
      <c r="AI90" s="367" t="s">
        <v>454</v>
      </c>
      <c r="AJ90" s="367"/>
      <c r="AK90" s="367"/>
      <c r="AL90" s="367"/>
      <c r="AM90" s="367" t="s">
        <v>544</v>
      </c>
      <c r="AN90" s="367"/>
      <c r="AO90" s="367"/>
      <c r="AP90" s="367"/>
      <c r="AQ90" s="367" t="s">
        <v>545</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56</v>
      </c>
      <c r="AC93" s="685"/>
      <c r="AD93" s="686"/>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56</v>
      </c>
      <c r="AC96" s="685"/>
      <c r="AD96" s="68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7"/>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8"/>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8"/>
      <c r="Z100" s="829"/>
      <c r="AA100" s="830"/>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432</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320</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4" t="s">
        <v>392</v>
      </c>
      <c r="B103" s="775"/>
      <c r="C103" s="789" t="s">
        <v>369</v>
      </c>
      <c r="D103" s="790"/>
      <c r="E103" s="790"/>
      <c r="F103" s="790"/>
      <c r="G103" s="790"/>
      <c r="H103" s="790"/>
      <c r="I103" s="790"/>
      <c r="J103" s="790"/>
      <c r="K103" s="791"/>
      <c r="L103" s="696" t="s">
        <v>386</v>
      </c>
      <c r="M103" s="696"/>
      <c r="N103" s="696"/>
      <c r="O103" s="696"/>
      <c r="P103" s="696"/>
      <c r="Q103" s="696"/>
      <c r="R103" s="425" t="s">
        <v>334</v>
      </c>
      <c r="S103" s="425"/>
      <c r="T103" s="425"/>
      <c r="U103" s="425"/>
      <c r="V103" s="425"/>
      <c r="W103" s="425"/>
      <c r="X103" s="826"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27"/>
    </row>
    <row r="104" spans="1:50" ht="23.1" customHeight="1" x14ac:dyDescent="0.15">
      <c r="A104" s="776"/>
      <c r="B104" s="777"/>
      <c r="C104" s="839" t="s">
        <v>455</v>
      </c>
      <c r="D104" s="840"/>
      <c r="E104" s="840"/>
      <c r="F104" s="840"/>
      <c r="G104" s="840"/>
      <c r="H104" s="840"/>
      <c r="I104" s="840"/>
      <c r="J104" s="840"/>
      <c r="K104" s="841"/>
      <c r="L104" s="243">
        <v>8.1210000000000004</v>
      </c>
      <c r="M104" s="244"/>
      <c r="N104" s="244"/>
      <c r="O104" s="244"/>
      <c r="P104" s="244"/>
      <c r="Q104" s="245"/>
      <c r="R104" s="243">
        <v>6.5</v>
      </c>
      <c r="S104" s="244"/>
      <c r="T104" s="244"/>
      <c r="U104" s="244"/>
      <c r="V104" s="244"/>
      <c r="W104" s="245"/>
      <c r="X104" s="426" t="s">
        <v>552</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6"/>
      <c r="B105" s="777"/>
      <c r="C105" s="333" t="s">
        <v>456</v>
      </c>
      <c r="D105" s="334"/>
      <c r="E105" s="334"/>
      <c r="F105" s="334"/>
      <c r="G105" s="334"/>
      <c r="H105" s="334"/>
      <c r="I105" s="334"/>
      <c r="J105" s="334"/>
      <c r="K105" s="335"/>
      <c r="L105" s="243">
        <v>1.875</v>
      </c>
      <c r="M105" s="244"/>
      <c r="N105" s="244"/>
      <c r="O105" s="244"/>
      <c r="P105" s="244"/>
      <c r="Q105" s="245"/>
      <c r="R105" s="243">
        <v>1.9</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6"/>
      <c r="B106" s="777"/>
      <c r="C106" s="333" t="s">
        <v>457</v>
      </c>
      <c r="D106" s="334"/>
      <c r="E106" s="334"/>
      <c r="F106" s="334"/>
      <c r="G106" s="334"/>
      <c r="H106" s="334"/>
      <c r="I106" s="334"/>
      <c r="J106" s="334"/>
      <c r="K106" s="335"/>
      <c r="L106" s="243">
        <v>8.5690000000000008</v>
      </c>
      <c r="M106" s="244"/>
      <c r="N106" s="244"/>
      <c r="O106" s="244"/>
      <c r="P106" s="244"/>
      <c r="Q106" s="245"/>
      <c r="R106" s="243">
        <v>7.9</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6"/>
      <c r="B107" s="777"/>
      <c r="C107" s="333" t="s">
        <v>564</v>
      </c>
      <c r="D107" s="334"/>
      <c r="E107" s="334"/>
      <c r="F107" s="334"/>
      <c r="G107" s="334"/>
      <c r="H107" s="334"/>
      <c r="I107" s="334"/>
      <c r="J107" s="334"/>
      <c r="K107" s="335"/>
      <c r="L107" s="243">
        <v>6.4729999999999999</v>
      </c>
      <c r="M107" s="244"/>
      <c r="N107" s="244"/>
      <c r="O107" s="244"/>
      <c r="P107" s="244"/>
      <c r="Q107" s="245"/>
      <c r="R107" s="243">
        <v>6.5</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6"/>
      <c r="B108" s="777"/>
      <c r="C108" s="333" t="s">
        <v>458</v>
      </c>
      <c r="D108" s="334"/>
      <c r="E108" s="334"/>
      <c r="F108" s="334"/>
      <c r="G108" s="334"/>
      <c r="H108" s="334"/>
      <c r="I108" s="334"/>
      <c r="J108" s="334"/>
      <c r="K108" s="335"/>
      <c r="L108" s="243">
        <v>4.1630000000000003</v>
      </c>
      <c r="M108" s="244"/>
      <c r="N108" s="244"/>
      <c r="O108" s="244"/>
      <c r="P108" s="244"/>
      <c r="Q108" s="245"/>
      <c r="R108" s="243">
        <v>5.0999999999999996</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6"/>
      <c r="B109" s="777"/>
      <c r="C109" s="780" t="s">
        <v>556</v>
      </c>
      <c r="D109" s="781"/>
      <c r="E109" s="781"/>
      <c r="F109" s="781"/>
      <c r="G109" s="781"/>
      <c r="H109" s="781"/>
      <c r="I109" s="781"/>
      <c r="J109" s="781"/>
      <c r="K109" s="782"/>
      <c r="L109" s="243">
        <v>41.369</v>
      </c>
      <c r="M109" s="244"/>
      <c r="N109" s="244"/>
      <c r="O109" s="244"/>
      <c r="P109" s="244"/>
      <c r="Q109" s="245"/>
      <c r="R109" s="243">
        <v>42.7</v>
      </c>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8"/>
      <c r="B110" s="779"/>
      <c r="C110" s="834" t="s">
        <v>22</v>
      </c>
      <c r="D110" s="835"/>
      <c r="E110" s="835"/>
      <c r="F110" s="835"/>
      <c r="G110" s="835"/>
      <c r="H110" s="835"/>
      <c r="I110" s="835"/>
      <c r="J110" s="835"/>
      <c r="K110" s="836"/>
      <c r="L110" s="330">
        <f>SUM(L104:Q109)</f>
        <v>70.569999999999993</v>
      </c>
      <c r="M110" s="331"/>
      <c r="N110" s="331"/>
      <c r="O110" s="331"/>
      <c r="P110" s="331"/>
      <c r="Q110" s="332"/>
      <c r="R110" s="330">
        <f>SUM(R104:W109)</f>
        <v>70.599999999999994</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2" t="s">
        <v>343</v>
      </c>
      <c r="B111" s="853"/>
      <c r="C111" s="856" t="s">
        <v>340</v>
      </c>
      <c r="D111" s="853"/>
      <c r="E111" s="842" t="s">
        <v>381</v>
      </c>
      <c r="F111" s="843"/>
      <c r="G111" s="844" t="s">
        <v>562</v>
      </c>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6"/>
    </row>
    <row r="112" spans="1:50" ht="45" customHeight="1" x14ac:dyDescent="0.15">
      <c r="A112" s="854"/>
      <c r="B112" s="849"/>
      <c r="C112" s="150"/>
      <c r="D112" s="849"/>
      <c r="E112" s="172" t="s">
        <v>380</v>
      </c>
      <c r="F112" s="177"/>
      <c r="G112" s="121" t="s">
        <v>563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4"/>
      <c r="B113" s="849"/>
      <c r="C113" s="150"/>
      <c r="D113" s="849"/>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4"/>
      <c r="B114" s="849"/>
      <c r="C114" s="150"/>
      <c r="D114" s="84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570</v>
      </c>
      <c r="AR114" s="262"/>
      <c r="AS114" s="138" t="s">
        <v>323</v>
      </c>
      <c r="AT114" s="139"/>
      <c r="AU114" s="137">
        <v>28</v>
      </c>
      <c r="AV114" s="137"/>
      <c r="AW114" s="138" t="s">
        <v>310</v>
      </c>
      <c r="AX114" s="189"/>
    </row>
    <row r="115" spans="1:50" ht="39.75" customHeight="1" x14ac:dyDescent="0.15">
      <c r="A115" s="854"/>
      <c r="B115" s="849"/>
      <c r="C115" s="150"/>
      <c r="D115" s="849"/>
      <c r="E115" s="150"/>
      <c r="F115" s="151"/>
      <c r="G115" s="116" t="s">
        <v>553</v>
      </c>
      <c r="H115" s="97"/>
      <c r="I115" s="97"/>
      <c r="J115" s="97"/>
      <c r="K115" s="97"/>
      <c r="L115" s="97"/>
      <c r="M115" s="97"/>
      <c r="N115" s="97"/>
      <c r="O115" s="97"/>
      <c r="P115" s="97"/>
      <c r="Q115" s="97"/>
      <c r="R115" s="97"/>
      <c r="S115" s="97"/>
      <c r="T115" s="97"/>
      <c r="U115" s="97"/>
      <c r="V115" s="97"/>
      <c r="W115" s="97"/>
      <c r="X115" s="117"/>
      <c r="Y115" s="190" t="s">
        <v>355</v>
      </c>
      <c r="Z115" s="191"/>
      <c r="AA115" s="192"/>
      <c r="AB115" s="166" t="s">
        <v>512</v>
      </c>
      <c r="AC115" s="193"/>
      <c r="AD115" s="193"/>
      <c r="AE115" s="167">
        <v>96.7</v>
      </c>
      <c r="AF115" s="194"/>
      <c r="AG115" s="194"/>
      <c r="AH115" s="194"/>
      <c r="AI115" s="167">
        <v>96</v>
      </c>
      <c r="AJ115" s="194"/>
      <c r="AK115" s="194"/>
      <c r="AL115" s="194"/>
      <c r="AM115" s="167" t="s">
        <v>554</v>
      </c>
      <c r="AN115" s="194"/>
      <c r="AO115" s="194"/>
      <c r="AP115" s="194"/>
      <c r="AQ115" s="167" t="s">
        <v>554</v>
      </c>
      <c r="AR115" s="194"/>
      <c r="AS115" s="194"/>
      <c r="AT115" s="194"/>
      <c r="AU115" s="167" t="s">
        <v>570</v>
      </c>
      <c r="AV115" s="194"/>
      <c r="AW115" s="194"/>
      <c r="AX115" s="195"/>
    </row>
    <row r="116" spans="1:50" ht="48" customHeight="1" x14ac:dyDescent="0.15">
      <c r="A116" s="854"/>
      <c r="B116" s="849"/>
      <c r="C116" s="150"/>
      <c r="D116" s="84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512</v>
      </c>
      <c r="AC116" s="199"/>
      <c r="AD116" s="199"/>
      <c r="AE116" s="167">
        <v>80</v>
      </c>
      <c r="AF116" s="194"/>
      <c r="AG116" s="194"/>
      <c r="AH116" s="194"/>
      <c r="AI116" s="167">
        <v>80</v>
      </c>
      <c r="AJ116" s="194"/>
      <c r="AK116" s="194"/>
      <c r="AL116" s="194"/>
      <c r="AM116" s="167">
        <v>80</v>
      </c>
      <c r="AN116" s="194"/>
      <c r="AO116" s="194"/>
      <c r="AP116" s="194"/>
      <c r="AQ116" s="167" t="s">
        <v>555</v>
      </c>
      <c r="AR116" s="194"/>
      <c r="AS116" s="194"/>
      <c r="AT116" s="194"/>
      <c r="AU116" s="167">
        <v>80</v>
      </c>
      <c r="AV116" s="194"/>
      <c r="AW116" s="194"/>
      <c r="AX116" s="195"/>
    </row>
    <row r="117" spans="1:50" ht="18.75" customHeight="1" x14ac:dyDescent="0.15">
      <c r="A117" s="854"/>
      <c r="B117" s="849"/>
      <c r="C117" s="150"/>
      <c r="D117" s="849"/>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customHeight="1" x14ac:dyDescent="0.15">
      <c r="A118" s="854"/>
      <c r="B118" s="849"/>
      <c r="C118" s="150"/>
      <c r="D118" s="84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570</v>
      </c>
      <c r="AR118" s="137"/>
      <c r="AS118" s="138" t="s">
        <v>323</v>
      </c>
      <c r="AT118" s="139"/>
      <c r="AU118" s="137">
        <v>28</v>
      </c>
      <c r="AV118" s="137"/>
      <c r="AW118" s="138" t="s">
        <v>310</v>
      </c>
      <c r="AX118" s="189"/>
    </row>
    <row r="119" spans="1:50" ht="39.75" customHeight="1" x14ac:dyDescent="0.15">
      <c r="A119" s="854"/>
      <c r="B119" s="849"/>
      <c r="C119" s="150"/>
      <c r="D119" s="849"/>
      <c r="E119" s="150"/>
      <c r="F119" s="151"/>
      <c r="G119" s="116" t="s">
        <v>513</v>
      </c>
      <c r="H119" s="97"/>
      <c r="I119" s="97"/>
      <c r="J119" s="97"/>
      <c r="K119" s="97"/>
      <c r="L119" s="97"/>
      <c r="M119" s="97"/>
      <c r="N119" s="97"/>
      <c r="O119" s="97"/>
      <c r="P119" s="97"/>
      <c r="Q119" s="97"/>
      <c r="R119" s="97"/>
      <c r="S119" s="97"/>
      <c r="T119" s="97"/>
      <c r="U119" s="97"/>
      <c r="V119" s="97"/>
      <c r="W119" s="97"/>
      <c r="X119" s="117"/>
      <c r="Y119" s="190" t="s">
        <v>355</v>
      </c>
      <c r="Z119" s="191"/>
      <c r="AA119" s="192"/>
      <c r="AB119" s="166" t="s">
        <v>514</v>
      </c>
      <c r="AC119" s="193"/>
      <c r="AD119" s="193"/>
      <c r="AE119" s="167">
        <v>1852</v>
      </c>
      <c r="AF119" s="194"/>
      <c r="AG119" s="194"/>
      <c r="AH119" s="194"/>
      <c r="AI119" s="167">
        <v>1817</v>
      </c>
      <c r="AJ119" s="194"/>
      <c r="AK119" s="194"/>
      <c r="AL119" s="194"/>
      <c r="AM119" s="167">
        <v>1860</v>
      </c>
      <c r="AN119" s="194"/>
      <c r="AO119" s="194"/>
      <c r="AP119" s="194"/>
      <c r="AQ119" s="167" t="s">
        <v>554</v>
      </c>
      <c r="AR119" s="194"/>
      <c r="AS119" s="194"/>
      <c r="AT119" s="194"/>
      <c r="AU119" s="167" t="s">
        <v>571</v>
      </c>
      <c r="AV119" s="194"/>
      <c r="AW119" s="194"/>
      <c r="AX119" s="195"/>
    </row>
    <row r="120" spans="1:50" ht="39.75" customHeight="1" x14ac:dyDescent="0.15">
      <c r="A120" s="854"/>
      <c r="B120" s="849"/>
      <c r="C120" s="150"/>
      <c r="D120" s="84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514</v>
      </c>
      <c r="AC120" s="199"/>
      <c r="AD120" s="199"/>
      <c r="AE120" s="167">
        <v>1700</v>
      </c>
      <c r="AF120" s="194"/>
      <c r="AG120" s="194"/>
      <c r="AH120" s="194"/>
      <c r="AI120" s="167">
        <v>1700</v>
      </c>
      <c r="AJ120" s="194"/>
      <c r="AK120" s="194"/>
      <c r="AL120" s="194"/>
      <c r="AM120" s="167">
        <v>1700</v>
      </c>
      <c r="AN120" s="194"/>
      <c r="AO120" s="194"/>
      <c r="AP120" s="194"/>
      <c r="AQ120" s="167" t="s">
        <v>555</v>
      </c>
      <c r="AR120" s="194"/>
      <c r="AS120" s="194"/>
      <c r="AT120" s="194"/>
      <c r="AU120" s="167">
        <v>1700</v>
      </c>
      <c r="AV120" s="194"/>
      <c r="AW120" s="194"/>
      <c r="AX120" s="195"/>
    </row>
    <row r="121" spans="1:50" ht="18.75" hidden="1" customHeight="1" x14ac:dyDescent="0.15">
      <c r="A121" s="854"/>
      <c r="B121" s="849"/>
      <c r="C121" s="150"/>
      <c r="D121" s="849"/>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4"/>
      <c r="B122" s="849"/>
      <c r="C122" s="150"/>
      <c r="D122" s="84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4"/>
      <c r="B123" s="849"/>
      <c r="C123" s="150"/>
      <c r="D123" s="849"/>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4"/>
      <c r="B124" s="849"/>
      <c r="C124" s="150"/>
      <c r="D124" s="84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4"/>
      <c r="B125" s="849"/>
      <c r="C125" s="150"/>
      <c r="D125" s="849"/>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4"/>
      <c r="B126" s="849"/>
      <c r="C126" s="150"/>
      <c r="D126" s="84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4"/>
      <c r="B127" s="849"/>
      <c r="C127" s="150"/>
      <c r="D127" s="849"/>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4"/>
      <c r="B128" s="849"/>
      <c r="C128" s="150"/>
      <c r="D128" s="84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4"/>
      <c r="B129" s="849"/>
      <c r="C129" s="150"/>
      <c r="D129" s="849"/>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4"/>
      <c r="B130" s="849"/>
      <c r="C130" s="150"/>
      <c r="D130" s="84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4"/>
      <c r="B131" s="849"/>
      <c r="C131" s="150"/>
      <c r="D131" s="849"/>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4"/>
      <c r="B132" s="849"/>
      <c r="C132" s="150"/>
      <c r="D132" s="84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4"/>
      <c r="B133" s="849"/>
      <c r="C133" s="150"/>
      <c r="D133" s="849"/>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4"/>
      <c r="B134" s="849"/>
      <c r="C134" s="150"/>
      <c r="D134" s="84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4"/>
      <c r="B135" s="849"/>
      <c r="C135" s="150"/>
      <c r="D135" s="849"/>
      <c r="E135" s="150"/>
      <c r="F135" s="151"/>
      <c r="G135" s="116" t="s">
        <v>560</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4"/>
      <c r="B136" s="849"/>
      <c r="C136" s="150"/>
      <c r="D136" s="84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4"/>
      <c r="B137" s="849"/>
      <c r="C137" s="150"/>
      <c r="D137" s="84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4"/>
      <c r="B138" s="849"/>
      <c r="C138" s="150"/>
      <c r="D138" s="84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4"/>
      <c r="B139" s="849"/>
      <c r="C139" s="150"/>
      <c r="D139" s="84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4"/>
      <c r="B140" s="849"/>
      <c r="C140" s="150"/>
      <c r="D140" s="849"/>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4"/>
      <c r="B141" s="849"/>
      <c r="C141" s="150"/>
      <c r="D141" s="84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4"/>
      <c r="B142" s="849"/>
      <c r="C142" s="150"/>
      <c r="D142" s="84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4"/>
      <c r="B143" s="849"/>
      <c r="C143" s="150"/>
      <c r="D143" s="84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4"/>
      <c r="B144" s="849"/>
      <c r="C144" s="150"/>
      <c r="D144" s="84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4"/>
      <c r="B145" s="849"/>
      <c r="C145" s="150"/>
      <c r="D145" s="84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4"/>
      <c r="B146" s="849"/>
      <c r="C146" s="150"/>
      <c r="D146" s="84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4"/>
      <c r="B147" s="849"/>
      <c r="C147" s="150"/>
      <c r="D147" s="849"/>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4"/>
      <c r="B148" s="849"/>
      <c r="C148" s="150"/>
      <c r="D148" s="84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4"/>
      <c r="B149" s="849"/>
      <c r="C149" s="150"/>
      <c r="D149" s="84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4"/>
      <c r="B150" s="849"/>
      <c r="C150" s="150"/>
      <c r="D150" s="84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4"/>
      <c r="B151" s="849"/>
      <c r="C151" s="150"/>
      <c r="D151" s="84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4"/>
      <c r="B152" s="849"/>
      <c r="C152" s="150"/>
      <c r="D152" s="84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4"/>
      <c r="B153" s="849"/>
      <c r="C153" s="150"/>
      <c r="D153" s="84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4"/>
      <c r="B154" s="849"/>
      <c r="C154" s="150"/>
      <c r="D154" s="849"/>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4"/>
      <c r="B155" s="849"/>
      <c r="C155" s="150"/>
      <c r="D155" s="84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4"/>
      <c r="B156" s="849"/>
      <c r="C156" s="150"/>
      <c r="D156" s="84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4"/>
      <c r="B157" s="849"/>
      <c r="C157" s="150"/>
      <c r="D157" s="84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4"/>
      <c r="B158" s="849"/>
      <c r="C158" s="150"/>
      <c r="D158" s="84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4"/>
      <c r="B159" s="849"/>
      <c r="C159" s="150"/>
      <c r="D159" s="84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4"/>
      <c r="B160" s="849"/>
      <c r="C160" s="150"/>
      <c r="D160" s="84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4"/>
      <c r="B161" s="849"/>
      <c r="C161" s="150"/>
      <c r="D161" s="849"/>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4"/>
      <c r="B162" s="849"/>
      <c r="C162" s="150"/>
      <c r="D162" s="84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4"/>
      <c r="B163" s="849"/>
      <c r="C163" s="150"/>
      <c r="D163" s="84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4"/>
      <c r="B164" s="849"/>
      <c r="C164" s="150"/>
      <c r="D164" s="84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4"/>
      <c r="B165" s="849"/>
      <c r="C165" s="150"/>
      <c r="D165" s="84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2" t="s">
        <v>360</v>
      </c>
      <c r="AF165" s="832"/>
      <c r="AG165" s="832"/>
      <c r="AH165" s="832"/>
      <c r="AI165" s="832"/>
      <c r="AJ165" s="832"/>
      <c r="AK165" s="832"/>
      <c r="AL165" s="832"/>
      <c r="AM165" s="832"/>
      <c r="AN165" s="832"/>
      <c r="AO165" s="832"/>
      <c r="AP165" s="832"/>
      <c r="AQ165" s="832"/>
      <c r="AR165" s="832"/>
      <c r="AS165" s="832"/>
      <c r="AT165" s="832"/>
      <c r="AU165" s="832"/>
      <c r="AV165" s="832"/>
      <c r="AW165" s="832"/>
      <c r="AX165" s="833"/>
    </row>
    <row r="166" spans="1:50" ht="22.5" hidden="1" customHeight="1" x14ac:dyDescent="0.15">
      <c r="A166" s="854"/>
      <c r="B166" s="849"/>
      <c r="C166" s="150"/>
      <c r="D166" s="84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4"/>
      <c r="B167" s="849"/>
      <c r="C167" s="150"/>
      <c r="D167" s="84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4"/>
      <c r="B168" s="849"/>
      <c r="C168" s="150"/>
      <c r="D168" s="849"/>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 customHeight="1" x14ac:dyDescent="0.15">
      <c r="A169" s="854"/>
      <c r="B169" s="849"/>
      <c r="C169" s="150"/>
      <c r="D169" s="849"/>
      <c r="E169" s="96" t="s">
        <v>568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6" customHeight="1" x14ac:dyDescent="0.15">
      <c r="A170" s="854"/>
      <c r="B170" s="849"/>
      <c r="C170" s="150"/>
      <c r="D170" s="84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4"/>
      <c r="B171" s="849"/>
      <c r="C171" s="150"/>
      <c r="D171" s="849"/>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4"/>
      <c r="B172" s="849"/>
      <c r="C172" s="150"/>
      <c r="D172" s="849"/>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4"/>
      <c r="B173" s="849"/>
      <c r="C173" s="150"/>
      <c r="D173" s="849"/>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4"/>
      <c r="B174" s="849"/>
      <c r="C174" s="150"/>
      <c r="D174" s="84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4"/>
      <c r="B175" s="849"/>
      <c r="C175" s="150"/>
      <c r="D175" s="849"/>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4"/>
      <c r="B176" s="849"/>
      <c r="C176" s="150"/>
      <c r="D176" s="84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4" hidden="1" customHeight="1" x14ac:dyDescent="0.15">
      <c r="A177" s="854"/>
      <c r="B177" s="849"/>
      <c r="C177" s="150"/>
      <c r="D177" s="849"/>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4"/>
      <c r="B178" s="849"/>
      <c r="C178" s="150"/>
      <c r="D178" s="84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4"/>
      <c r="B179" s="849"/>
      <c r="C179" s="150"/>
      <c r="D179" s="849"/>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4"/>
      <c r="B180" s="849"/>
      <c r="C180" s="150"/>
      <c r="D180" s="84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4"/>
      <c r="B181" s="849"/>
      <c r="C181" s="150"/>
      <c r="D181" s="849"/>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4"/>
      <c r="B182" s="849"/>
      <c r="C182" s="150"/>
      <c r="D182" s="84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4"/>
      <c r="B183" s="849"/>
      <c r="C183" s="150"/>
      <c r="D183" s="849"/>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4"/>
      <c r="B184" s="849"/>
      <c r="C184" s="150"/>
      <c r="D184" s="84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4"/>
      <c r="B185" s="849"/>
      <c r="C185" s="150"/>
      <c r="D185" s="849"/>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4"/>
      <c r="B186" s="849"/>
      <c r="C186" s="150"/>
      <c r="D186" s="84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4"/>
      <c r="B187" s="849"/>
      <c r="C187" s="150"/>
      <c r="D187" s="849"/>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4"/>
      <c r="B188" s="849"/>
      <c r="C188" s="150"/>
      <c r="D188" s="84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4"/>
      <c r="B189" s="849"/>
      <c r="C189" s="150"/>
      <c r="D189" s="849"/>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4"/>
      <c r="B190" s="849"/>
      <c r="C190" s="150"/>
      <c r="D190" s="84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4"/>
      <c r="B191" s="849"/>
      <c r="C191" s="150"/>
      <c r="D191" s="849"/>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4"/>
      <c r="B192" s="849"/>
      <c r="C192" s="150"/>
      <c r="D192" s="84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4"/>
      <c r="B193" s="849"/>
      <c r="C193" s="150"/>
      <c r="D193" s="849"/>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4"/>
      <c r="B194" s="849"/>
      <c r="C194" s="150"/>
      <c r="D194" s="84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4"/>
      <c r="B195" s="849"/>
      <c r="C195" s="150"/>
      <c r="D195" s="84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19.5" hidden="1" customHeight="1" x14ac:dyDescent="0.15">
      <c r="A196" s="854"/>
      <c r="B196" s="849"/>
      <c r="C196" s="150"/>
      <c r="D196" s="84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18.75" hidden="1" customHeight="1" x14ac:dyDescent="0.15">
      <c r="A197" s="854"/>
      <c r="B197" s="849"/>
      <c r="C197" s="150"/>
      <c r="D197" s="84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4"/>
      <c r="B198" s="849"/>
      <c r="C198" s="150"/>
      <c r="D198" s="84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9" hidden="1" customHeight="1" x14ac:dyDescent="0.15">
      <c r="A199" s="854"/>
      <c r="B199" s="849"/>
      <c r="C199" s="150"/>
      <c r="D199" s="84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4"/>
      <c r="B200" s="849"/>
      <c r="C200" s="150"/>
      <c r="D200" s="849"/>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4"/>
      <c r="B201" s="849"/>
      <c r="C201" s="150"/>
      <c r="D201" s="84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4"/>
      <c r="B202" s="849"/>
      <c r="C202" s="150"/>
      <c r="D202" s="84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4"/>
      <c r="B203" s="849"/>
      <c r="C203" s="150"/>
      <c r="D203" s="84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4"/>
      <c r="B204" s="849"/>
      <c r="C204" s="150"/>
      <c r="D204" s="84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4"/>
      <c r="B205" s="849"/>
      <c r="C205" s="150"/>
      <c r="D205" s="84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4"/>
      <c r="B206" s="849"/>
      <c r="C206" s="150"/>
      <c r="D206" s="84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4"/>
      <c r="B207" s="849"/>
      <c r="C207" s="150"/>
      <c r="D207" s="849"/>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4"/>
      <c r="B208" s="849"/>
      <c r="C208" s="150"/>
      <c r="D208" s="84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4"/>
      <c r="B209" s="849"/>
      <c r="C209" s="150"/>
      <c r="D209" s="84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4"/>
      <c r="B210" s="849"/>
      <c r="C210" s="150"/>
      <c r="D210" s="84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4"/>
      <c r="B211" s="849"/>
      <c r="C211" s="150"/>
      <c r="D211" s="84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4"/>
      <c r="B212" s="849"/>
      <c r="C212" s="150"/>
      <c r="D212" s="84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4"/>
      <c r="B213" s="849"/>
      <c r="C213" s="150"/>
      <c r="D213" s="84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4"/>
      <c r="B214" s="849"/>
      <c r="C214" s="150"/>
      <c r="D214" s="849"/>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4"/>
      <c r="B215" s="849"/>
      <c r="C215" s="150"/>
      <c r="D215" s="84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4"/>
      <c r="B216" s="849"/>
      <c r="C216" s="150"/>
      <c r="D216" s="84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4"/>
      <c r="B217" s="849"/>
      <c r="C217" s="150"/>
      <c r="D217" s="84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4"/>
      <c r="B218" s="849"/>
      <c r="C218" s="150"/>
      <c r="D218" s="84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4"/>
      <c r="B219" s="849"/>
      <c r="C219" s="150"/>
      <c r="D219" s="84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4"/>
      <c r="B220" s="849"/>
      <c r="C220" s="150"/>
      <c r="D220" s="84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4"/>
      <c r="B221" s="849"/>
      <c r="C221" s="150"/>
      <c r="D221" s="849"/>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4"/>
      <c r="B222" s="849"/>
      <c r="C222" s="150"/>
      <c r="D222" s="84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4"/>
      <c r="B223" s="849"/>
      <c r="C223" s="150"/>
      <c r="D223" s="84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4"/>
      <c r="B224" s="849"/>
      <c r="C224" s="150"/>
      <c r="D224" s="84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4"/>
      <c r="B225" s="849"/>
      <c r="C225" s="150"/>
      <c r="D225" s="84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4"/>
      <c r="B226" s="849"/>
      <c r="C226" s="150"/>
      <c r="D226" s="84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4"/>
      <c r="B227" s="849"/>
      <c r="C227" s="150"/>
      <c r="D227" s="84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4"/>
      <c r="B228" s="849"/>
      <c r="C228" s="150"/>
      <c r="D228" s="849"/>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9.5" hidden="1" customHeight="1" x14ac:dyDescent="0.15">
      <c r="A229" s="854"/>
      <c r="B229" s="849"/>
      <c r="C229" s="150"/>
      <c r="D229" s="84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16.5" hidden="1" customHeight="1" x14ac:dyDescent="0.15">
      <c r="A230" s="854"/>
      <c r="B230" s="849"/>
      <c r="C230" s="150"/>
      <c r="D230" s="84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4"/>
      <c r="B231" s="849"/>
      <c r="C231" s="150"/>
      <c r="D231" s="849"/>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4"/>
      <c r="B232" s="849"/>
      <c r="C232" s="150"/>
      <c r="D232" s="849"/>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4"/>
      <c r="B233" s="849"/>
      <c r="C233" s="150"/>
      <c r="D233" s="849"/>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4"/>
      <c r="B234" s="849"/>
      <c r="C234" s="150"/>
      <c r="D234" s="84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4"/>
      <c r="B235" s="849"/>
      <c r="C235" s="150"/>
      <c r="D235" s="849"/>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4"/>
      <c r="B236" s="849"/>
      <c r="C236" s="150"/>
      <c r="D236" s="84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4"/>
      <c r="B237" s="849"/>
      <c r="C237" s="150"/>
      <c r="D237" s="849"/>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4"/>
      <c r="B238" s="849"/>
      <c r="C238" s="150"/>
      <c r="D238" s="84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4"/>
      <c r="B239" s="849"/>
      <c r="C239" s="150"/>
      <c r="D239" s="849"/>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4"/>
      <c r="B240" s="849"/>
      <c r="C240" s="150"/>
      <c r="D240" s="84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4"/>
      <c r="B241" s="849"/>
      <c r="C241" s="150"/>
      <c r="D241" s="849"/>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4"/>
      <c r="B242" s="849"/>
      <c r="C242" s="150"/>
      <c r="D242" s="84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4"/>
      <c r="B243" s="849"/>
      <c r="C243" s="150"/>
      <c r="D243" s="849"/>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4"/>
      <c r="B244" s="849"/>
      <c r="C244" s="150"/>
      <c r="D244" s="84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4"/>
      <c r="B245" s="849"/>
      <c r="C245" s="150"/>
      <c r="D245" s="849"/>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4"/>
      <c r="B246" s="849"/>
      <c r="C246" s="150"/>
      <c r="D246" s="84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4"/>
      <c r="B247" s="849"/>
      <c r="C247" s="150"/>
      <c r="D247" s="849"/>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4"/>
      <c r="B248" s="849"/>
      <c r="C248" s="150"/>
      <c r="D248" s="84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4"/>
      <c r="B249" s="849"/>
      <c r="C249" s="150"/>
      <c r="D249" s="849"/>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4"/>
      <c r="B250" s="849"/>
      <c r="C250" s="150"/>
      <c r="D250" s="84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4"/>
      <c r="B251" s="849"/>
      <c r="C251" s="150"/>
      <c r="D251" s="849"/>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4"/>
      <c r="B252" s="849"/>
      <c r="C252" s="150"/>
      <c r="D252" s="84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4"/>
      <c r="B253" s="849"/>
      <c r="C253" s="150"/>
      <c r="D253" s="849"/>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4"/>
      <c r="B254" s="849"/>
      <c r="C254" s="150"/>
      <c r="D254" s="84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4"/>
      <c r="B255" s="849"/>
      <c r="C255" s="150"/>
      <c r="D255" s="84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4"/>
      <c r="B256" s="849"/>
      <c r="C256" s="150"/>
      <c r="D256" s="84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4"/>
      <c r="B257" s="849"/>
      <c r="C257" s="150"/>
      <c r="D257" s="84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4"/>
      <c r="B258" s="849"/>
      <c r="C258" s="150"/>
      <c r="D258" s="84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4"/>
      <c r="B259" s="849"/>
      <c r="C259" s="150"/>
      <c r="D259" s="84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4"/>
      <c r="B260" s="849"/>
      <c r="C260" s="150"/>
      <c r="D260" s="849"/>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4"/>
      <c r="B261" s="849"/>
      <c r="C261" s="150"/>
      <c r="D261" s="84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4"/>
      <c r="B262" s="849"/>
      <c r="C262" s="150"/>
      <c r="D262" s="84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4"/>
      <c r="B263" s="849"/>
      <c r="C263" s="150"/>
      <c r="D263" s="84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4"/>
      <c r="B264" s="849"/>
      <c r="C264" s="150"/>
      <c r="D264" s="84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4"/>
      <c r="B265" s="849"/>
      <c r="C265" s="150"/>
      <c r="D265" s="84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4"/>
      <c r="B266" s="849"/>
      <c r="C266" s="150"/>
      <c r="D266" s="84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4"/>
      <c r="B267" s="849"/>
      <c r="C267" s="150"/>
      <c r="D267" s="849"/>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4"/>
      <c r="B268" s="849"/>
      <c r="C268" s="150"/>
      <c r="D268" s="84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4"/>
      <c r="B269" s="849"/>
      <c r="C269" s="150"/>
      <c r="D269" s="84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4"/>
      <c r="B270" s="849"/>
      <c r="C270" s="150"/>
      <c r="D270" s="84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4"/>
      <c r="B271" s="849"/>
      <c r="C271" s="150"/>
      <c r="D271" s="84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4"/>
      <c r="B272" s="849"/>
      <c r="C272" s="150"/>
      <c r="D272" s="84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4"/>
      <c r="B273" s="849"/>
      <c r="C273" s="150"/>
      <c r="D273" s="84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4"/>
      <c r="B274" s="849"/>
      <c r="C274" s="150"/>
      <c r="D274" s="849"/>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4"/>
      <c r="B275" s="849"/>
      <c r="C275" s="150"/>
      <c r="D275" s="84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4"/>
      <c r="B276" s="849"/>
      <c r="C276" s="150"/>
      <c r="D276" s="84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4"/>
      <c r="B277" s="849"/>
      <c r="C277" s="150"/>
      <c r="D277" s="84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4"/>
      <c r="B278" s="849"/>
      <c r="C278" s="150"/>
      <c r="D278" s="84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4"/>
      <c r="B279" s="849"/>
      <c r="C279" s="150"/>
      <c r="D279" s="84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4"/>
      <c r="B280" s="849"/>
      <c r="C280" s="150"/>
      <c r="D280" s="84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4"/>
      <c r="B281" s="849"/>
      <c r="C281" s="150"/>
      <c r="D281" s="849"/>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4"/>
      <c r="B282" s="849"/>
      <c r="C282" s="150"/>
      <c r="D282" s="84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4"/>
      <c r="B283" s="849"/>
      <c r="C283" s="150"/>
      <c r="D283" s="84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4"/>
      <c r="B284" s="849"/>
      <c r="C284" s="150"/>
      <c r="D284" s="84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4"/>
      <c r="B285" s="849"/>
      <c r="C285" s="150"/>
      <c r="D285" s="84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4"/>
      <c r="B286" s="849"/>
      <c r="C286" s="150"/>
      <c r="D286" s="84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4"/>
      <c r="B287" s="849"/>
      <c r="C287" s="150"/>
      <c r="D287" s="84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4"/>
      <c r="B288" s="849"/>
      <c r="C288" s="150"/>
      <c r="D288" s="849"/>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4"/>
      <c r="B289" s="849"/>
      <c r="C289" s="150"/>
      <c r="D289" s="84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4"/>
      <c r="B290" s="849"/>
      <c r="C290" s="150"/>
      <c r="D290" s="84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4"/>
      <c r="B291" s="849"/>
      <c r="C291" s="150"/>
      <c r="D291" s="849"/>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4"/>
      <c r="B292" s="849"/>
      <c r="C292" s="150"/>
      <c r="D292" s="849"/>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4"/>
      <c r="B293" s="849"/>
      <c r="C293" s="150"/>
      <c r="D293" s="849"/>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4"/>
      <c r="B294" s="849"/>
      <c r="C294" s="150"/>
      <c r="D294" s="84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4"/>
      <c r="B295" s="849"/>
      <c r="C295" s="150"/>
      <c r="D295" s="849"/>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4"/>
      <c r="B296" s="849"/>
      <c r="C296" s="150"/>
      <c r="D296" s="84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4"/>
      <c r="B297" s="849"/>
      <c r="C297" s="150"/>
      <c r="D297" s="849"/>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4"/>
      <c r="B298" s="849"/>
      <c r="C298" s="150"/>
      <c r="D298" s="84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4"/>
      <c r="B299" s="849"/>
      <c r="C299" s="150"/>
      <c r="D299" s="849"/>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4"/>
      <c r="B300" s="849"/>
      <c r="C300" s="150"/>
      <c r="D300" s="84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4"/>
      <c r="B301" s="849"/>
      <c r="C301" s="150"/>
      <c r="D301" s="849"/>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4"/>
      <c r="B302" s="849"/>
      <c r="C302" s="150"/>
      <c r="D302" s="84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4"/>
      <c r="B303" s="849"/>
      <c r="C303" s="150"/>
      <c r="D303" s="849"/>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4"/>
      <c r="B304" s="849"/>
      <c r="C304" s="150"/>
      <c r="D304" s="84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4"/>
      <c r="B305" s="849"/>
      <c r="C305" s="150"/>
      <c r="D305" s="849"/>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4"/>
      <c r="B306" s="849"/>
      <c r="C306" s="150"/>
      <c r="D306" s="84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4"/>
      <c r="B307" s="849"/>
      <c r="C307" s="150"/>
      <c r="D307" s="849"/>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4"/>
      <c r="B308" s="849"/>
      <c r="C308" s="150"/>
      <c r="D308" s="84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4"/>
      <c r="B309" s="849"/>
      <c r="C309" s="150"/>
      <c r="D309" s="849"/>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4"/>
      <c r="B310" s="849"/>
      <c r="C310" s="150"/>
      <c r="D310" s="84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4"/>
      <c r="B311" s="849"/>
      <c r="C311" s="150"/>
      <c r="D311" s="849"/>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4"/>
      <c r="B312" s="849"/>
      <c r="C312" s="150"/>
      <c r="D312" s="84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4"/>
      <c r="B313" s="849"/>
      <c r="C313" s="150"/>
      <c r="D313" s="849"/>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4"/>
      <c r="B314" s="849"/>
      <c r="C314" s="150"/>
      <c r="D314" s="84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4"/>
      <c r="B315" s="849"/>
      <c r="C315" s="150"/>
      <c r="D315" s="84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4"/>
      <c r="B316" s="849"/>
      <c r="C316" s="150"/>
      <c r="D316" s="84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4"/>
      <c r="B317" s="849"/>
      <c r="C317" s="150"/>
      <c r="D317" s="84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4"/>
      <c r="B318" s="849"/>
      <c r="C318" s="150"/>
      <c r="D318" s="84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4"/>
      <c r="B319" s="849"/>
      <c r="C319" s="150"/>
      <c r="D319" s="84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4"/>
      <c r="B320" s="849"/>
      <c r="C320" s="150"/>
      <c r="D320" s="849"/>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4"/>
      <c r="B321" s="849"/>
      <c r="C321" s="150"/>
      <c r="D321" s="84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4"/>
      <c r="B322" s="849"/>
      <c r="C322" s="150"/>
      <c r="D322" s="84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4"/>
      <c r="B323" s="849"/>
      <c r="C323" s="150"/>
      <c r="D323" s="84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4"/>
      <c r="B324" s="849"/>
      <c r="C324" s="150"/>
      <c r="D324" s="84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4"/>
      <c r="B325" s="849"/>
      <c r="C325" s="150"/>
      <c r="D325" s="84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4"/>
      <c r="B326" s="849"/>
      <c r="C326" s="150"/>
      <c r="D326" s="84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4"/>
      <c r="B327" s="849"/>
      <c r="C327" s="150"/>
      <c r="D327" s="849"/>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4"/>
      <c r="B328" s="849"/>
      <c r="C328" s="150"/>
      <c r="D328" s="84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4"/>
      <c r="B329" s="849"/>
      <c r="C329" s="150"/>
      <c r="D329" s="84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4"/>
      <c r="B330" s="849"/>
      <c r="C330" s="150"/>
      <c r="D330" s="84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4"/>
      <c r="B331" s="849"/>
      <c r="C331" s="150"/>
      <c r="D331" s="84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4"/>
      <c r="B332" s="849"/>
      <c r="C332" s="150"/>
      <c r="D332" s="84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4"/>
      <c r="B333" s="849"/>
      <c r="C333" s="150"/>
      <c r="D333" s="84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4"/>
      <c r="B334" s="849"/>
      <c r="C334" s="150"/>
      <c r="D334" s="849"/>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4"/>
      <c r="B335" s="849"/>
      <c r="C335" s="150"/>
      <c r="D335" s="84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4"/>
      <c r="B336" s="849"/>
      <c r="C336" s="150"/>
      <c r="D336" s="84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4"/>
      <c r="B337" s="849"/>
      <c r="C337" s="150"/>
      <c r="D337" s="84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4"/>
      <c r="B338" s="849"/>
      <c r="C338" s="150"/>
      <c r="D338" s="84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4"/>
      <c r="B339" s="849"/>
      <c r="C339" s="150"/>
      <c r="D339" s="84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4"/>
      <c r="B340" s="849"/>
      <c r="C340" s="150"/>
      <c r="D340" s="84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4"/>
      <c r="B341" s="849"/>
      <c r="C341" s="150"/>
      <c r="D341" s="849"/>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4"/>
      <c r="B342" s="849"/>
      <c r="C342" s="150"/>
      <c r="D342" s="84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4"/>
      <c r="B343" s="849"/>
      <c r="C343" s="150"/>
      <c r="D343" s="84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4"/>
      <c r="B344" s="849"/>
      <c r="C344" s="150"/>
      <c r="D344" s="84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4"/>
      <c r="B345" s="849"/>
      <c r="C345" s="150"/>
      <c r="D345" s="84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4"/>
      <c r="B346" s="849"/>
      <c r="C346" s="150"/>
      <c r="D346" s="84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4"/>
      <c r="B347" s="849"/>
      <c r="C347" s="150"/>
      <c r="D347" s="84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4"/>
      <c r="B348" s="849"/>
      <c r="C348" s="150"/>
      <c r="D348" s="849"/>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4"/>
      <c r="B349" s="849"/>
      <c r="C349" s="150"/>
      <c r="D349" s="84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4"/>
      <c r="B350" s="849"/>
      <c r="C350" s="150"/>
      <c r="D350" s="84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4"/>
      <c r="B351" s="849"/>
      <c r="C351" s="150"/>
      <c r="D351" s="849"/>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4"/>
      <c r="B352" s="849"/>
      <c r="C352" s="150"/>
      <c r="D352" s="849"/>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4"/>
      <c r="B353" s="849"/>
      <c r="C353" s="150"/>
      <c r="D353" s="849"/>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4"/>
      <c r="B354" s="849"/>
      <c r="C354" s="150"/>
      <c r="D354" s="84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4"/>
      <c r="B355" s="849"/>
      <c r="C355" s="150"/>
      <c r="D355" s="849"/>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4"/>
      <c r="B356" s="849"/>
      <c r="C356" s="150"/>
      <c r="D356" s="84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4"/>
      <c r="B357" s="849"/>
      <c r="C357" s="150"/>
      <c r="D357" s="849"/>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4"/>
      <c r="B358" s="849"/>
      <c r="C358" s="150"/>
      <c r="D358" s="84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4"/>
      <c r="B359" s="849"/>
      <c r="C359" s="150"/>
      <c r="D359" s="849"/>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4"/>
      <c r="B360" s="849"/>
      <c r="C360" s="150"/>
      <c r="D360" s="84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4"/>
      <c r="B361" s="849"/>
      <c r="C361" s="150"/>
      <c r="D361" s="849"/>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4"/>
      <c r="B362" s="849"/>
      <c r="C362" s="150"/>
      <c r="D362" s="84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4"/>
      <c r="B363" s="849"/>
      <c r="C363" s="150"/>
      <c r="D363" s="849"/>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4"/>
      <c r="B364" s="849"/>
      <c r="C364" s="150"/>
      <c r="D364" s="84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4"/>
      <c r="B365" s="849"/>
      <c r="C365" s="150"/>
      <c r="D365" s="849"/>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4"/>
      <c r="B366" s="849"/>
      <c r="C366" s="150"/>
      <c r="D366" s="84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4"/>
      <c r="B367" s="849"/>
      <c r="C367" s="150"/>
      <c r="D367" s="849"/>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4"/>
      <c r="B368" s="849"/>
      <c r="C368" s="150"/>
      <c r="D368" s="84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4"/>
      <c r="B369" s="849"/>
      <c r="C369" s="150"/>
      <c r="D369" s="849"/>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4"/>
      <c r="B370" s="849"/>
      <c r="C370" s="150"/>
      <c r="D370" s="84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4"/>
      <c r="B371" s="849"/>
      <c r="C371" s="150"/>
      <c r="D371" s="849"/>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4"/>
      <c r="B372" s="849"/>
      <c r="C372" s="150"/>
      <c r="D372" s="84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4"/>
      <c r="B373" s="849"/>
      <c r="C373" s="150"/>
      <c r="D373" s="849"/>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4"/>
      <c r="B374" s="849"/>
      <c r="C374" s="150"/>
      <c r="D374" s="84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4"/>
      <c r="B375" s="849"/>
      <c r="C375" s="150"/>
      <c r="D375" s="84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4"/>
      <c r="B376" s="849"/>
      <c r="C376" s="150"/>
      <c r="D376" s="84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4"/>
      <c r="B377" s="849"/>
      <c r="C377" s="150"/>
      <c r="D377" s="84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4"/>
      <c r="B378" s="849"/>
      <c r="C378" s="150"/>
      <c r="D378" s="84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4"/>
      <c r="B379" s="849"/>
      <c r="C379" s="150"/>
      <c r="D379" s="84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4"/>
      <c r="B380" s="849"/>
      <c r="C380" s="150"/>
      <c r="D380" s="849"/>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4"/>
      <c r="B381" s="849"/>
      <c r="C381" s="150"/>
      <c r="D381" s="84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4"/>
      <c r="B382" s="849"/>
      <c r="C382" s="150"/>
      <c r="D382" s="84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4"/>
      <c r="B383" s="849"/>
      <c r="C383" s="150"/>
      <c r="D383" s="84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4"/>
      <c r="B384" s="849"/>
      <c r="C384" s="150"/>
      <c r="D384" s="84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4"/>
      <c r="B385" s="849"/>
      <c r="C385" s="150"/>
      <c r="D385" s="84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4"/>
      <c r="B386" s="849"/>
      <c r="C386" s="150"/>
      <c r="D386" s="84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4"/>
      <c r="B387" s="849"/>
      <c r="C387" s="150"/>
      <c r="D387" s="849"/>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4"/>
      <c r="B388" s="849"/>
      <c r="C388" s="150"/>
      <c r="D388" s="84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4"/>
      <c r="B389" s="849"/>
      <c r="C389" s="150"/>
      <c r="D389" s="84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4"/>
      <c r="B390" s="849"/>
      <c r="C390" s="150"/>
      <c r="D390" s="84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4"/>
      <c r="B391" s="849"/>
      <c r="C391" s="150"/>
      <c r="D391" s="84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4"/>
      <c r="B392" s="849"/>
      <c r="C392" s="150"/>
      <c r="D392" s="84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4"/>
      <c r="B393" s="849"/>
      <c r="C393" s="150"/>
      <c r="D393" s="84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4"/>
      <c r="B394" s="849"/>
      <c r="C394" s="150"/>
      <c r="D394" s="849"/>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4"/>
      <c r="B395" s="849"/>
      <c r="C395" s="150"/>
      <c r="D395" s="84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4"/>
      <c r="B396" s="849"/>
      <c r="C396" s="150"/>
      <c r="D396" s="84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4"/>
      <c r="B397" s="849"/>
      <c r="C397" s="150"/>
      <c r="D397" s="84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4"/>
      <c r="B398" s="849"/>
      <c r="C398" s="150"/>
      <c r="D398" s="84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4"/>
      <c r="B399" s="849"/>
      <c r="C399" s="150"/>
      <c r="D399" s="84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4"/>
      <c r="B400" s="849"/>
      <c r="C400" s="150"/>
      <c r="D400" s="84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4"/>
      <c r="B401" s="849"/>
      <c r="C401" s="150"/>
      <c r="D401" s="849"/>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4"/>
      <c r="B402" s="849"/>
      <c r="C402" s="150"/>
      <c r="D402" s="84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4"/>
      <c r="B403" s="849"/>
      <c r="C403" s="150"/>
      <c r="D403" s="84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4"/>
      <c r="B404" s="849"/>
      <c r="C404" s="150"/>
      <c r="D404" s="84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4"/>
      <c r="B405" s="849"/>
      <c r="C405" s="150"/>
      <c r="D405" s="84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4"/>
      <c r="B406" s="849"/>
      <c r="C406" s="150"/>
      <c r="D406" s="84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4"/>
      <c r="B407" s="849"/>
      <c r="C407" s="150"/>
      <c r="D407" s="84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4"/>
      <c r="B408" s="849"/>
      <c r="C408" s="150"/>
      <c r="D408" s="849"/>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4"/>
      <c r="B409" s="849"/>
      <c r="C409" s="150"/>
      <c r="D409" s="84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4"/>
      <c r="B410" s="849"/>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0" customHeight="1" x14ac:dyDescent="0.15">
      <c r="A411" s="854"/>
      <c r="B411" s="849"/>
      <c r="C411" s="148" t="s">
        <v>342</v>
      </c>
      <c r="D411" s="848"/>
      <c r="E411" s="172" t="s">
        <v>365</v>
      </c>
      <c r="F411" s="177"/>
      <c r="G411" s="769" t="s">
        <v>361</v>
      </c>
      <c r="H411" s="146"/>
      <c r="I411" s="146"/>
      <c r="J411" s="770" t="s">
        <v>442</v>
      </c>
      <c r="K411" s="771"/>
      <c r="L411" s="771"/>
      <c r="M411" s="771"/>
      <c r="N411" s="771"/>
      <c r="O411" s="771"/>
      <c r="P411" s="771"/>
      <c r="Q411" s="771"/>
      <c r="R411" s="771"/>
      <c r="S411" s="771"/>
      <c r="T411" s="772"/>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3"/>
    </row>
    <row r="412" spans="1:50" ht="18.75" customHeight="1" x14ac:dyDescent="0.15">
      <c r="A412" s="854"/>
      <c r="B412" s="849"/>
      <c r="C412" s="150"/>
      <c r="D412" s="849"/>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54"/>
      <c r="B413" s="849"/>
      <c r="C413" s="150"/>
      <c r="D413" s="84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571</v>
      </c>
      <c r="AF413" s="137"/>
      <c r="AG413" s="138" t="s">
        <v>323</v>
      </c>
      <c r="AH413" s="139"/>
      <c r="AI413" s="133"/>
      <c r="AJ413" s="133"/>
      <c r="AK413" s="133"/>
      <c r="AL413" s="134"/>
      <c r="AM413" s="133"/>
      <c r="AN413" s="133"/>
      <c r="AO413" s="133"/>
      <c r="AP413" s="134"/>
      <c r="AQ413" s="188" t="s">
        <v>570</v>
      </c>
      <c r="AR413" s="137"/>
      <c r="AS413" s="138" t="s">
        <v>323</v>
      </c>
      <c r="AT413" s="139"/>
      <c r="AU413" s="137" t="s">
        <v>574</v>
      </c>
      <c r="AV413" s="137"/>
      <c r="AW413" s="138" t="s">
        <v>310</v>
      </c>
      <c r="AX413" s="189"/>
    </row>
    <row r="414" spans="1:50" ht="22.5" customHeight="1" x14ac:dyDescent="0.15">
      <c r="A414" s="854"/>
      <c r="B414" s="849"/>
      <c r="C414" s="150"/>
      <c r="D414" s="849"/>
      <c r="E414" s="140"/>
      <c r="F414" s="141"/>
      <c r="G414" s="116" t="s">
        <v>560</v>
      </c>
      <c r="H414" s="97"/>
      <c r="I414" s="97"/>
      <c r="J414" s="97"/>
      <c r="K414" s="97"/>
      <c r="L414" s="97"/>
      <c r="M414" s="97"/>
      <c r="N414" s="97"/>
      <c r="O414" s="97"/>
      <c r="P414" s="97"/>
      <c r="Q414" s="97"/>
      <c r="R414" s="97"/>
      <c r="S414" s="97"/>
      <c r="T414" s="97"/>
      <c r="U414" s="97"/>
      <c r="V414" s="97"/>
      <c r="W414" s="97"/>
      <c r="X414" s="117"/>
      <c r="Y414" s="190" t="s">
        <v>14</v>
      </c>
      <c r="Z414" s="191"/>
      <c r="AA414" s="192"/>
      <c r="AB414" s="199" t="s">
        <v>572</v>
      </c>
      <c r="AC414" s="199"/>
      <c r="AD414" s="199"/>
      <c r="AE414" s="258" t="s">
        <v>571</v>
      </c>
      <c r="AF414" s="194"/>
      <c r="AG414" s="194"/>
      <c r="AH414" s="194"/>
      <c r="AI414" s="258" t="s">
        <v>571</v>
      </c>
      <c r="AJ414" s="194"/>
      <c r="AK414" s="194"/>
      <c r="AL414" s="194"/>
      <c r="AM414" s="258" t="s">
        <v>571</v>
      </c>
      <c r="AN414" s="194"/>
      <c r="AO414" s="194"/>
      <c r="AP414" s="259"/>
      <c r="AQ414" s="258" t="s">
        <v>571</v>
      </c>
      <c r="AR414" s="194"/>
      <c r="AS414" s="194"/>
      <c r="AT414" s="259"/>
      <c r="AU414" s="194" t="s">
        <v>570</v>
      </c>
      <c r="AV414" s="194"/>
      <c r="AW414" s="194"/>
      <c r="AX414" s="195"/>
    </row>
    <row r="415" spans="1:50" ht="22.5" customHeight="1" x14ac:dyDescent="0.15">
      <c r="A415" s="854"/>
      <c r="B415" s="849"/>
      <c r="C415" s="150"/>
      <c r="D415" s="84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573</v>
      </c>
      <c r="AC415" s="193"/>
      <c r="AD415" s="193"/>
      <c r="AE415" s="258" t="s">
        <v>573</v>
      </c>
      <c r="AF415" s="194"/>
      <c r="AG415" s="194"/>
      <c r="AH415" s="259"/>
      <c r="AI415" s="258" t="s">
        <v>570</v>
      </c>
      <c r="AJ415" s="194"/>
      <c r="AK415" s="194"/>
      <c r="AL415" s="194"/>
      <c r="AM415" s="258" t="s">
        <v>574</v>
      </c>
      <c r="AN415" s="194"/>
      <c r="AO415" s="194"/>
      <c r="AP415" s="259"/>
      <c r="AQ415" s="258" t="s">
        <v>570</v>
      </c>
      <c r="AR415" s="194"/>
      <c r="AS415" s="194"/>
      <c r="AT415" s="259"/>
      <c r="AU415" s="194" t="s">
        <v>570</v>
      </c>
      <c r="AV415" s="194"/>
      <c r="AW415" s="194"/>
      <c r="AX415" s="195"/>
    </row>
    <row r="416" spans="1:50" ht="22.5" customHeight="1" x14ac:dyDescent="0.15">
      <c r="A416" s="854"/>
      <c r="B416" s="849"/>
      <c r="C416" s="150"/>
      <c r="D416" s="84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573</v>
      </c>
      <c r="AF416" s="194"/>
      <c r="AG416" s="194"/>
      <c r="AH416" s="259"/>
      <c r="AI416" s="258" t="s">
        <v>573</v>
      </c>
      <c r="AJ416" s="194"/>
      <c r="AK416" s="194"/>
      <c r="AL416" s="194"/>
      <c r="AM416" s="258" t="s">
        <v>574</v>
      </c>
      <c r="AN416" s="194"/>
      <c r="AO416" s="194"/>
      <c r="AP416" s="259"/>
      <c r="AQ416" s="258" t="s">
        <v>570</v>
      </c>
      <c r="AR416" s="194"/>
      <c r="AS416" s="194"/>
      <c r="AT416" s="259"/>
      <c r="AU416" s="194" t="s">
        <v>570</v>
      </c>
      <c r="AV416" s="194"/>
      <c r="AW416" s="194"/>
      <c r="AX416" s="195"/>
    </row>
    <row r="417" spans="1:50" ht="18.75" hidden="1" customHeight="1" x14ac:dyDescent="0.15">
      <c r="A417" s="854"/>
      <c r="B417" s="849"/>
      <c r="C417" s="150"/>
      <c r="D417" s="849"/>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4"/>
      <c r="B418" s="849"/>
      <c r="C418" s="150"/>
      <c r="D418" s="84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4"/>
      <c r="B419" s="849"/>
      <c r="C419" s="150"/>
      <c r="D419" s="84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4"/>
      <c r="B420" s="849"/>
      <c r="C420" s="150"/>
      <c r="D420" s="84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4"/>
      <c r="B421" s="849"/>
      <c r="C421" s="150"/>
      <c r="D421" s="84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4"/>
      <c r="B422" s="849"/>
      <c r="C422" s="150"/>
      <c r="D422" s="849"/>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4"/>
      <c r="B423" s="849"/>
      <c r="C423" s="150"/>
      <c r="D423" s="84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4"/>
      <c r="B424" s="849"/>
      <c r="C424" s="150"/>
      <c r="D424" s="84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4"/>
      <c r="B425" s="849"/>
      <c r="C425" s="150"/>
      <c r="D425" s="84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4"/>
      <c r="B426" s="849"/>
      <c r="C426" s="150"/>
      <c r="D426" s="84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4"/>
      <c r="B427" s="849"/>
      <c r="C427" s="150"/>
      <c r="D427" s="849"/>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4"/>
      <c r="B428" s="849"/>
      <c r="C428" s="150"/>
      <c r="D428" s="84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4"/>
      <c r="B429" s="849"/>
      <c r="C429" s="150"/>
      <c r="D429" s="84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12" hidden="1" customHeight="1" x14ac:dyDescent="0.15">
      <c r="A430" s="854"/>
      <c r="B430" s="849"/>
      <c r="C430" s="150"/>
      <c r="D430" s="84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4"/>
      <c r="B431" s="849"/>
      <c r="C431" s="150"/>
      <c r="D431" s="84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4"/>
      <c r="B432" s="849"/>
      <c r="C432" s="150"/>
      <c r="D432" s="849"/>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4"/>
      <c r="B433" s="849"/>
      <c r="C433" s="150"/>
      <c r="D433" s="84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4"/>
      <c r="B434" s="849"/>
      <c r="C434" s="150"/>
      <c r="D434" s="84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4"/>
      <c r="B435" s="849"/>
      <c r="C435" s="150"/>
      <c r="D435" s="84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4"/>
      <c r="B436" s="849"/>
      <c r="C436" s="150"/>
      <c r="D436" s="84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7" t="s">
        <v>16</v>
      </c>
      <c r="AC436" s="847"/>
      <c r="AD436" s="847"/>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4"/>
      <c r="B437" s="849"/>
      <c r="C437" s="150"/>
      <c r="D437" s="849"/>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54"/>
      <c r="B438" s="849"/>
      <c r="C438" s="150"/>
      <c r="D438" s="84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575</v>
      </c>
      <c r="AF438" s="137"/>
      <c r="AG438" s="138" t="s">
        <v>323</v>
      </c>
      <c r="AH438" s="139"/>
      <c r="AI438" s="133"/>
      <c r="AJ438" s="133"/>
      <c r="AK438" s="133"/>
      <c r="AL438" s="134"/>
      <c r="AM438" s="133"/>
      <c r="AN438" s="133"/>
      <c r="AO438" s="133"/>
      <c r="AP438" s="134"/>
      <c r="AQ438" s="188" t="s">
        <v>575</v>
      </c>
      <c r="AR438" s="137"/>
      <c r="AS438" s="138" t="s">
        <v>323</v>
      </c>
      <c r="AT438" s="139"/>
      <c r="AU438" s="137" t="s">
        <v>575</v>
      </c>
      <c r="AV438" s="137"/>
      <c r="AW438" s="138" t="s">
        <v>310</v>
      </c>
      <c r="AX438" s="189"/>
    </row>
    <row r="439" spans="1:50" ht="22.5" customHeight="1" x14ac:dyDescent="0.15">
      <c r="A439" s="854"/>
      <c r="B439" s="849"/>
      <c r="C439" s="150"/>
      <c r="D439" s="849"/>
      <c r="E439" s="140"/>
      <c r="F439" s="141"/>
      <c r="G439" s="116" t="s">
        <v>576</v>
      </c>
      <c r="H439" s="97"/>
      <c r="I439" s="97"/>
      <c r="J439" s="97"/>
      <c r="K439" s="97"/>
      <c r="L439" s="97"/>
      <c r="M439" s="97"/>
      <c r="N439" s="97"/>
      <c r="O439" s="97"/>
      <c r="P439" s="97"/>
      <c r="Q439" s="97"/>
      <c r="R439" s="97"/>
      <c r="S439" s="97"/>
      <c r="T439" s="97"/>
      <c r="U439" s="97"/>
      <c r="V439" s="97"/>
      <c r="W439" s="97"/>
      <c r="X439" s="117"/>
      <c r="Y439" s="190" t="s">
        <v>14</v>
      </c>
      <c r="Z439" s="191"/>
      <c r="AA439" s="192"/>
      <c r="AB439" s="199" t="s">
        <v>575</v>
      </c>
      <c r="AC439" s="199"/>
      <c r="AD439" s="199"/>
      <c r="AE439" s="258" t="s">
        <v>575</v>
      </c>
      <c r="AF439" s="194"/>
      <c r="AG439" s="194"/>
      <c r="AH439" s="194"/>
      <c r="AI439" s="258" t="s">
        <v>571</v>
      </c>
      <c r="AJ439" s="194"/>
      <c r="AK439" s="194"/>
      <c r="AL439" s="194"/>
      <c r="AM439" s="258" t="s">
        <v>571</v>
      </c>
      <c r="AN439" s="194"/>
      <c r="AO439" s="194"/>
      <c r="AP439" s="259"/>
      <c r="AQ439" s="258" t="s">
        <v>571</v>
      </c>
      <c r="AR439" s="194"/>
      <c r="AS439" s="194"/>
      <c r="AT439" s="259"/>
      <c r="AU439" s="194" t="s">
        <v>575</v>
      </c>
      <c r="AV439" s="194"/>
      <c r="AW439" s="194"/>
      <c r="AX439" s="195"/>
    </row>
    <row r="440" spans="1:50" ht="22.5" customHeight="1" x14ac:dyDescent="0.15">
      <c r="A440" s="854"/>
      <c r="B440" s="849"/>
      <c r="C440" s="150"/>
      <c r="D440" s="84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575</v>
      </c>
      <c r="AC440" s="193"/>
      <c r="AD440" s="193"/>
      <c r="AE440" s="258" t="s">
        <v>575</v>
      </c>
      <c r="AF440" s="194"/>
      <c r="AG440" s="194"/>
      <c r="AH440" s="259"/>
      <c r="AI440" s="258" t="s">
        <v>574</v>
      </c>
      <c r="AJ440" s="194"/>
      <c r="AK440" s="194"/>
      <c r="AL440" s="194"/>
      <c r="AM440" s="258" t="s">
        <v>571</v>
      </c>
      <c r="AN440" s="194"/>
      <c r="AO440" s="194"/>
      <c r="AP440" s="259"/>
      <c r="AQ440" s="258" t="s">
        <v>571</v>
      </c>
      <c r="AR440" s="194"/>
      <c r="AS440" s="194"/>
      <c r="AT440" s="259"/>
      <c r="AU440" s="194" t="s">
        <v>573</v>
      </c>
      <c r="AV440" s="194"/>
      <c r="AW440" s="194"/>
      <c r="AX440" s="195"/>
    </row>
    <row r="441" spans="1:50" ht="22.5" customHeight="1" x14ac:dyDescent="0.15">
      <c r="A441" s="854"/>
      <c r="B441" s="849"/>
      <c r="C441" s="150"/>
      <c r="D441" s="84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573</v>
      </c>
      <c r="AF441" s="194"/>
      <c r="AG441" s="194"/>
      <c r="AH441" s="259"/>
      <c r="AI441" s="258" t="s">
        <v>574</v>
      </c>
      <c r="AJ441" s="194"/>
      <c r="AK441" s="194"/>
      <c r="AL441" s="194"/>
      <c r="AM441" s="258" t="s">
        <v>573</v>
      </c>
      <c r="AN441" s="194"/>
      <c r="AO441" s="194"/>
      <c r="AP441" s="259"/>
      <c r="AQ441" s="258" t="s">
        <v>573</v>
      </c>
      <c r="AR441" s="194"/>
      <c r="AS441" s="194"/>
      <c r="AT441" s="259"/>
      <c r="AU441" s="194" t="s">
        <v>573</v>
      </c>
      <c r="AV441" s="194"/>
      <c r="AW441" s="194"/>
      <c r="AX441" s="195"/>
    </row>
    <row r="442" spans="1:50" ht="18.75" hidden="1" customHeight="1" x14ac:dyDescent="0.15">
      <c r="A442" s="854"/>
      <c r="B442" s="849"/>
      <c r="C442" s="150"/>
      <c r="D442" s="849"/>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4"/>
      <c r="B443" s="849"/>
      <c r="C443" s="150"/>
      <c r="D443" s="84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4"/>
      <c r="B444" s="849"/>
      <c r="C444" s="150"/>
      <c r="D444" s="84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4"/>
      <c r="B445" s="849"/>
      <c r="C445" s="150"/>
      <c r="D445" s="84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4"/>
      <c r="B446" s="849"/>
      <c r="C446" s="150"/>
      <c r="D446" s="84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4"/>
      <c r="B447" s="849"/>
      <c r="C447" s="150"/>
      <c r="D447" s="849"/>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4"/>
      <c r="B448" s="849"/>
      <c r="C448" s="150"/>
      <c r="D448" s="84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4"/>
      <c r="B449" s="849"/>
      <c r="C449" s="150"/>
      <c r="D449" s="84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4"/>
      <c r="B450" s="849"/>
      <c r="C450" s="150"/>
      <c r="D450" s="84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4"/>
      <c r="B451" s="849"/>
      <c r="C451" s="150"/>
      <c r="D451" s="84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4"/>
      <c r="B452" s="849"/>
      <c r="C452" s="150"/>
      <c r="D452" s="849"/>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4"/>
      <c r="B453" s="849"/>
      <c r="C453" s="150"/>
      <c r="D453" s="84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4"/>
      <c r="B454" s="849"/>
      <c r="C454" s="150"/>
      <c r="D454" s="84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4"/>
      <c r="B455" s="849"/>
      <c r="C455" s="150"/>
      <c r="D455" s="84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4"/>
      <c r="B456" s="849"/>
      <c r="C456" s="150"/>
      <c r="D456" s="84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4"/>
      <c r="B457" s="849"/>
      <c r="C457" s="150"/>
      <c r="D457" s="849"/>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4"/>
      <c r="B458" s="849"/>
      <c r="C458" s="150"/>
      <c r="D458" s="84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4"/>
      <c r="B459" s="849"/>
      <c r="C459" s="150"/>
      <c r="D459" s="84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4"/>
      <c r="B460" s="849"/>
      <c r="C460" s="150"/>
      <c r="D460" s="84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4"/>
      <c r="B461" s="849"/>
      <c r="C461" s="150"/>
      <c r="D461" s="84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4"/>
      <c r="B462" s="849"/>
      <c r="C462" s="150"/>
      <c r="D462" s="849"/>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2.75" customHeight="1" x14ac:dyDescent="0.15">
      <c r="A463" s="854"/>
      <c r="B463" s="849"/>
      <c r="C463" s="150"/>
      <c r="D463" s="849"/>
      <c r="E463" s="96" t="s">
        <v>561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5.75" customHeight="1" thickBot="1" x14ac:dyDescent="0.2">
      <c r="A464" s="854"/>
      <c r="B464" s="849"/>
      <c r="C464" s="150"/>
      <c r="D464" s="84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4"/>
      <c r="B465" s="849"/>
      <c r="C465" s="150"/>
      <c r="D465" s="849"/>
      <c r="E465" s="172" t="s">
        <v>321</v>
      </c>
      <c r="F465" s="177"/>
      <c r="G465" s="769" t="s">
        <v>361</v>
      </c>
      <c r="H465" s="146"/>
      <c r="I465" s="146"/>
      <c r="J465" s="770"/>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58"/>
    </row>
    <row r="466" spans="1:50" ht="18.75" hidden="1" customHeight="1" x14ac:dyDescent="0.15">
      <c r="A466" s="854"/>
      <c r="B466" s="849"/>
      <c r="C466" s="150"/>
      <c r="D466" s="849"/>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4"/>
      <c r="B467" s="849"/>
      <c r="C467" s="150"/>
      <c r="D467" s="84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4"/>
      <c r="B468" s="849"/>
      <c r="C468" s="150"/>
      <c r="D468" s="84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4"/>
      <c r="B469" s="849"/>
      <c r="C469" s="150"/>
      <c r="D469" s="84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4"/>
      <c r="B470" s="849"/>
      <c r="C470" s="150"/>
      <c r="D470" s="84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4"/>
      <c r="B471" s="849"/>
      <c r="C471" s="150"/>
      <c r="D471" s="849"/>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4"/>
      <c r="B472" s="849"/>
      <c r="C472" s="150"/>
      <c r="D472" s="84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4"/>
      <c r="B473" s="849"/>
      <c r="C473" s="150"/>
      <c r="D473" s="84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4"/>
      <c r="B474" s="849"/>
      <c r="C474" s="150"/>
      <c r="D474" s="84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4"/>
      <c r="B475" s="849"/>
      <c r="C475" s="150"/>
      <c r="D475" s="84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4"/>
      <c r="B476" s="849"/>
      <c r="C476" s="150"/>
      <c r="D476" s="849"/>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4"/>
      <c r="B477" s="849"/>
      <c r="C477" s="150"/>
      <c r="D477" s="84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4"/>
      <c r="B478" s="849"/>
      <c r="C478" s="150"/>
      <c r="D478" s="84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4"/>
      <c r="B479" s="849"/>
      <c r="C479" s="150"/>
      <c r="D479" s="84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4"/>
      <c r="B480" s="849"/>
      <c r="C480" s="150"/>
      <c r="D480" s="84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7" t="s">
        <v>16</v>
      </c>
      <c r="AC480" s="847"/>
      <c r="AD480" s="847"/>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4"/>
      <c r="B481" s="849"/>
      <c r="C481" s="150"/>
      <c r="D481" s="849"/>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4"/>
      <c r="B482" s="849"/>
      <c r="C482" s="150"/>
      <c r="D482" s="84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4"/>
      <c r="B483" s="849"/>
      <c r="C483" s="150"/>
      <c r="D483" s="84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4"/>
      <c r="B484" s="849"/>
      <c r="C484" s="150"/>
      <c r="D484" s="84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4"/>
      <c r="B485" s="849"/>
      <c r="C485" s="150"/>
      <c r="D485" s="84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4"/>
      <c r="B486" s="849"/>
      <c r="C486" s="150"/>
      <c r="D486" s="849"/>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4"/>
      <c r="B487" s="849"/>
      <c r="C487" s="150"/>
      <c r="D487" s="84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4"/>
      <c r="B488" s="849"/>
      <c r="C488" s="150"/>
      <c r="D488" s="84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4"/>
      <c r="B489" s="849"/>
      <c r="C489" s="150"/>
      <c r="D489" s="84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thickBot="1" x14ac:dyDescent="0.2">
      <c r="A490" s="854"/>
      <c r="B490" s="849"/>
      <c r="C490" s="150"/>
      <c r="D490" s="84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4"/>
      <c r="B491" s="849"/>
      <c r="C491" s="150"/>
      <c r="D491" s="849"/>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4"/>
      <c r="B492" s="849"/>
      <c r="C492" s="150"/>
      <c r="D492" s="84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4"/>
      <c r="B493" s="849"/>
      <c r="C493" s="150"/>
      <c r="D493" s="84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4"/>
      <c r="B494" s="849"/>
      <c r="C494" s="150"/>
      <c r="D494" s="84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4"/>
      <c r="B495" s="849"/>
      <c r="C495" s="150"/>
      <c r="D495" s="84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4"/>
      <c r="B496" s="849"/>
      <c r="C496" s="150"/>
      <c r="D496" s="849"/>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4"/>
      <c r="B497" s="849"/>
      <c r="C497" s="150"/>
      <c r="D497" s="84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4"/>
      <c r="B498" s="849"/>
      <c r="C498" s="150"/>
      <c r="D498" s="84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4"/>
      <c r="B499" s="849"/>
      <c r="C499" s="150"/>
      <c r="D499" s="84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4"/>
      <c r="B500" s="849"/>
      <c r="C500" s="150"/>
      <c r="D500" s="84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4"/>
      <c r="B501" s="849"/>
      <c r="C501" s="150"/>
      <c r="D501" s="849"/>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4"/>
      <c r="B502" s="849"/>
      <c r="C502" s="150"/>
      <c r="D502" s="84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4"/>
      <c r="B503" s="849"/>
      <c r="C503" s="150"/>
      <c r="D503" s="84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4"/>
      <c r="B504" s="849"/>
      <c r="C504" s="150"/>
      <c r="D504" s="84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4"/>
      <c r="B505" s="849"/>
      <c r="C505" s="150"/>
      <c r="D505" s="84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4"/>
      <c r="B506" s="849"/>
      <c r="C506" s="150"/>
      <c r="D506" s="849"/>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4"/>
      <c r="B507" s="849"/>
      <c r="C507" s="150"/>
      <c r="D507" s="84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4"/>
      <c r="B508" s="849"/>
      <c r="C508" s="150"/>
      <c r="D508" s="84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4"/>
      <c r="B509" s="849"/>
      <c r="C509" s="150"/>
      <c r="D509" s="84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4"/>
      <c r="B510" s="849"/>
      <c r="C510" s="150"/>
      <c r="D510" s="84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4"/>
      <c r="B511" s="849"/>
      <c r="C511" s="150"/>
      <c r="D511" s="849"/>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4"/>
      <c r="B512" s="849"/>
      <c r="C512" s="150"/>
      <c r="D512" s="84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4"/>
      <c r="B513" s="849"/>
      <c r="C513" s="150"/>
      <c r="D513" s="84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4"/>
      <c r="B514" s="849"/>
      <c r="C514" s="150"/>
      <c r="D514" s="84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4"/>
      <c r="B515" s="849"/>
      <c r="C515" s="150"/>
      <c r="D515" s="84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4"/>
      <c r="B516" s="849"/>
      <c r="C516" s="150"/>
      <c r="D516" s="849"/>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4"/>
      <c r="B517" s="849"/>
      <c r="C517" s="150"/>
      <c r="D517" s="84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thickBot="1" x14ac:dyDescent="0.2">
      <c r="A518" s="854"/>
      <c r="B518" s="849"/>
      <c r="C518" s="150"/>
      <c r="D518" s="84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4"/>
      <c r="B519" s="849"/>
      <c r="C519" s="150"/>
      <c r="D519" s="849"/>
      <c r="E519" s="172" t="s">
        <v>321</v>
      </c>
      <c r="F519" s="177"/>
      <c r="G519" s="769" t="s">
        <v>361</v>
      </c>
      <c r="H519" s="146"/>
      <c r="I519" s="146"/>
      <c r="J519" s="770"/>
      <c r="K519" s="771"/>
      <c r="L519" s="771"/>
      <c r="M519" s="771"/>
      <c r="N519" s="771"/>
      <c r="O519" s="771"/>
      <c r="P519" s="771"/>
      <c r="Q519" s="771"/>
      <c r="R519" s="771"/>
      <c r="S519" s="771"/>
      <c r="T519" s="772"/>
      <c r="U519" s="771"/>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58"/>
    </row>
    <row r="520" spans="1:50" ht="18.75" hidden="1" customHeight="1" x14ac:dyDescent="0.15">
      <c r="A520" s="854"/>
      <c r="B520" s="849"/>
      <c r="C520" s="150"/>
      <c r="D520" s="849"/>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4"/>
      <c r="B521" s="849"/>
      <c r="C521" s="150"/>
      <c r="D521" s="84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4"/>
      <c r="B522" s="849"/>
      <c r="C522" s="150"/>
      <c r="D522" s="84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4"/>
      <c r="B523" s="849"/>
      <c r="C523" s="150"/>
      <c r="D523" s="84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4"/>
      <c r="B524" s="849"/>
      <c r="C524" s="150"/>
      <c r="D524" s="84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4"/>
      <c r="B525" s="849"/>
      <c r="C525" s="150"/>
      <c r="D525" s="849"/>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4"/>
      <c r="B526" s="849"/>
      <c r="C526" s="150"/>
      <c r="D526" s="84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4"/>
      <c r="B527" s="849"/>
      <c r="C527" s="150"/>
      <c r="D527" s="84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4"/>
      <c r="B528" s="849"/>
      <c r="C528" s="150"/>
      <c r="D528" s="84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4"/>
      <c r="B529" s="849"/>
      <c r="C529" s="150"/>
      <c r="D529" s="84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4"/>
      <c r="B530" s="849"/>
      <c r="C530" s="150"/>
      <c r="D530" s="849"/>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4"/>
      <c r="B531" s="849"/>
      <c r="C531" s="150"/>
      <c r="D531" s="84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4"/>
      <c r="B532" s="849"/>
      <c r="C532" s="150"/>
      <c r="D532" s="84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4"/>
      <c r="B533" s="849"/>
      <c r="C533" s="150"/>
      <c r="D533" s="84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4"/>
      <c r="B534" s="849"/>
      <c r="C534" s="150"/>
      <c r="D534" s="84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4"/>
      <c r="B535" s="849"/>
      <c r="C535" s="150"/>
      <c r="D535" s="849"/>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4"/>
      <c r="B536" s="849"/>
      <c r="C536" s="150"/>
      <c r="D536" s="84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4"/>
      <c r="B537" s="849"/>
      <c r="C537" s="150"/>
      <c r="D537" s="84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4"/>
      <c r="B538" s="849"/>
      <c r="C538" s="150"/>
      <c r="D538" s="84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4"/>
      <c r="B539" s="849"/>
      <c r="C539" s="150"/>
      <c r="D539" s="84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4"/>
      <c r="B540" s="849"/>
      <c r="C540" s="150"/>
      <c r="D540" s="849"/>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4"/>
      <c r="B541" s="849"/>
      <c r="C541" s="150"/>
      <c r="D541" s="84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4"/>
      <c r="B542" s="849"/>
      <c r="C542" s="150"/>
      <c r="D542" s="84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4"/>
      <c r="B543" s="849"/>
      <c r="C543" s="150"/>
      <c r="D543" s="84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4"/>
      <c r="B544" s="849"/>
      <c r="C544" s="150"/>
      <c r="D544" s="84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4"/>
      <c r="B545" s="849"/>
      <c r="C545" s="150"/>
      <c r="D545" s="849"/>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4"/>
      <c r="B546" s="849"/>
      <c r="C546" s="150"/>
      <c r="D546" s="84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4"/>
      <c r="B547" s="849"/>
      <c r="C547" s="150"/>
      <c r="D547" s="84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4"/>
      <c r="B548" s="849"/>
      <c r="C548" s="150"/>
      <c r="D548" s="84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4"/>
      <c r="B549" s="849"/>
      <c r="C549" s="150"/>
      <c r="D549" s="84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4"/>
      <c r="B550" s="849"/>
      <c r="C550" s="150"/>
      <c r="D550" s="849"/>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4"/>
      <c r="B551" s="849"/>
      <c r="C551" s="150"/>
      <c r="D551" s="84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4"/>
      <c r="B552" s="849"/>
      <c r="C552" s="150"/>
      <c r="D552" s="84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4"/>
      <c r="B553" s="849"/>
      <c r="C553" s="150"/>
      <c r="D553" s="84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thickBot="1" x14ac:dyDescent="0.2">
      <c r="A554" s="854"/>
      <c r="B554" s="849"/>
      <c r="C554" s="150"/>
      <c r="D554" s="84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4"/>
      <c r="B555" s="849"/>
      <c r="C555" s="150"/>
      <c r="D555" s="849"/>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4"/>
      <c r="B556" s="849"/>
      <c r="C556" s="150"/>
      <c r="D556" s="84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4"/>
      <c r="B557" s="849"/>
      <c r="C557" s="150"/>
      <c r="D557" s="84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4"/>
      <c r="B558" s="849"/>
      <c r="C558" s="150"/>
      <c r="D558" s="84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4"/>
      <c r="B559" s="849"/>
      <c r="C559" s="150"/>
      <c r="D559" s="84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7" t="s">
        <v>16</v>
      </c>
      <c r="AC559" s="847"/>
      <c r="AD559" s="847"/>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4"/>
      <c r="B560" s="849"/>
      <c r="C560" s="150"/>
      <c r="D560" s="849"/>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4"/>
      <c r="B561" s="849"/>
      <c r="C561" s="150"/>
      <c r="D561" s="84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4"/>
      <c r="B562" s="849"/>
      <c r="C562" s="150"/>
      <c r="D562" s="84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4"/>
      <c r="B563" s="849"/>
      <c r="C563" s="150"/>
      <c r="D563" s="84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4"/>
      <c r="B564" s="849"/>
      <c r="C564" s="150"/>
      <c r="D564" s="84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4"/>
      <c r="B565" s="849"/>
      <c r="C565" s="150"/>
      <c r="D565" s="849"/>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4"/>
      <c r="B566" s="849"/>
      <c r="C566" s="150"/>
      <c r="D566" s="84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4"/>
      <c r="B567" s="849"/>
      <c r="C567" s="150"/>
      <c r="D567" s="84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4"/>
      <c r="B568" s="849"/>
      <c r="C568" s="150"/>
      <c r="D568" s="84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4"/>
      <c r="B569" s="849"/>
      <c r="C569" s="150"/>
      <c r="D569" s="84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4"/>
      <c r="B570" s="849"/>
      <c r="C570" s="150"/>
      <c r="D570" s="849"/>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4"/>
      <c r="B571" s="849"/>
      <c r="C571" s="150"/>
      <c r="D571" s="84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4"/>
      <c r="B572" s="849"/>
      <c r="C572" s="150"/>
      <c r="D572" s="84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4"/>
      <c r="B573" s="849"/>
      <c r="C573" s="150"/>
      <c r="D573" s="849"/>
      <c r="E573" s="172" t="s">
        <v>321</v>
      </c>
      <c r="F573" s="177"/>
      <c r="G573" s="769" t="s">
        <v>361</v>
      </c>
      <c r="H573" s="146"/>
      <c r="I573" s="146"/>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58"/>
    </row>
    <row r="574" spans="1:50" ht="18.75" hidden="1" customHeight="1" x14ac:dyDescent="0.15">
      <c r="A574" s="854"/>
      <c r="B574" s="849"/>
      <c r="C574" s="150"/>
      <c r="D574" s="849"/>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4"/>
      <c r="B575" s="849"/>
      <c r="C575" s="150"/>
      <c r="D575" s="84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4"/>
      <c r="B576" s="849"/>
      <c r="C576" s="150"/>
      <c r="D576" s="84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4"/>
      <c r="B577" s="849"/>
      <c r="C577" s="150"/>
      <c r="D577" s="84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4"/>
      <c r="B578" s="849"/>
      <c r="C578" s="150"/>
      <c r="D578" s="84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4"/>
      <c r="B579" s="849"/>
      <c r="C579" s="150"/>
      <c r="D579" s="849"/>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4"/>
      <c r="B580" s="849"/>
      <c r="C580" s="150"/>
      <c r="D580" s="84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4"/>
      <c r="B581" s="849"/>
      <c r="C581" s="150"/>
      <c r="D581" s="84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4"/>
      <c r="B582" s="849"/>
      <c r="C582" s="150"/>
      <c r="D582" s="84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4"/>
      <c r="B583" s="849"/>
      <c r="C583" s="150"/>
      <c r="D583" s="84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4"/>
      <c r="B584" s="849"/>
      <c r="C584" s="150"/>
      <c r="D584" s="849"/>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4"/>
      <c r="B585" s="849"/>
      <c r="C585" s="150"/>
      <c r="D585" s="84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4"/>
      <c r="B586" s="849"/>
      <c r="C586" s="150"/>
      <c r="D586" s="84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4"/>
      <c r="B587" s="849"/>
      <c r="C587" s="150"/>
      <c r="D587" s="84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4"/>
      <c r="B588" s="849"/>
      <c r="C588" s="150"/>
      <c r="D588" s="84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4"/>
      <c r="B589" s="849"/>
      <c r="C589" s="150"/>
      <c r="D589" s="849"/>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4"/>
      <c r="B590" s="849"/>
      <c r="C590" s="150"/>
      <c r="D590" s="84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4"/>
      <c r="B591" s="849"/>
      <c r="C591" s="150"/>
      <c r="D591" s="84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4"/>
      <c r="B592" s="849"/>
      <c r="C592" s="150"/>
      <c r="D592" s="84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4"/>
      <c r="B593" s="849"/>
      <c r="C593" s="150"/>
      <c r="D593" s="84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4"/>
      <c r="B594" s="849"/>
      <c r="C594" s="150"/>
      <c r="D594" s="849"/>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4"/>
      <c r="B595" s="849"/>
      <c r="C595" s="150"/>
      <c r="D595" s="84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4"/>
      <c r="B596" s="849"/>
      <c r="C596" s="150"/>
      <c r="D596" s="84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4"/>
      <c r="B597" s="849"/>
      <c r="C597" s="150"/>
      <c r="D597" s="84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4"/>
      <c r="B598" s="849"/>
      <c r="C598" s="150"/>
      <c r="D598" s="84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7" t="s">
        <v>16</v>
      </c>
      <c r="AC598" s="847"/>
      <c r="AD598" s="847"/>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4"/>
      <c r="B599" s="849"/>
      <c r="C599" s="150"/>
      <c r="D599" s="849"/>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4"/>
      <c r="B600" s="849"/>
      <c r="C600" s="150"/>
      <c r="D600" s="84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4"/>
      <c r="B601" s="849"/>
      <c r="C601" s="150"/>
      <c r="D601" s="84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4"/>
      <c r="B602" s="849"/>
      <c r="C602" s="150"/>
      <c r="D602" s="84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4"/>
      <c r="B603" s="849"/>
      <c r="C603" s="150"/>
      <c r="D603" s="84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4"/>
      <c r="B604" s="849"/>
      <c r="C604" s="150"/>
      <c r="D604" s="849"/>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4"/>
      <c r="B605" s="849"/>
      <c r="C605" s="150"/>
      <c r="D605" s="84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4"/>
      <c r="B606" s="849"/>
      <c r="C606" s="150"/>
      <c r="D606" s="84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4"/>
      <c r="B607" s="849"/>
      <c r="C607" s="150"/>
      <c r="D607" s="84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4"/>
      <c r="B608" s="849"/>
      <c r="C608" s="150"/>
      <c r="D608" s="84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4"/>
      <c r="B609" s="849"/>
      <c r="C609" s="150"/>
      <c r="D609" s="849"/>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4"/>
      <c r="B610" s="849"/>
      <c r="C610" s="150"/>
      <c r="D610" s="84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4"/>
      <c r="B611" s="849"/>
      <c r="C611" s="150"/>
      <c r="D611" s="84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4"/>
      <c r="B612" s="849"/>
      <c r="C612" s="150"/>
      <c r="D612" s="84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4"/>
      <c r="B613" s="849"/>
      <c r="C613" s="150"/>
      <c r="D613" s="84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4"/>
      <c r="B614" s="849"/>
      <c r="C614" s="150"/>
      <c r="D614" s="849"/>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4"/>
      <c r="B615" s="849"/>
      <c r="C615" s="150"/>
      <c r="D615" s="84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4"/>
      <c r="B616" s="849"/>
      <c r="C616" s="150"/>
      <c r="D616" s="84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4"/>
      <c r="B617" s="849"/>
      <c r="C617" s="150"/>
      <c r="D617" s="84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4"/>
      <c r="B618" s="849"/>
      <c r="C618" s="150"/>
      <c r="D618" s="84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4"/>
      <c r="B619" s="849"/>
      <c r="C619" s="150"/>
      <c r="D619" s="849"/>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4"/>
      <c r="B620" s="849"/>
      <c r="C620" s="150"/>
      <c r="D620" s="84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4"/>
      <c r="B621" s="849"/>
      <c r="C621" s="150"/>
      <c r="D621" s="84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4"/>
      <c r="B622" s="849"/>
      <c r="C622" s="150"/>
      <c r="D622" s="84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4"/>
      <c r="B623" s="849"/>
      <c r="C623" s="150"/>
      <c r="D623" s="84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4"/>
      <c r="B624" s="849"/>
      <c r="C624" s="150"/>
      <c r="D624" s="849"/>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4"/>
      <c r="B625" s="849"/>
      <c r="C625" s="150"/>
      <c r="D625" s="84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4"/>
      <c r="B626" s="849"/>
      <c r="C626" s="150"/>
      <c r="D626" s="84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4"/>
      <c r="B627" s="849"/>
      <c r="C627" s="150"/>
      <c r="D627" s="849"/>
      <c r="E627" s="172" t="s">
        <v>321</v>
      </c>
      <c r="F627" s="177"/>
      <c r="G627" s="769" t="s">
        <v>361</v>
      </c>
      <c r="H627" s="146"/>
      <c r="I627" s="146"/>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58"/>
    </row>
    <row r="628" spans="1:50" ht="18.75" hidden="1" customHeight="1" x14ac:dyDescent="0.15">
      <c r="A628" s="854"/>
      <c r="B628" s="849"/>
      <c r="C628" s="150"/>
      <c r="D628" s="849"/>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4"/>
      <c r="B629" s="849"/>
      <c r="C629" s="150"/>
      <c r="D629" s="84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4"/>
      <c r="B630" s="849"/>
      <c r="C630" s="150"/>
      <c r="D630" s="84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4"/>
      <c r="B631" s="849"/>
      <c r="C631" s="150"/>
      <c r="D631" s="84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4"/>
      <c r="B632" s="849"/>
      <c r="C632" s="150"/>
      <c r="D632" s="84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4"/>
      <c r="B633" s="849"/>
      <c r="C633" s="150"/>
      <c r="D633" s="849"/>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4"/>
      <c r="B634" s="849"/>
      <c r="C634" s="150"/>
      <c r="D634" s="84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4"/>
      <c r="B635" s="849"/>
      <c r="C635" s="150"/>
      <c r="D635" s="84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4"/>
      <c r="B636" s="849"/>
      <c r="C636" s="150"/>
      <c r="D636" s="84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4"/>
      <c r="B637" s="849"/>
      <c r="C637" s="150"/>
      <c r="D637" s="84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7" t="s">
        <v>16</v>
      </c>
      <c r="AC637" s="847"/>
      <c r="AD637" s="847"/>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4"/>
      <c r="B638" s="849"/>
      <c r="C638" s="150"/>
      <c r="D638" s="849"/>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4"/>
      <c r="B639" s="849"/>
      <c r="C639" s="150"/>
      <c r="D639" s="84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4"/>
      <c r="B640" s="849"/>
      <c r="C640" s="150"/>
      <c r="D640" s="84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4"/>
      <c r="B641" s="849"/>
      <c r="C641" s="150"/>
      <c r="D641" s="84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4"/>
      <c r="B642" s="849"/>
      <c r="C642" s="150"/>
      <c r="D642" s="84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4"/>
      <c r="B643" s="849"/>
      <c r="C643" s="150"/>
      <c r="D643" s="849"/>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4"/>
      <c r="B644" s="849"/>
      <c r="C644" s="150"/>
      <c r="D644" s="84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4"/>
      <c r="B645" s="849"/>
      <c r="C645" s="150"/>
      <c r="D645" s="84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4"/>
      <c r="B646" s="849"/>
      <c r="C646" s="150"/>
      <c r="D646" s="84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4"/>
      <c r="B647" s="849"/>
      <c r="C647" s="150"/>
      <c r="D647" s="84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4"/>
      <c r="B648" s="849"/>
      <c r="C648" s="150"/>
      <c r="D648" s="849"/>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4"/>
      <c r="B649" s="849"/>
      <c r="C649" s="150"/>
      <c r="D649" s="84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4"/>
      <c r="B650" s="849"/>
      <c r="C650" s="150"/>
      <c r="D650" s="84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4"/>
      <c r="B651" s="849"/>
      <c r="C651" s="150"/>
      <c r="D651" s="84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4"/>
      <c r="B652" s="849"/>
      <c r="C652" s="150"/>
      <c r="D652" s="84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4"/>
      <c r="B653" s="849"/>
      <c r="C653" s="150"/>
      <c r="D653" s="849"/>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4"/>
      <c r="B654" s="849"/>
      <c r="C654" s="150"/>
      <c r="D654" s="84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4"/>
      <c r="B655" s="849"/>
      <c r="C655" s="150"/>
      <c r="D655" s="84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4"/>
      <c r="B656" s="849"/>
      <c r="C656" s="150"/>
      <c r="D656" s="84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4"/>
      <c r="B657" s="849"/>
      <c r="C657" s="150"/>
      <c r="D657" s="84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4"/>
      <c r="B658" s="849"/>
      <c r="C658" s="150"/>
      <c r="D658" s="849"/>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4"/>
      <c r="B659" s="849"/>
      <c r="C659" s="150"/>
      <c r="D659" s="84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4"/>
      <c r="B660" s="849"/>
      <c r="C660" s="150"/>
      <c r="D660" s="84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4"/>
      <c r="B661" s="849"/>
      <c r="C661" s="150"/>
      <c r="D661" s="84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4"/>
      <c r="B662" s="849"/>
      <c r="C662" s="150"/>
      <c r="D662" s="84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4"/>
      <c r="B663" s="849"/>
      <c r="C663" s="150"/>
      <c r="D663" s="849"/>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4"/>
      <c r="B664" s="849"/>
      <c r="C664" s="150"/>
      <c r="D664" s="84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4"/>
      <c r="B665" s="849"/>
      <c r="C665" s="150"/>
      <c r="D665" s="84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4"/>
      <c r="B666" s="849"/>
      <c r="C666" s="150"/>
      <c r="D666" s="84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4"/>
      <c r="B667" s="849"/>
      <c r="C667" s="150"/>
      <c r="D667" s="84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4"/>
      <c r="B668" s="849"/>
      <c r="C668" s="150"/>
      <c r="D668" s="849"/>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4"/>
      <c r="B669" s="849"/>
      <c r="C669" s="150"/>
      <c r="D669" s="84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4"/>
      <c r="B670" s="849"/>
      <c r="C670" s="150"/>
      <c r="D670" s="84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4"/>
      <c r="B671" s="849"/>
      <c r="C671" s="150"/>
      <c r="D671" s="84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4"/>
      <c r="B672" s="849"/>
      <c r="C672" s="150"/>
      <c r="D672" s="84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4"/>
      <c r="B673" s="849"/>
      <c r="C673" s="150"/>
      <c r="D673" s="849"/>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4"/>
      <c r="B674" s="849"/>
      <c r="C674" s="150"/>
      <c r="D674" s="84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4"/>
      <c r="B675" s="849"/>
      <c r="C675" s="150"/>
      <c r="D675" s="84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4"/>
      <c r="B676" s="849"/>
      <c r="C676" s="150"/>
      <c r="D676" s="84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4"/>
      <c r="B677" s="849"/>
      <c r="C677" s="150"/>
      <c r="D677" s="84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4"/>
      <c r="B678" s="849"/>
      <c r="C678" s="150"/>
      <c r="D678" s="849"/>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4"/>
      <c r="B679" s="849"/>
      <c r="C679" s="150"/>
      <c r="D679" s="84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5"/>
      <c r="B680" s="851"/>
      <c r="C680" s="850"/>
      <c r="D680" s="851"/>
      <c r="E680" s="859"/>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0"/>
    </row>
    <row r="681" spans="1:50" ht="21" customHeight="1" x14ac:dyDescent="0.15">
      <c r="A681" s="783" t="s">
        <v>53</v>
      </c>
      <c r="B681" s="784"/>
      <c r="C681" s="784"/>
      <c r="D681" s="784"/>
      <c r="E681" s="784"/>
      <c r="F681" s="784"/>
      <c r="G681" s="784"/>
      <c r="H681" s="784"/>
      <c r="I681" s="784"/>
      <c r="J681" s="784"/>
      <c r="K681" s="784"/>
      <c r="L681" s="784"/>
      <c r="M681" s="784"/>
      <c r="N681" s="784"/>
      <c r="O681" s="784"/>
      <c r="P681" s="784"/>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4"/>
      <c r="AR681" s="784"/>
      <c r="AS681" s="784"/>
      <c r="AT681" s="784"/>
      <c r="AU681" s="784"/>
      <c r="AV681" s="784"/>
      <c r="AW681" s="784"/>
      <c r="AX681" s="785"/>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7" t="s">
        <v>36</v>
      </c>
      <c r="AH682" s="231"/>
      <c r="AI682" s="231"/>
      <c r="AJ682" s="231"/>
      <c r="AK682" s="231"/>
      <c r="AL682" s="231"/>
      <c r="AM682" s="231"/>
      <c r="AN682" s="231"/>
      <c r="AO682" s="231"/>
      <c r="AP682" s="231"/>
      <c r="AQ682" s="231"/>
      <c r="AR682" s="231"/>
      <c r="AS682" s="231"/>
      <c r="AT682" s="231"/>
      <c r="AU682" s="231"/>
      <c r="AV682" s="231"/>
      <c r="AW682" s="231"/>
      <c r="AX682" s="768"/>
    </row>
    <row r="683" spans="1:50" ht="45" customHeight="1" x14ac:dyDescent="0.15">
      <c r="A683" s="719" t="s">
        <v>269</v>
      </c>
      <c r="B683" s="720"/>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440</v>
      </c>
      <c r="AE683" s="242"/>
      <c r="AF683" s="242"/>
      <c r="AG683" s="234" t="s">
        <v>459</v>
      </c>
      <c r="AH683" s="235"/>
      <c r="AI683" s="235"/>
      <c r="AJ683" s="235"/>
      <c r="AK683" s="235"/>
      <c r="AL683" s="235"/>
      <c r="AM683" s="235"/>
      <c r="AN683" s="235"/>
      <c r="AO683" s="235"/>
      <c r="AP683" s="235"/>
      <c r="AQ683" s="235"/>
      <c r="AR683" s="235"/>
      <c r="AS683" s="235"/>
      <c r="AT683" s="235"/>
      <c r="AU683" s="235"/>
      <c r="AV683" s="235"/>
      <c r="AW683" s="235"/>
      <c r="AX683" s="236"/>
    </row>
    <row r="684" spans="1:50" ht="45" customHeight="1" x14ac:dyDescent="0.15">
      <c r="A684" s="721"/>
      <c r="B684" s="722"/>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53"/>
      <c r="AD684" s="129" t="s">
        <v>440</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68.25" customHeight="1" x14ac:dyDescent="0.15">
      <c r="A685" s="723"/>
      <c r="B685" s="724"/>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624" t="s">
        <v>440</v>
      </c>
      <c r="AE685" s="625"/>
      <c r="AF685" s="625"/>
      <c r="AG685" s="437" t="s">
        <v>461</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4" t="s">
        <v>46</v>
      </c>
      <c r="D686" s="765"/>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6"/>
      <c r="AD686" s="435" t="s">
        <v>440</v>
      </c>
      <c r="AE686" s="436"/>
      <c r="AF686" s="436"/>
      <c r="AG686" s="96" t="s">
        <v>558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557</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462</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46.5"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440</v>
      </c>
      <c r="AE689" s="407"/>
      <c r="AF689" s="407"/>
      <c r="AG689" s="614" t="s">
        <v>463</v>
      </c>
      <c r="AH689" s="615"/>
      <c r="AI689" s="615"/>
      <c r="AJ689" s="615"/>
      <c r="AK689" s="615"/>
      <c r="AL689" s="615"/>
      <c r="AM689" s="615"/>
      <c r="AN689" s="615"/>
      <c r="AO689" s="615"/>
      <c r="AP689" s="615"/>
      <c r="AQ689" s="615"/>
      <c r="AR689" s="615"/>
      <c r="AS689" s="615"/>
      <c r="AT689" s="615"/>
      <c r="AU689" s="615"/>
      <c r="AV689" s="615"/>
      <c r="AW689" s="615"/>
      <c r="AX689" s="616"/>
    </row>
    <row r="690" spans="1:64" ht="46.5"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440</v>
      </c>
      <c r="AE690" s="130"/>
      <c r="AF690" s="130"/>
      <c r="AG690" s="126" t="s">
        <v>577</v>
      </c>
      <c r="AH690" s="127"/>
      <c r="AI690" s="127"/>
      <c r="AJ690" s="127"/>
      <c r="AK690" s="127"/>
      <c r="AL690" s="127"/>
      <c r="AM690" s="127"/>
      <c r="AN690" s="127"/>
      <c r="AO690" s="127"/>
      <c r="AP690" s="127"/>
      <c r="AQ690" s="127"/>
      <c r="AR690" s="127"/>
      <c r="AS690" s="127"/>
      <c r="AT690" s="127"/>
      <c r="AU690" s="127"/>
      <c r="AV690" s="127"/>
      <c r="AW690" s="127"/>
      <c r="AX690" s="128"/>
    </row>
    <row r="691" spans="1:64" ht="66"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440</v>
      </c>
      <c r="AE691" s="130"/>
      <c r="AF691" s="130"/>
      <c r="AG691" s="126" t="s">
        <v>569</v>
      </c>
      <c r="AH691" s="127"/>
      <c r="AI691" s="127"/>
      <c r="AJ691" s="127"/>
      <c r="AK691" s="127"/>
      <c r="AL691" s="127"/>
      <c r="AM691" s="127"/>
      <c r="AN691" s="127"/>
      <c r="AO691" s="127"/>
      <c r="AP691" s="127"/>
      <c r="AQ691" s="127"/>
      <c r="AR691" s="127"/>
      <c r="AS691" s="127"/>
      <c r="AT691" s="127"/>
      <c r="AU691" s="127"/>
      <c r="AV691" s="127"/>
      <c r="AW691" s="127"/>
      <c r="AX691" s="128"/>
    </row>
    <row r="692" spans="1:64" ht="46.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440</v>
      </c>
      <c r="AE692" s="130"/>
      <c r="AF692" s="130"/>
      <c r="AG692" s="126" t="s">
        <v>565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464</v>
      </c>
      <c r="AE693" s="625"/>
      <c r="AF693" s="625"/>
      <c r="AG693" s="679" t="s">
        <v>578</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42.75" customHeight="1" x14ac:dyDescent="0.15">
      <c r="A694" s="494"/>
      <c r="B694" s="495"/>
      <c r="C694" s="496" t="s">
        <v>418</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440</v>
      </c>
      <c r="AE694" s="677"/>
      <c r="AF694" s="678"/>
      <c r="AG694" s="671" t="s">
        <v>465</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21" customHeight="1" x14ac:dyDescent="0.15">
      <c r="A695" s="489" t="s">
        <v>45</v>
      </c>
      <c r="B695" s="629"/>
      <c r="C695" s="630" t="s">
        <v>419</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440</v>
      </c>
      <c r="AE695" s="407"/>
      <c r="AF695" s="642"/>
      <c r="AG695" s="614" t="s">
        <v>466</v>
      </c>
      <c r="AH695" s="615"/>
      <c r="AI695" s="615"/>
      <c r="AJ695" s="615"/>
      <c r="AK695" s="615"/>
      <c r="AL695" s="615"/>
      <c r="AM695" s="615"/>
      <c r="AN695" s="615"/>
      <c r="AO695" s="615"/>
      <c r="AP695" s="615"/>
      <c r="AQ695" s="615"/>
      <c r="AR695" s="615"/>
      <c r="AS695" s="615"/>
      <c r="AT695" s="615"/>
      <c r="AU695" s="615"/>
      <c r="AV695" s="615"/>
      <c r="AW695" s="615"/>
      <c r="AX695" s="616"/>
    </row>
    <row r="696" spans="1:64" ht="55.5"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440</v>
      </c>
      <c r="AE696" s="475"/>
      <c r="AF696" s="475"/>
      <c r="AG696" s="126" t="s">
        <v>467</v>
      </c>
      <c r="AH696" s="127"/>
      <c r="AI696" s="127"/>
      <c r="AJ696" s="127"/>
      <c r="AK696" s="127"/>
      <c r="AL696" s="127"/>
      <c r="AM696" s="127"/>
      <c r="AN696" s="127"/>
      <c r="AO696" s="127"/>
      <c r="AP696" s="127"/>
      <c r="AQ696" s="127"/>
      <c r="AR696" s="127"/>
      <c r="AS696" s="127"/>
      <c r="AT696" s="127"/>
      <c r="AU696" s="127"/>
      <c r="AV696" s="127"/>
      <c r="AW696" s="127"/>
      <c r="AX696" s="128"/>
    </row>
    <row r="697" spans="1:64" ht="37.5" customHeight="1" x14ac:dyDescent="0.15">
      <c r="A697" s="491"/>
      <c r="B697" s="493"/>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440</v>
      </c>
      <c r="AE697" s="130"/>
      <c r="AF697" s="130"/>
      <c r="AG697" s="126" t="s">
        <v>468</v>
      </c>
      <c r="AH697" s="127"/>
      <c r="AI697" s="127"/>
      <c r="AJ697" s="127"/>
      <c r="AK697" s="127"/>
      <c r="AL697" s="127"/>
      <c r="AM697" s="127"/>
      <c r="AN697" s="127"/>
      <c r="AO697" s="127"/>
      <c r="AP697" s="127"/>
      <c r="AQ697" s="127"/>
      <c r="AR697" s="127"/>
      <c r="AS697" s="127"/>
      <c r="AT697" s="127"/>
      <c r="AU697" s="127"/>
      <c r="AV697" s="127"/>
      <c r="AW697" s="127"/>
      <c r="AX697" s="128"/>
    </row>
    <row r="698" spans="1:64" ht="37.5"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440</v>
      </c>
      <c r="AE698" s="130"/>
      <c r="AF698" s="130"/>
      <c r="AG698" s="99" t="s">
        <v>469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464</v>
      </c>
      <c r="AE699" s="407"/>
      <c r="AF699" s="407"/>
      <c r="AG699" s="96" t="s">
        <v>578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19.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19.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19.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19.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19.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6"/>
      <c r="C706" s="443" t="s">
        <v>60</v>
      </c>
      <c r="D706" s="444"/>
      <c r="E706" s="444"/>
      <c r="F706" s="445"/>
      <c r="G706" s="459" t="s">
        <v>546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64</v>
      </c>
      <c r="D707" s="455"/>
      <c r="E707" s="455"/>
      <c r="F707" s="456"/>
      <c r="G707" s="457" t="s">
        <v>559</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584</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265</v>
      </c>
      <c r="B711" s="664"/>
      <c r="C711" s="664"/>
      <c r="D711" s="664"/>
      <c r="E711" s="665"/>
      <c r="F711" s="607" t="s">
        <v>587</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t="s">
        <v>585</v>
      </c>
      <c r="B713" s="517"/>
      <c r="C713" s="517"/>
      <c r="D713" s="517"/>
      <c r="E713" s="518"/>
      <c r="F713" s="486" t="s">
        <v>586</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387</v>
      </c>
      <c r="B717" s="425"/>
      <c r="C717" s="425"/>
      <c r="D717" s="425"/>
      <c r="E717" s="425"/>
      <c r="F717" s="425"/>
      <c r="G717" s="421" t="s">
        <v>470</v>
      </c>
      <c r="H717" s="422"/>
      <c r="I717" s="422"/>
      <c r="J717" s="422"/>
      <c r="K717" s="422"/>
      <c r="L717" s="422"/>
      <c r="M717" s="422"/>
      <c r="N717" s="422"/>
      <c r="O717" s="422"/>
      <c r="P717" s="422"/>
      <c r="Q717" s="425" t="s">
        <v>328</v>
      </c>
      <c r="R717" s="425"/>
      <c r="S717" s="425"/>
      <c r="T717" s="425"/>
      <c r="U717" s="425"/>
      <c r="V717" s="425"/>
      <c r="W717" s="421" t="s">
        <v>471</v>
      </c>
      <c r="X717" s="422"/>
      <c r="Y717" s="422"/>
      <c r="Z717" s="422"/>
      <c r="AA717" s="422"/>
      <c r="AB717" s="422"/>
      <c r="AC717" s="422"/>
      <c r="AD717" s="422"/>
      <c r="AE717" s="422"/>
      <c r="AF717" s="422"/>
      <c r="AG717" s="425" t="s">
        <v>329</v>
      </c>
      <c r="AH717" s="425"/>
      <c r="AI717" s="425"/>
      <c r="AJ717" s="425"/>
      <c r="AK717" s="425"/>
      <c r="AL717" s="425"/>
      <c r="AM717" s="421" t="s">
        <v>472</v>
      </c>
      <c r="AN717" s="422"/>
      <c r="AO717" s="422"/>
      <c r="AP717" s="422"/>
      <c r="AQ717" s="422"/>
      <c r="AR717" s="422"/>
      <c r="AS717" s="422"/>
      <c r="AT717" s="422"/>
      <c r="AU717" s="422"/>
      <c r="AV717" s="422"/>
      <c r="AW717" s="51"/>
      <c r="AX717" s="52"/>
    </row>
    <row r="718" spans="1:50" ht="19.899999999999999" customHeight="1" thickBot="1" x14ac:dyDescent="0.2">
      <c r="A718" s="506" t="s">
        <v>330</v>
      </c>
      <c r="B718" s="482"/>
      <c r="C718" s="482"/>
      <c r="D718" s="482"/>
      <c r="E718" s="482"/>
      <c r="F718" s="482"/>
      <c r="G718" s="423" t="s">
        <v>473</v>
      </c>
      <c r="H718" s="424"/>
      <c r="I718" s="424"/>
      <c r="J718" s="424"/>
      <c r="K718" s="424"/>
      <c r="L718" s="424"/>
      <c r="M718" s="424"/>
      <c r="N718" s="424"/>
      <c r="O718" s="424"/>
      <c r="P718" s="424"/>
      <c r="Q718" s="482" t="s">
        <v>331</v>
      </c>
      <c r="R718" s="482"/>
      <c r="S718" s="482"/>
      <c r="T718" s="482"/>
      <c r="U718" s="482"/>
      <c r="V718" s="482"/>
      <c r="W718" s="592" t="s">
        <v>474</v>
      </c>
      <c r="X718" s="593"/>
      <c r="Y718" s="593"/>
      <c r="Z718" s="593"/>
      <c r="AA718" s="593"/>
      <c r="AB718" s="593"/>
      <c r="AC718" s="593"/>
      <c r="AD718" s="593"/>
      <c r="AE718" s="593"/>
      <c r="AF718" s="593"/>
      <c r="AG718" s="482" t="s">
        <v>332</v>
      </c>
      <c r="AH718" s="482"/>
      <c r="AI718" s="482"/>
      <c r="AJ718" s="482"/>
      <c r="AK718" s="482"/>
      <c r="AL718" s="482"/>
      <c r="AM718" s="446" t="s">
        <v>475</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499</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526</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455</v>
      </c>
      <c r="H760" s="514"/>
      <c r="I760" s="514"/>
      <c r="J760" s="514"/>
      <c r="K760" s="515"/>
      <c r="L760" s="507" t="s">
        <v>500</v>
      </c>
      <c r="M760" s="508"/>
      <c r="N760" s="508"/>
      <c r="O760" s="508"/>
      <c r="P760" s="508"/>
      <c r="Q760" s="508"/>
      <c r="R760" s="508"/>
      <c r="S760" s="508"/>
      <c r="T760" s="508"/>
      <c r="U760" s="508"/>
      <c r="V760" s="508"/>
      <c r="W760" s="508"/>
      <c r="X760" s="509"/>
      <c r="Y760" s="469">
        <v>2.3883749999999999</v>
      </c>
      <c r="Z760" s="470"/>
      <c r="AA760" s="470"/>
      <c r="AB760" s="669"/>
      <c r="AC760" s="513" t="s">
        <v>527</v>
      </c>
      <c r="AD760" s="514"/>
      <c r="AE760" s="514"/>
      <c r="AF760" s="514"/>
      <c r="AG760" s="515"/>
      <c r="AH760" s="507" t="s">
        <v>528</v>
      </c>
      <c r="AI760" s="508"/>
      <c r="AJ760" s="508"/>
      <c r="AK760" s="508"/>
      <c r="AL760" s="508"/>
      <c r="AM760" s="508"/>
      <c r="AN760" s="508"/>
      <c r="AO760" s="508"/>
      <c r="AP760" s="508"/>
      <c r="AQ760" s="508"/>
      <c r="AR760" s="508"/>
      <c r="AS760" s="508"/>
      <c r="AT760" s="509"/>
      <c r="AU760" s="469">
        <v>1.1826000000000001</v>
      </c>
      <c r="AV760" s="470"/>
      <c r="AW760" s="470"/>
      <c r="AX760" s="471"/>
    </row>
    <row r="761" spans="1:50" ht="24.75" customHeight="1" x14ac:dyDescent="0.15">
      <c r="A761" s="479"/>
      <c r="B761" s="480"/>
      <c r="C761" s="480"/>
      <c r="D761" s="480"/>
      <c r="E761" s="480"/>
      <c r="F761" s="481"/>
      <c r="G761" s="414" t="s">
        <v>501</v>
      </c>
      <c r="H761" s="415"/>
      <c r="I761" s="415"/>
      <c r="J761" s="415"/>
      <c r="K761" s="416"/>
      <c r="L761" s="408" t="s">
        <v>502</v>
      </c>
      <c r="M761" s="409"/>
      <c r="N761" s="409"/>
      <c r="O761" s="409"/>
      <c r="P761" s="409"/>
      <c r="Q761" s="409"/>
      <c r="R761" s="409"/>
      <c r="S761" s="409"/>
      <c r="T761" s="409"/>
      <c r="U761" s="409"/>
      <c r="V761" s="409"/>
      <c r="W761" s="409"/>
      <c r="X761" s="410"/>
      <c r="Y761" s="411">
        <v>0.65827000000000002</v>
      </c>
      <c r="Z761" s="412"/>
      <c r="AA761" s="412"/>
      <c r="AB761" s="420"/>
      <c r="AC761" s="414" t="s">
        <v>529</v>
      </c>
      <c r="AD761" s="415"/>
      <c r="AE761" s="415"/>
      <c r="AF761" s="415"/>
      <c r="AG761" s="416"/>
      <c r="AH761" s="408" t="s">
        <v>530</v>
      </c>
      <c r="AI761" s="409"/>
      <c r="AJ761" s="409"/>
      <c r="AK761" s="409"/>
      <c r="AL761" s="409"/>
      <c r="AM761" s="409"/>
      <c r="AN761" s="409"/>
      <c r="AO761" s="409"/>
      <c r="AP761" s="409"/>
      <c r="AQ761" s="409"/>
      <c r="AR761" s="409"/>
      <c r="AS761" s="409"/>
      <c r="AT761" s="410"/>
      <c r="AU761" s="411">
        <v>0.92107000000000006</v>
      </c>
      <c r="AV761" s="412"/>
      <c r="AW761" s="412"/>
      <c r="AX761" s="413"/>
    </row>
    <row r="762" spans="1:50" ht="24.75" customHeight="1" x14ac:dyDescent="0.15">
      <c r="A762" s="479"/>
      <c r="B762" s="480"/>
      <c r="C762" s="480"/>
      <c r="D762" s="480"/>
      <c r="E762" s="480"/>
      <c r="F762" s="481"/>
      <c r="G762" s="414" t="s">
        <v>503</v>
      </c>
      <c r="H762" s="415"/>
      <c r="I762" s="415"/>
      <c r="J762" s="415"/>
      <c r="K762" s="416"/>
      <c r="L762" s="408" t="s">
        <v>504</v>
      </c>
      <c r="M762" s="409"/>
      <c r="N762" s="409"/>
      <c r="O762" s="409"/>
      <c r="P762" s="409"/>
      <c r="Q762" s="409"/>
      <c r="R762" s="409"/>
      <c r="S762" s="409"/>
      <c r="T762" s="409"/>
      <c r="U762" s="409"/>
      <c r="V762" s="409"/>
      <c r="W762" s="409"/>
      <c r="X762" s="410"/>
      <c r="Y762" s="411">
        <v>0.342144</v>
      </c>
      <c r="Z762" s="412"/>
      <c r="AA762" s="412"/>
      <c r="AB762" s="420"/>
      <c r="AC762" s="414" t="s">
        <v>531</v>
      </c>
      <c r="AD762" s="415"/>
      <c r="AE762" s="415"/>
      <c r="AF762" s="415"/>
      <c r="AG762" s="416"/>
      <c r="AH762" s="408" t="s">
        <v>532</v>
      </c>
      <c r="AI762" s="409"/>
      <c r="AJ762" s="409"/>
      <c r="AK762" s="409"/>
      <c r="AL762" s="409"/>
      <c r="AM762" s="409"/>
      <c r="AN762" s="409"/>
      <c r="AO762" s="409"/>
      <c r="AP762" s="409"/>
      <c r="AQ762" s="409"/>
      <c r="AR762" s="409"/>
      <c r="AS762" s="409"/>
      <c r="AT762" s="410"/>
      <c r="AU762" s="411">
        <v>0.46439999999999998</v>
      </c>
      <c r="AV762" s="412"/>
      <c r="AW762" s="412"/>
      <c r="AX762" s="413"/>
    </row>
    <row r="763" spans="1:50" ht="24.75" customHeight="1" x14ac:dyDescent="0.15">
      <c r="A763" s="479"/>
      <c r="B763" s="480"/>
      <c r="C763" s="480"/>
      <c r="D763" s="480"/>
      <c r="E763" s="480"/>
      <c r="F763" s="481"/>
      <c r="G763" s="414" t="s">
        <v>505</v>
      </c>
      <c r="H763" s="415"/>
      <c r="I763" s="415"/>
      <c r="J763" s="415"/>
      <c r="K763" s="416"/>
      <c r="L763" s="408" t="s">
        <v>506</v>
      </c>
      <c r="M763" s="409"/>
      <c r="N763" s="409"/>
      <c r="O763" s="409"/>
      <c r="P763" s="409"/>
      <c r="Q763" s="409"/>
      <c r="R763" s="409"/>
      <c r="S763" s="409"/>
      <c r="T763" s="409"/>
      <c r="U763" s="409"/>
      <c r="V763" s="409"/>
      <c r="W763" s="409"/>
      <c r="X763" s="410"/>
      <c r="Y763" s="411">
        <v>0.12634400000000001</v>
      </c>
      <c r="Z763" s="412"/>
      <c r="AA763" s="412"/>
      <c r="AB763" s="420"/>
      <c r="AC763" s="414" t="s">
        <v>455</v>
      </c>
      <c r="AD763" s="415"/>
      <c r="AE763" s="415"/>
      <c r="AF763" s="415"/>
      <c r="AG763" s="416"/>
      <c r="AH763" s="408" t="s">
        <v>533</v>
      </c>
      <c r="AI763" s="409"/>
      <c r="AJ763" s="409"/>
      <c r="AK763" s="409"/>
      <c r="AL763" s="409"/>
      <c r="AM763" s="409"/>
      <c r="AN763" s="409"/>
      <c r="AO763" s="409"/>
      <c r="AP763" s="409"/>
      <c r="AQ763" s="409"/>
      <c r="AR763" s="409"/>
      <c r="AS763" s="409"/>
      <c r="AT763" s="410"/>
      <c r="AU763" s="411">
        <v>0.26800499999999999</v>
      </c>
      <c r="AV763" s="412"/>
      <c r="AW763" s="412"/>
      <c r="AX763" s="413"/>
    </row>
    <row r="764" spans="1:50" ht="24.75" customHeight="1" x14ac:dyDescent="0.15">
      <c r="A764" s="479"/>
      <c r="B764" s="480"/>
      <c r="C764" s="480"/>
      <c r="D764" s="480"/>
      <c r="E764" s="480"/>
      <c r="F764" s="481"/>
      <c r="G764" s="414" t="s">
        <v>507</v>
      </c>
      <c r="H764" s="415"/>
      <c r="I764" s="415"/>
      <c r="J764" s="415"/>
      <c r="K764" s="416"/>
      <c r="L764" s="408" t="s">
        <v>508</v>
      </c>
      <c r="M764" s="409"/>
      <c r="N764" s="409"/>
      <c r="O764" s="409"/>
      <c r="P764" s="409"/>
      <c r="Q764" s="409"/>
      <c r="R764" s="409"/>
      <c r="S764" s="409"/>
      <c r="T764" s="409"/>
      <c r="U764" s="409"/>
      <c r="V764" s="409"/>
      <c r="W764" s="409"/>
      <c r="X764" s="410"/>
      <c r="Y764" s="411">
        <v>0.14058599999999999</v>
      </c>
      <c r="Z764" s="412"/>
      <c r="AA764" s="412"/>
      <c r="AB764" s="420"/>
      <c r="AC764" s="414" t="s">
        <v>534</v>
      </c>
      <c r="AD764" s="415"/>
      <c r="AE764" s="415"/>
      <c r="AF764" s="415"/>
      <c r="AG764" s="416"/>
      <c r="AH764" s="408" t="s">
        <v>535</v>
      </c>
      <c r="AI764" s="409"/>
      <c r="AJ764" s="409"/>
      <c r="AK764" s="409"/>
      <c r="AL764" s="409"/>
      <c r="AM764" s="409"/>
      <c r="AN764" s="409"/>
      <c r="AO764" s="409"/>
      <c r="AP764" s="409"/>
      <c r="AQ764" s="409"/>
      <c r="AR764" s="409"/>
      <c r="AS764" s="409"/>
      <c r="AT764" s="410"/>
      <c r="AU764" s="411">
        <v>0.26192500000000002</v>
      </c>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3.6557189999999999</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3.0980000000000003</v>
      </c>
      <c r="AV770" s="693"/>
      <c r="AW770" s="693"/>
      <c r="AX770" s="695"/>
    </row>
    <row r="771" spans="1:50" ht="30" customHeight="1" x14ac:dyDescent="0.15">
      <c r="A771" s="479"/>
      <c r="B771" s="480"/>
      <c r="C771" s="480"/>
      <c r="D771" s="480"/>
      <c r="E771" s="480"/>
      <c r="F771" s="481"/>
      <c r="G771" s="466" t="s">
        <v>523</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509</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customHeight="1" x14ac:dyDescent="0.15">
      <c r="A773" s="479"/>
      <c r="B773" s="480"/>
      <c r="C773" s="480"/>
      <c r="D773" s="480"/>
      <c r="E773" s="480"/>
      <c r="F773" s="481"/>
      <c r="G773" s="513" t="s">
        <v>536</v>
      </c>
      <c r="H773" s="514"/>
      <c r="I773" s="514"/>
      <c r="J773" s="514"/>
      <c r="K773" s="515"/>
      <c r="L773" s="507" t="s">
        <v>537</v>
      </c>
      <c r="M773" s="508"/>
      <c r="N773" s="508"/>
      <c r="O773" s="508"/>
      <c r="P773" s="508"/>
      <c r="Q773" s="508"/>
      <c r="R773" s="508"/>
      <c r="S773" s="508"/>
      <c r="T773" s="508"/>
      <c r="U773" s="508"/>
      <c r="V773" s="508"/>
      <c r="W773" s="508"/>
      <c r="X773" s="509"/>
      <c r="Y773" s="469">
        <v>0.37629000000000001</v>
      </c>
      <c r="Z773" s="470"/>
      <c r="AA773" s="470"/>
      <c r="AB773" s="669"/>
      <c r="AC773" s="513" t="s">
        <v>457</v>
      </c>
      <c r="AD773" s="514"/>
      <c r="AE773" s="514"/>
      <c r="AF773" s="514"/>
      <c r="AG773" s="515"/>
      <c r="AH773" s="507" t="s">
        <v>502</v>
      </c>
      <c r="AI773" s="508"/>
      <c r="AJ773" s="508"/>
      <c r="AK773" s="508"/>
      <c r="AL773" s="508"/>
      <c r="AM773" s="508"/>
      <c r="AN773" s="508"/>
      <c r="AO773" s="508"/>
      <c r="AP773" s="508"/>
      <c r="AQ773" s="508"/>
      <c r="AR773" s="508"/>
      <c r="AS773" s="508"/>
      <c r="AT773" s="509"/>
      <c r="AU773" s="469">
        <v>3.9784799999999998</v>
      </c>
      <c r="AV773" s="470"/>
      <c r="AW773" s="470"/>
      <c r="AX773" s="471"/>
    </row>
    <row r="774" spans="1:50" ht="24.75" customHeight="1" x14ac:dyDescent="0.15">
      <c r="A774" s="479"/>
      <c r="B774" s="480"/>
      <c r="C774" s="480"/>
      <c r="D774" s="480"/>
      <c r="E774" s="480"/>
      <c r="F774" s="481"/>
      <c r="G774" s="414" t="s">
        <v>538</v>
      </c>
      <c r="H774" s="415"/>
      <c r="I774" s="415"/>
      <c r="J774" s="415"/>
      <c r="K774" s="416"/>
      <c r="L774" s="408" t="s">
        <v>539</v>
      </c>
      <c r="M774" s="409"/>
      <c r="N774" s="409"/>
      <c r="O774" s="409"/>
      <c r="P774" s="409"/>
      <c r="Q774" s="409"/>
      <c r="R774" s="409"/>
      <c r="S774" s="409"/>
      <c r="T774" s="409"/>
      <c r="U774" s="409"/>
      <c r="V774" s="409"/>
      <c r="W774" s="409"/>
      <c r="X774" s="410"/>
      <c r="Y774" s="411">
        <v>0.18595999999999999</v>
      </c>
      <c r="Z774" s="412"/>
      <c r="AA774" s="412"/>
      <c r="AB774" s="420"/>
      <c r="AC774" s="414" t="s">
        <v>458</v>
      </c>
      <c r="AD774" s="415"/>
      <c r="AE774" s="415"/>
      <c r="AF774" s="415"/>
      <c r="AG774" s="416"/>
      <c r="AH774" s="408" t="s">
        <v>510</v>
      </c>
      <c r="AI774" s="409"/>
      <c r="AJ774" s="409"/>
      <c r="AK774" s="409"/>
      <c r="AL774" s="409"/>
      <c r="AM774" s="409"/>
      <c r="AN774" s="409"/>
      <c r="AO774" s="409"/>
      <c r="AP774" s="409"/>
      <c r="AQ774" s="409"/>
      <c r="AR774" s="409"/>
      <c r="AS774" s="409"/>
      <c r="AT774" s="410"/>
      <c r="AU774" s="411">
        <v>2.7883290000000001</v>
      </c>
      <c r="AV774" s="412"/>
      <c r="AW774" s="412"/>
      <c r="AX774" s="413"/>
    </row>
    <row r="775" spans="1:50" ht="24.75" customHeight="1" x14ac:dyDescent="0.15">
      <c r="A775" s="479"/>
      <c r="B775" s="480"/>
      <c r="C775" s="480"/>
      <c r="D775" s="480"/>
      <c r="E775" s="480"/>
      <c r="F775" s="481"/>
      <c r="G775" s="414" t="s">
        <v>540</v>
      </c>
      <c r="H775" s="415"/>
      <c r="I775" s="415"/>
      <c r="J775" s="415"/>
      <c r="K775" s="416"/>
      <c r="L775" s="408" t="s">
        <v>541</v>
      </c>
      <c r="M775" s="409"/>
      <c r="N775" s="409"/>
      <c r="O775" s="409"/>
      <c r="P775" s="409"/>
      <c r="Q775" s="409"/>
      <c r="R775" s="409"/>
      <c r="S775" s="409"/>
      <c r="T775" s="409"/>
      <c r="U775" s="409"/>
      <c r="V775" s="409"/>
      <c r="W775" s="409"/>
      <c r="X775" s="410"/>
      <c r="Y775" s="411">
        <v>0.11232499999999999</v>
      </c>
      <c r="Z775" s="412"/>
      <c r="AA775" s="412"/>
      <c r="AB775" s="420"/>
      <c r="AC775" s="414" t="s">
        <v>455</v>
      </c>
      <c r="AD775" s="415"/>
      <c r="AE775" s="415"/>
      <c r="AF775" s="415"/>
      <c r="AG775" s="416"/>
      <c r="AH775" s="408" t="s">
        <v>511</v>
      </c>
      <c r="AI775" s="409"/>
      <c r="AJ775" s="409"/>
      <c r="AK775" s="409"/>
      <c r="AL775" s="409"/>
      <c r="AM775" s="409"/>
      <c r="AN775" s="409"/>
      <c r="AO775" s="409"/>
      <c r="AP775" s="409"/>
      <c r="AQ775" s="409"/>
      <c r="AR775" s="409"/>
      <c r="AS775" s="409"/>
      <c r="AT775" s="410"/>
      <c r="AU775" s="411">
        <v>2.2954500000000002</v>
      </c>
      <c r="AV775" s="412"/>
      <c r="AW775" s="412"/>
      <c r="AX775" s="413"/>
    </row>
    <row r="776" spans="1:50" ht="24.75" customHeight="1" x14ac:dyDescent="0.15">
      <c r="A776" s="479"/>
      <c r="B776" s="480"/>
      <c r="C776" s="480"/>
      <c r="D776" s="480"/>
      <c r="E776" s="480"/>
      <c r="F776" s="481"/>
      <c r="G776" s="414" t="s">
        <v>542</v>
      </c>
      <c r="H776" s="415"/>
      <c r="I776" s="415"/>
      <c r="J776" s="415"/>
      <c r="K776" s="416"/>
      <c r="L776" s="408" t="s">
        <v>543</v>
      </c>
      <c r="M776" s="409"/>
      <c r="N776" s="409"/>
      <c r="O776" s="409"/>
      <c r="P776" s="409"/>
      <c r="Q776" s="409"/>
      <c r="R776" s="409"/>
      <c r="S776" s="409"/>
      <c r="T776" s="409"/>
      <c r="U776" s="409"/>
      <c r="V776" s="409"/>
      <c r="W776" s="409"/>
      <c r="X776" s="410"/>
      <c r="Y776" s="411">
        <v>9.8241999999999996E-2</v>
      </c>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0.77281700000000009</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9.062259000000001</v>
      </c>
      <c r="AV783" s="693"/>
      <c r="AW783" s="693"/>
      <c r="AX783" s="695"/>
    </row>
    <row r="784" spans="1:50" ht="30" hidden="1" customHeight="1" x14ac:dyDescent="0.15">
      <c r="A784" s="479"/>
      <c r="B784" s="480"/>
      <c r="C784" s="480"/>
      <c r="D784" s="480"/>
      <c r="E784" s="480"/>
      <c r="F784" s="481"/>
      <c r="G784" s="466" t="s">
        <v>415</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416</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382</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6" t="s">
        <v>278</v>
      </c>
      <c r="B810" s="787"/>
      <c r="C810" s="787"/>
      <c r="D810" s="787"/>
      <c r="E810" s="787"/>
      <c r="F810" s="787"/>
      <c r="G810" s="787"/>
      <c r="H810" s="787"/>
      <c r="I810" s="787"/>
      <c r="J810" s="787"/>
      <c r="K810" s="787"/>
      <c r="L810" s="787"/>
      <c r="M810" s="787"/>
      <c r="N810" s="787"/>
      <c r="O810" s="787"/>
      <c r="P810" s="787"/>
      <c r="Q810" s="787"/>
      <c r="R810" s="787"/>
      <c r="S810" s="787"/>
      <c r="T810" s="787"/>
      <c r="U810" s="787"/>
      <c r="V810" s="787"/>
      <c r="W810" s="787"/>
      <c r="X810" s="787"/>
      <c r="Y810" s="787"/>
      <c r="Z810" s="787"/>
      <c r="AA810" s="787"/>
      <c r="AB810" s="787"/>
      <c r="AC810" s="787"/>
      <c r="AD810" s="787"/>
      <c r="AE810" s="787"/>
      <c r="AF810" s="787"/>
      <c r="AG810" s="787"/>
      <c r="AH810" s="787"/>
      <c r="AI810" s="787"/>
      <c r="AJ810" s="787"/>
      <c r="AK810" s="7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4" t="s">
        <v>388</v>
      </c>
      <c r="K815" s="201"/>
      <c r="L815" s="201"/>
      <c r="M815" s="201"/>
      <c r="N815" s="201"/>
      <c r="O815" s="201"/>
      <c r="P815" s="279" t="s">
        <v>352</v>
      </c>
      <c r="Q815" s="279"/>
      <c r="R815" s="279"/>
      <c r="S815" s="279"/>
      <c r="T815" s="279"/>
      <c r="U815" s="279"/>
      <c r="V815" s="279"/>
      <c r="W815" s="279"/>
      <c r="X815" s="279"/>
      <c r="Y815" s="218" t="s">
        <v>384</v>
      </c>
      <c r="Z815" s="217"/>
      <c r="AA815" s="217"/>
      <c r="AB815" s="217"/>
      <c r="AC815" s="94" t="s">
        <v>351</v>
      </c>
      <c r="AD815" s="94"/>
      <c r="AE815" s="94"/>
      <c r="AF815" s="94"/>
      <c r="AG815" s="94"/>
      <c r="AH815" s="218" t="s">
        <v>368</v>
      </c>
      <c r="AI815" s="749"/>
      <c r="AJ815" s="749"/>
      <c r="AK815" s="749"/>
      <c r="AL815" s="749" t="s">
        <v>23</v>
      </c>
      <c r="AM815" s="749"/>
      <c r="AN815" s="749"/>
      <c r="AO815" s="831"/>
      <c r="AP815" s="220" t="s">
        <v>389</v>
      </c>
      <c r="AQ815" s="220"/>
      <c r="AR815" s="220"/>
      <c r="AS815" s="220"/>
      <c r="AT815" s="220"/>
      <c r="AU815" s="220"/>
      <c r="AV815" s="220"/>
      <c r="AW815" s="220"/>
      <c r="AX815" s="220"/>
    </row>
    <row r="816" spans="1:50" ht="30" customHeight="1" x14ac:dyDescent="0.15">
      <c r="A816" s="225">
        <v>1</v>
      </c>
      <c r="B816" s="225">
        <v>1</v>
      </c>
      <c r="C816" s="221" t="s">
        <v>476</v>
      </c>
      <c r="D816" s="203"/>
      <c r="E816" s="203"/>
      <c r="F816" s="203"/>
      <c r="G816" s="203"/>
      <c r="H816" s="203"/>
      <c r="I816" s="203"/>
      <c r="J816" s="204">
        <v>5430005004015</v>
      </c>
      <c r="K816" s="205"/>
      <c r="L816" s="205"/>
      <c r="M816" s="205"/>
      <c r="N816" s="205"/>
      <c r="O816" s="205"/>
      <c r="P816" s="222" t="s">
        <v>486</v>
      </c>
      <c r="Q816" s="206"/>
      <c r="R816" s="206"/>
      <c r="S816" s="206"/>
      <c r="T816" s="206"/>
      <c r="U816" s="206"/>
      <c r="V816" s="206"/>
      <c r="W816" s="206"/>
      <c r="X816" s="206"/>
      <c r="Y816" s="207">
        <v>3.6557189999999999</v>
      </c>
      <c r="Z816" s="208"/>
      <c r="AA816" s="208"/>
      <c r="AB816" s="209"/>
      <c r="AC816" s="210" t="s">
        <v>487</v>
      </c>
      <c r="AD816" s="210"/>
      <c r="AE816" s="210"/>
      <c r="AF816" s="210"/>
      <c r="AG816" s="210"/>
      <c r="AH816" s="211">
        <v>12</v>
      </c>
      <c r="AI816" s="212"/>
      <c r="AJ816" s="212"/>
      <c r="AK816" s="212"/>
      <c r="AL816" s="213">
        <v>100</v>
      </c>
      <c r="AM816" s="214"/>
      <c r="AN816" s="214"/>
      <c r="AO816" s="215"/>
      <c r="AP816" s="216" t="s">
        <v>489</v>
      </c>
      <c r="AQ816" s="216"/>
      <c r="AR816" s="216"/>
      <c r="AS816" s="216"/>
      <c r="AT816" s="216"/>
      <c r="AU816" s="216"/>
      <c r="AV816" s="216"/>
      <c r="AW816" s="216"/>
      <c r="AX816" s="216"/>
    </row>
    <row r="817" spans="1:50" ht="30" customHeight="1" x14ac:dyDescent="0.15">
      <c r="A817" s="225">
        <v>2</v>
      </c>
      <c r="B817" s="225">
        <v>1</v>
      </c>
      <c r="C817" s="221" t="s">
        <v>477</v>
      </c>
      <c r="D817" s="203"/>
      <c r="E817" s="203"/>
      <c r="F817" s="203"/>
      <c r="G817" s="203"/>
      <c r="H817" s="203"/>
      <c r="I817" s="203"/>
      <c r="J817" s="204">
        <v>6170005001780</v>
      </c>
      <c r="K817" s="205"/>
      <c r="L817" s="205"/>
      <c r="M817" s="205"/>
      <c r="N817" s="205"/>
      <c r="O817" s="205"/>
      <c r="P817" s="222" t="s">
        <v>486</v>
      </c>
      <c r="Q817" s="206"/>
      <c r="R817" s="206"/>
      <c r="S817" s="206"/>
      <c r="T817" s="206"/>
      <c r="U817" s="206"/>
      <c r="V817" s="206"/>
      <c r="W817" s="206"/>
      <c r="X817" s="206"/>
      <c r="Y817" s="207">
        <v>3.14846</v>
      </c>
      <c r="Z817" s="208"/>
      <c r="AA817" s="208"/>
      <c r="AB817" s="209"/>
      <c r="AC817" s="210" t="s">
        <v>487</v>
      </c>
      <c r="AD817" s="210"/>
      <c r="AE817" s="210"/>
      <c r="AF817" s="210"/>
      <c r="AG817" s="210"/>
      <c r="AH817" s="697">
        <v>12</v>
      </c>
      <c r="AI817" s="698"/>
      <c r="AJ817" s="698"/>
      <c r="AK817" s="699"/>
      <c r="AL817" s="213">
        <v>100</v>
      </c>
      <c r="AM817" s="214"/>
      <c r="AN817" s="214"/>
      <c r="AO817" s="215"/>
      <c r="AP817" s="216" t="s">
        <v>494</v>
      </c>
      <c r="AQ817" s="216"/>
      <c r="AR817" s="216"/>
      <c r="AS817" s="216"/>
      <c r="AT817" s="216"/>
      <c r="AU817" s="216"/>
      <c r="AV817" s="216"/>
      <c r="AW817" s="216"/>
      <c r="AX817" s="216"/>
    </row>
    <row r="818" spans="1:50" ht="30" customHeight="1" x14ac:dyDescent="0.15">
      <c r="A818" s="225">
        <v>3</v>
      </c>
      <c r="B818" s="225">
        <v>1</v>
      </c>
      <c r="C818" s="221" t="s">
        <v>478</v>
      </c>
      <c r="D818" s="203"/>
      <c r="E818" s="203"/>
      <c r="F818" s="203"/>
      <c r="G818" s="203"/>
      <c r="H818" s="203"/>
      <c r="I818" s="203"/>
      <c r="J818" s="204">
        <v>7370005002147</v>
      </c>
      <c r="K818" s="205"/>
      <c r="L818" s="205"/>
      <c r="M818" s="205"/>
      <c r="N818" s="205"/>
      <c r="O818" s="205"/>
      <c r="P818" s="222" t="s">
        <v>486</v>
      </c>
      <c r="Q818" s="206"/>
      <c r="R818" s="206"/>
      <c r="S818" s="206"/>
      <c r="T818" s="206"/>
      <c r="U818" s="206"/>
      <c r="V818" s="206"/>
      <c r="W818" s="206"/>
      <c r="X818" s="206"/>
      <c r="Y818" s="207">
        <v>3.1259299999999999</v>
      </c>
      <c r="Z818" s="208"/>
      <c r="AA818" s="208"/>
      <c r="AB818" s="209"/>
      <c r="AC818" s="210" t="s">
        <v>487</v>
      </c>
      <c r="AD818" s="210"/>
      <c r="AE818" s="210"/>
      <c r="AF818" s="210"/>
      <c r="AG818" s="210"/>
      <c r="AH818" s="697">
        <v>12</v>
      </c>
      <c r="AI818" s="698"/>
      <c r="AJ818" s="698"/>
      <c r="AK818" s="699"/>
      <c r="AL818" s="213">
        <v>100</v>
      </c>
      <c r="AM818" s="214"/>
      <c r="AN818" s="214"/>
      <c r="AO818" s="215"/>
      <c r="AP818" s="216" t="s">
        <v>445</v>
      </c>
      <c r="AQ818" s="216"/>
      <c r="AR818" s="216"/>
      <c r="AS818" s="216"/>
      <c r="AT818" s="216"/>
      <c r="AU818" s="216"/>
      <c r="AV818" s="216"/>
      <c r="AW818" s="216"/>
      <c r="AX818" s="216"/>
    </row>
    <row r="819" spans="1:50" ht="30" customHeight="1" x14ac:dyDescent="0.15">
      <c r="A819" s="225">
        <v>4</v>
      </c>
      <c r="B819" s="225">
        <v>1</v>
      </c>
      <c r="C819" s="221" t="s">
        <v>479</v>
      </c>
      <c r="D819" s="203"/>
      <c r="E819" s="203"/>
      <c r="F819" s="203"/>
      <c r="G819" s="203"/>
      <c r="H819" s="203"/>
      <c r="I819" s="203"/>
      <c r="J819" s="204">
        <v>2330005002106</v>
      </c>
      <c r="K819" s="205"/>
      <c r="L819" s="205"/>
      <c r="M819" s="205"/>
      <c r="N819" s="205"/>
      <c r="O819" s="205"/>
      <c r="P819" s="222" t="s">
        <v>486</v>
      </c>
      <c r="Q819" s="206"/>
      <c r="R819" s="206"/>
      <c r="S819" s="206"/>
      <c r="T819" s="206"/>
      <c r="U819" s="206"/>
      <c r="V819" s="206"/>
      <c r="W819" s="206"/>
      <c r="X819" s="206"/>
      <c r="Y819" s="207">
        <v>2.9900259999999999</v>
      </c>
      <c r="Z819" s="208"/>
      <c r="AA819" s="208"/>
      <c r="AB819" s="209"/>
      <c r="AC819" s="210" t="s">
        <v>487</v>
      </c>
      <c r="AD819" s="210"/>
      <c r="AE819" s="210"/>
      <c r="AF819" s="210"/>
      <c r="AG819" s="210"/>
      <c r="AH819" s="697">
        <v>12</v>
      </c>
      <c r="AI819" s="698"/>
      <c r="AJ819" s="698"/>
      <c r="AK819" s="699"/>
      <c r="AL819" s="213">
        <v>100</v>
      </c>
      <c r="AM819" s="214"/>
      <c r="AN819" s="214"/>
      <c r="AO819" s="215"/>
      <c r="AP819" s="216" t="s">
        <v>488</v>
      </c>
      <c r="AQ819" s="216"/>
      <c r="AR819" s="216"/>
      <c r="AS819" s="216"/>
      <c r="AT819" s="216"/>
      <c r="AU819" s="216"/>
      <c r="AV819" s="216"/>
      <c r="AW819" s="216"/>
      <c r="AX819" s="216"/>
    </row>
    <row r="820" spans="1:50" ht="30" customHeight="1" x14ac:dyDescent="0.15">
      <c r="A820" s="225">
        <v>5</v>
      </c>
      <c r="B820" s="225">
        <v>1</v>
      </c>
      <c r="C820" s="221" t="s">
        <v>480</v>
      </c>
      <c r="D820" s="203"/>
      <c r="E820" s="203"/>
      <c r="F820" s="203"/>
      <c r="G820" s="203"/>
      <c r="H820" s="203"/>
      <c r="I820" s="203"/>
      <c r="J820" s="204">
        <v>3290005003743</v>
      </c>
      <c r="K820" s="205"/>
      <c r="L820" s="205"/>
      <c r="M820" s="205"/>
      <c r="N820" s="205"/>
      <c r="O820" s="205"/>
      <c r="P820" s="222" t="s">
        <v>486</v>
      </c>
      <c r="Q820" s="206"/>
      <c r="R820" s="206"/>
      <c r="S820" s="206"/>
      <c r="T820" s="206"/>
      <c r="U820" s="206"/>
      <c r="V820" s="206"/>
      <c r="W820" s="206"/>
      <c r="X820" s="206"/>
      <c r="Y820" s="207">
        <v>2.9305539999999999</v>
      </c>
      <c r="Z820" s="208"/>
      <c r="AA820" s="208"/>
      <c r="AB820" s="209"/>
      <c r="AC820" s="210" t="s">
        <v>487</v>
      </c>
      <c r="AD820" s="210"/>
      <c r="AE820" s="210"/>
      <c r="AF820" s="210"/>
      <c r="AG820" s="210"/>
      <c r="AH820" s="697">
        <v>12</v>
      </c>
      <c r="AI820" s="698"/>
      <c r="AJ820" s="698"/>
      <c r="AK820" s="699"/>
      <c r="AL820" s="213">
        <v>100</v>
      </c>
      <c r="AM820" s="214"/>
      <c r="AN820" s="214"/>
      <c r="AO820" s="215"/>
      <c r="AP820" s="216" t="s">
        <v>496</v>
      </c>
      <c r="AQ820" s="216"/>
      <c r="AR820" s="216"/>
      <c r="AS820" s="216"/>
      <c r="AT820" s="216"/>
      <c r="AU820" s="216"/>
      <c r="AV820" s="216"/>
      <c r="AW820" s="216"/>
      <c r="AX820" s="216"/>
    </row>
    <row r="821" spans="1:50" ht="30" customHeight="1" x14ac:dyDescent="0.15">
      <c r="A821" s="225">
        <v>6</v>
      </c>
      <c r="B821" s="225">
        <v>1</v>
      </c>
      <c r="C821" s="221" t="s">
        <v>481</v>
      </c>
      <c r="D821" s="203"/>
      <c r="E821" s="203"/>
      <c r="F821" s="203"/>
      <c r="G821" s="203"/>
      <c r="H821" s="203"/>
      <c r="I821" s="203"/>
      <c r="J821" s="204">
        <v>1240005004054</v>
      </c>
      <c r="K821" s="205"/>
      <c r="L821" s="205"/>
      <c r="M821" s="205"/>
      <c r="N821" s="205"/>
      <c r="O821" s="205"/>
      <c r="P821" s="222" t="s">
        <v>486</v>
      </c>
      <c r="Q821" s="206"/>
      <c r="R821" s="206"/>
      <c r="S821" s="206"/>
      <c r="T821" s="206"/>
      <c r="U821" s="206"/>
      <c r="V821" s="206"/>
      <c r="W821" s="206"/>
      <c r="X821" s="206"/>
      <c r="Y821" s="207">
        <v>2.6803699999999999</v>
      </c>
      <c r="Z821" s="208"/>
      <c r="AA821" s="208"/>
      <c r="AB821" s="209"/>
      <c r="AC821" s="210" t="s">
        <v>487</v>
      </c>
      <c r="AD821" s="210"/>
      <c r="AE821" s="210"/>
      <c r="AF821" s="210"/>
      <c r="AG821" s="210"/>
      <c r="AH821" s="697">
        <v>12</v>
      </c>
      <c r="AI821" s="698"/>
      <c r="AJ821" s="698"/>
      <c r="AK821" s="699"/>
      <c r="AL821" s="213">
        <v>100</v>
      </c>
      <c r="AM821" s="214"/>
      <c r="AN821" s="214"/>
      <c r="AO821" s="215"/>
      <c r="AP821" s="216" t="s">
        <v>497</v>
      </c>
      <c r="AQ821" s="216"/>
      <c r="AR821" s="216"/>
      <c r="AS821" s="216"/>
      <c r="AT821" s="216"/>
      <c r="AU821" s="216"/>
      <c r="AV821" s="216"/>
      <c r="AW821" s="216"/>
      <c r="AX821" s="216"/>
    </row>
    <row r="822" spans="1:50" ht="30" customHeight="1" x14ac:dyDescent="0.15">
      <c r="A822" s="225">
        <v>7</v>
      </c>
      <c r="B822" s="225">
        <v>1</v>
      </c>
      <c r="C822" s="221" t="s">
        <v>482</v>
      </c>
      <c r="D822" s="203"/>
      <c r="E822" s="203"/>
      <c r="F822" s="203"/>
      <c r="G822" s="203"/>
      <c r="H822" s="203"/>
      <c r="I822" s="203"/>
      <c r="J822" s="204">
        <v>8060005001518</v>
      </c>
      <c r="K822" s="205"/>
      <c r="L822" s="205"/>
      <c r="M822" s="205"/>
      <c r="N822" s="205"/>
      <c r="O822" s="205"/>
      <c r="P822" s="222" t="s">
        <v>486</v>
      </c>
      <c r="Q822" s="206"/>
      <c r="R822" s="206"/>
      <c r="S822" s="206"/>
      <c r="T822" s="206"/>
      <c r="U822" s="206"/>
      <c r="V822" s="206"/>
      <c r="W822" s="206"/>
      <c r="X822" s="206"/>
      <c r="Y822" s="207">
        <v>2.5999590000000001</v>
      </c>
      <c r="Z822" s="208"/>
      <c r="AA822" s="208"/>
      <c r="AB822" s="209"/>
      <c r="AC822" s="210" t="s">
        <v>487</v>
      </c>
      <c r="AD822" s="210"/>
      <c r="AE822" s="210"/>
      <c r="AF822" s="210"/>
      <c r="AG822" s="210"/>
      <c r="AH822" s="697">
        <v>12</v>
      </c>
      <c r="AI822" s="698"/>
      <c r="AJ822" s="698"/>
      <c r="AK822" s="699"/>
      <c r="AL822" s="213">
        <v>100</v>
      </c>
      <c r="AM822" s="214"/>
      <c r="AN822" s="214"/>
      <c r="AO822" s="215"/>
      <c r="AP822" s="216" t="s">
        <v>496</v>
      </c>
      <c r="AQ822" s="216"/>
      <c r="AR822" s="216"/>
      <c r="AS822" s="216"/>
      <c r="AT822" s="216"/>
      <c r="AU822" s="216"/>
      <c r="AV822" s="216"/>
      <c r="AW822" s="216"/>
      <c r="AX822" s="216"/>
    </row>
    <row r="823" spans="1:50" ht="30" customHeight="1" x14ac:dyDescent="0.15">
      <c r="A823" s="225">
        <v>8</v>
      </c>
      <c r="B823" s="225">
        <v>1</v>
      </c>
      <c r="C823" s="221" t="s">
        <v>483</v>
      </c>
      <c r="D823" s="203"/>
      <c r="E823" s="203"/>
      <c r="F823" s="203"/>
      <c r="G823" s="203"/>
      <c r="H823" s="203"/>
      <c r="I823" s="203"/>
      <c r="J823" s="204">
        <v>7080005003835</v>
      </c>
      <c r="K823" s="205"/>
      <c r="L823" s="205"/>
      <c r="M823" s="205"/>
      <c r="N823" s="205"/>
      <c r="O823" s="205"/>
      <c r="P823" s="222" t="s">
        <v>486</v>
      </c>
      <c r="Q823" s="206"/>
      <c r="R823" s="206"/>
      <c r="S823" s="206"/>
      <c r="T823" s="206"/>
      <c r="U823" s="206"/>
      <c r="V823" s="206"/>
      <c r="W823" s="206"/>
      <c r="X823" s="206"/>
      <c r="Y823" s="207">
        <v>2.2813409999999998</v>
      </c>
      <c r="Z823" s="208"/>
      <c r="AA823" s="208"/>
      <c r="AB823" s="209"/>
      <c r="AC823" s="210" t="s">
        <v>487</v>
      </c>
      <c r="AD823" s="210"/>
      <c r="AE823" s="210"/>
      <c r="AF823" s="210"/>
      <c r="AG823" s="210"/>
      <c r="AH823" s="697">
        <v>12</v>
      </c>
      <c r="AI823" s="698"/>
      <c r="AJ823" s="698"/>
      <c r="AK823" s="699"/>
      <c r="AL823" s="213">
        <v>100</v>
      </c>
      <c r="AM823" s="214"/>
      <c r="AN823" s="214"/>
      <c r="AO823" s="215"/>
      <c r="AP823" s="216" t="s">
        <v>496</v>
      </c>
      <c r="AQ823" s="216"/>
      <c r="AR823" s="216"/>
      <c r="AS823" s="216"/>
      <c r="AT823" s="216"/>
      <c r="AU823" s="216"/>
      <c r="AV823" s="216"/>
      <c r="AW823" s="216"/>
      <c r="AX823" s="216"/>
    </row>
    <row r="824" spans="1:50" ht="30" customHeight="1" x14ac:dyDescent="0.15">
      <c r="A824" s="225">
        <v>9</v>
      </c>
      <c r="B824" s="225">
        <v>1</v>
      </c>
      <c r="C824" s="221" t="s">
        <v>484</v>
      </c>
      <c r="D824" s="203"/>
      <c r="E824" s="203"/>
      <c r="F824" s="203"/>
      <c r="G824" s="203"/>
      <c r="H824" s="203"/>
      <c r="I824" s="203"/>
      <c r="J824" s="204">
        <v>2410005001280</v>
      </c>
      <c r="K824" s="205"/>
      <c r="L824" s="205"/>
      <c r="M824" s="205"/>
      <c r="N824" s="205"/>
      <c r="O824" s="205"/>
      <c r="P824" s="222" t="s">
        <v>486</v>
      </c>
      <c r="Q824" s="206"/>
      <c r="R824" s="206"/>
      <c r="S824" s="206"/>
      <c r="T824" s="206"/>
      <c r="U824" s="206"/>
      <c r="V824" s="206"/>
      <c r="W824" s="206"/>
      <c r="X824" s="206"/>
      <c r="Y824" s="207">
        <v>2.0473710000000001</v>
      </c>
      <c r="Z824" s="208"/>
      <c r="AA824" s="208"/>
      <c r="AB824" s="209"/>
      <c r="AC824" s="210" t="s">
        <v>487</v>
      </c>
      <c r="AD824" s="210"/>
      <c r="AE824" s="210"/>
      <c r="AF824" s="210"/>
      <c r="AG824" s="210"/>
      <c r="AH824" s="697">
        <v>12</v>
      </c>
      <c r="AI824" s="698"/>
      <c r="AJ824" s="698"/>
      <c r="AK824" s="699"/>
      <c r="AL824" s="213">
        <v>100</v>
      </c>
      <c r="AM824" s="214"/>
      <c r="AN824" s="214"/>
      <c r="AO824" s="215"/>
      <c r="AP824" s="216" t="s">
        <v>498</v>
      </c>
      <c r="AQ824" s="216"/>
      <c r="AR824" s="216"/>
      <c r="AS824" s="216"/>
      <c r="AT824" s="216"/>
      <c r="AU824" s="216"/>
      <c r="AV824" s="216"/>
      <c r="AW824" s="216"/>
      <c r="AX824" s="216"/>
    </row>
    <row r="825" spans="1:50" ht="30" customHeight="1" x14ac:dyDescent="0.15">
      <c r="A825" s="225">
        <v>10</v>
      </c>
      <c r="B825" s="225">
        <v>1</v>
      </c>
      <c r="C825" s="221" t="s">
        <v>485</v>
      </c>
      <c r="D825" s="203"/>
      <c r="E825" s="203"/>
      <c r="F825" s="203"/>
      <c r="G825" s="203"/>
      <c r="H825" s="203"/>
      <c r="I825" s="203"/>
      <c r="J825" s="204">
        <v>2220005002604</v>
      </c>
      <c r="K825" s="205"/>
      <c r="L825" s="205"/>
      <c r="M825" s="205"/>
      <c r="N825" s="205"/>
      <c r="O825" s="205"/>
      <c r="P825" s="222" t="s">
        <v>486</v>
      </c>
      <c r="Q825" s="206"/>
      <c r="R825" s="206"/>
      <c r="S825" s="206"/>
      <c r="T825" s="206"/>
      <c r="U825" s="206"/>
      <c r="V825" s="206"/>
      <c r="W825" s="206"/>
      <c r="X825" s="206"/>
      <c r="Y825" s="207">
        <v>1.917422</v>
      </c>
      <c r="Z825" s="208"/>
      <c r="AA825" s="208"/>
      <c r="AB825" s="209"/>
      <c r="AC825" s="210" t="s">
        <v>487</v>
      </c>
      <c r="AD825" s="210"/>
      <c r="AE825" s="210"/>
      <c r="AF825" s="210"/>
      <c r="AG825" s="210"/>
      <c r="AH825" s="697">
        <v>12</v>
      </c>
      <c r="AI825" s="698"/>
      <c r="AJ825" s="698"/>
      <c r="AK825" s="699"/>
      <c r="AL825" s="213">
        <v>100</v>
      </c>
      <c r="AM825" s="214"/>
      <c r="AN825" s="214"/>
      <c r="AO825" s="215"/>
      <c r="AP825" s="216" t="s">
        <v>496</v>
      </c>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491</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428</v>
      </c>
      <c r="AQ848" s="220"/>
      <c r="AR848" s="220"/>
      <c r="AS848" s="220"/>
      <c r="AT848" s="220"/>
      <c r="AU848" s="220"/>
      <c r="AV848" s="220"/>
      <c r="AW848" s="220"/>
      <c r="AX848" s="220"/>
    </row>
    <row r="849" spans="1:50" ht="30" customHeight="1" x14ac:dyDescent="0.15">
      <c r="A849" s="225">
        <v>1</v>
      </c>
      <c r="B849" s="225">
        <v>1</v>
      </c>
      <c r="C849" s="221" t="s">
        <v>524</v>
      </c>
      <c r="D849" s="203"/>
      <c r="E849" s="203"/>
      <c r="F849" s="203"/>
      <c r="G849" s="203"/>
      <c r="H849" s="203"/>
      <c r="I849" s="203"/>
      <c r="J849" s="204">
        <v>5050005005266</v>
      </c>
      <c r="K849" s="205"/>
      <c r="L849" s="205"/>
      <c r="M849" s="205"/>
      <c r="N849" s="205"/>
      <c r="O849" s="205"/>
      <c r="P849" s="222" t="s">
        <v>525</v>
      </c>
      <c r="Q849" s="206"/>
      <c r="R849" s="206"/>
      <c r="S849" s="206"/>
      <c r="T849" s="206"/>
      <c r="U849" s="206"/>
      <c r="V849" s="206"/>
      <c r="W849" s="206"/>
      <c r="X849" s="206"/>
      <c r="Y849" s="207">
        <v>3.0979999999999999</v>
      </c>
      <c r="Z849" s="208"/>
      <c r="AA849" s="208"/>
      <c r="AB849" s="209"/>
      <c r="AC849" s="210" t="s">
        <v>487</v>
      </c>
      <c r="AD849" s="210"/>
      <c r="AE849" s="210"/>
      <c r="AF849" s="210"/>
      <c r="AG849" s="210"/>
      <c r="AH849" s="211">
        <v>1</v>
      </c>
      <c r="AI849" s="212"/>
      <c r="AJ849" s="212"/>
      <c r="AK849" s="212"/>
      <c r="AL849" s="213">
        <v>100</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21"/>
      <c r="D850" s="203"/>
      <c r="E850" s="203"/>
      <c r="F850" s="203"/>
      <c r="G850" s="203"/>
      <c r="H850" s="203"/>
      <c r="I850" s="203"/>
      <c r="J850" s="204"/>
      <c r="K850" s="205"/>
      <c r="L850" s="205"/>
      <c r="M850" s="205"/>
      <c r="N850" s="205"/>
      <c r="O850" s="205"/>
      <c r="P850" s="222"/>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21"/>
      <c r="D851" s="203"/>
      <c r="E851" s="203"/>
      <c r="F851" s="203"/>
      <c r="G851" s="203"/>
      <c r="H851" s="203"/>
      <c r="I851" s="203"/>
      <c r="J851" s="204"/>
      <c r="K851" s="205"/>
      <c r="L851" s="205"/>
      <c r="M851" s="205"/>
      <c r="N851" s="205"/>
      <c r="O851" s="205"/>
      <c r="P851" s="222"/>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21"/>
      <c r="D852" s="203"/>
      <c r="E852" s="203"/>
      <c r="F852" s="203"/>
      <c r="G852" s="203"/>
      <c r="H852" s="203"/>
      <c r="I852" s="203"/>
      <c r="J852" s="204"/>
      <c r="K852" s="205"/>
      <c r="L852" s="205"/>
      <c r="M852" s="205"/>
      <c r="N852" s="205"/>
      <c r="O852" s="205"/>
      <c r="P852" s="222"/>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21"/>
      <c r="D853" s="203"/>
      <c r="E853" s="203"/>
      <c r="F853" s="203"/>
      <c r="G853" s="203"/>
      <c r="H853" s="203"/>
      <c r="I853" s="203"/>
      <c r="J853" s="204"/>
      <c r="K853" s="205"/>
      <c r="L853" s="205"/>
      <c r="M853" s="205"/>
      <c r="N853" s="205"/>
      <c r="O853" s="205"/>
      <c r="P853" s="222"/>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21"/>
      <c r="D854" s="203"/>
      <c r="E854" s="203"/>
      <c r="F854" s="203"/>
      <c r="G854" s="203"/>
      <c r="H854" s="203"/>
      <c r="I854" s="203"/>
      <c r="J854" s="204"/>
      <c r="K854" s="205"/>
      <c r="L854" s="205"/>
      <c r="M854" s="205"/>
      <c r="N854" s="205"/>
      <c r="O854" s="205"/>
      <c r="P854" s="222"/>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492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428</v>
      </c>
      <c r="AQ881" s="220"/>
      <c r="AR881" s="220"/>
      <c r="AS881" s="220"/>
      <c r="AT881" s="220"/>
      <c r="AU881" s="220"/>
      <c r="AV881" s="220"/>
      <c r="AW881" s="220"/>
      <c r="AX881" s="220"/>
    </row>
    <row r="882" spans="1:50" ht="30" customHeight="1" x14ac:dyDescent="0.15">
      <c r="A882" s="225">
        <v>1</v>
      </c>
      <c r="B882" s="225">
        <v>1</v>
      </c>
      <c r="C882" s="221" t="s">
        <v>517</v>
      </c>
      <c r="D882" s="203"/>
      <c r="E882" s="203"/>
      <c r="F882" s="203"/>
      <c r="G882" s="203"/>
      <c r="H882" s="203"/>
      <c r="I882" s="203"/>
      <c r="J882" s="204">
        <v>8000020370002</v>
      </c>
      <c r="K882" s="205"/>
      <c r="L882" s="205"/>
      <c r="M882" s="205"/>
      <c r="N882" s="205"/>
      <c r="O882" s="205"/>
      <c r="P882" s="222" t="s">
        <v>516</v>
      </c>
      <c r="Q882" s="206"/>
      <c r="R882" s="206"/>
      <c r="S882" s="206"/>
      <c r="T882" s="206"/>
      <c r="U882" s="206"/>
      <c r="V882" s="206"/>
      <c r="W882" s="206"/>
      <c r="X882" s="206"/>
      <c r="Y882" s="207">
        <v>0.77281699999999998</v>
      </c>
      <c r="Z882" s="208"/>
      <c r="AA882" s="208"/>
      <c r="AB882" s="209"/>
      <c r="AC882" s="210" t="s">
        <v>487</v>
      </c>
      <c r="AD882" s="210"/>
      <c r="AE882" s="210"/>
      <c r="AF882" s="210"/>
      <c r="AG882" s="210"/>
      <c r="AH882" s="211">
        <v>6</v>
      </c>
      <c r="AI882" s="212"/>
      <c r="AJ882" s="212"/>
      <c r="AK882" s="212"/>
      <c r="AL882" s="213">
        <v>100</v>
      </c>
      <c r="AM882" s="214"/>
      <c r="AN882" s="214"/>
      <c r="AO882" s="215"/>
      <c r="AP882" s="216"/>
      <c r="AQ882" s="216"/>
      <c r="AR882" s="216"/>
      <c r="AS882" s="216"/>
      <c r="AT882" s="216"/>
      <c r="AU882" s="216"/>
      <c r="AV882" s="216"/>
      <c r="AW882" s="216"/>
      <c r="AX882" s="216"/>
    </row>
    <row r="883" spans="1:50" ht="30" customHeight="1" x14ac:dyDescent="0.15">
      <c r="A883" s="225">
        <v>2</v>
      </c>
      <c r="B883" s="225">
        <v>1</v>
      </c>
      <c r="C883" s="221" t="s">
        <v>518</v>
      </c>
      <c r="D883" s="203"/>
      <c r="E883" s="203"/>
      <c r="F883" s="203"/>
      <c r="G883" s="203"/>
      <c r="H883" s="203"/>
      <c r="I883" s="203"/>
      <c r="J883" s="204">
        <v>8000020280003</v>
      </c>
      <c r="K883" s="205"/>
      <c r="L883" s="205"/>
      <c r="M883" s="205"/>
      <c r="N883" s="205"/>
      <c r="O883" s="205"/>
      <c r="P883" s="222" t="s">
        <v>516</v>
      </c>
      <c r="Q883" s="206"/>
      <c r="R883" s="206"/>
      <c r="S883" s="206"/>
      <c r="T883" s="206"/>
      <c r="U883" s="206"/>
      <c r="V883" s="206"/>
      <c r="W883" s="206"/>
      <c r="X883" s="206"/>
      <c r="Y883" s="207">
        <v>0.64970499999999998</v>
      </c>
      <c r="Z883" s="208"/>
      <c r="AA883" s="208"/>
      <c r="AB883" s="209"/>
      <c r="AC883" s="210" t="s">
        <v>487</v>
      </c>
      <c r="AD883" s="210"/>
      <c r="AE883" s="210"/>
      <c r="AF883" s="210"/>
      <c r="AG883" s="210"/>
      <c r="AH883" s="211">
        <v>6</v>
      </c>
      <c r="AI883" s="212"/>
      <c r="AJ883" s="212"/>
      <c r="AK883" s="212"/>
      <c r="AL883" s="213">
        <v>100</v>
      </c>
      <c r="AM883" s="214"/>
      <c r="AN883" s="214"/>
      <c r="AO883" s="215"/>
      <c r="AP883" s="216"/>
      <c r="AQ883" s="216"/>
      <c r="AR883" s="216"/>
      <c r="AS883" s="216"/>
      <c r="AT883" s="216"/>
      <c r="AU883" s="216"/>
      <c r="AV883" s="216"/>
      <c r="AW883" s="216"/>
      <c r="AX883" s="216"/>
    </row>
    <row r="884" spans="1:50" ht="30" customHeight="1" x14ac:dyDescent="0.15">
      <c r="A884" s="225">
        <v>3</v>
      </c>
      <c r="B884" s="225">
        <v>1</v>
      </c>
      <c r="C884" s="221" t="s">
        <v>519</v>
      </c>
      <c r="D884" s="203"/>
      <c r="E884" s="203"/>
      <c r="F884" s="203"/>
      <c r="G884" s="203"/>
      <c r="H884" s="203"/>
      <c r="I884" s="203"/>
      <c r="J884" s="204">
        <v>1000020200000</v>
      </c>
      <c r="K884" s="205"/>
      <c r="L884" s="205"/>
      <c r="M884" s="205"/>
      <c r="N884" s="205"/>
      <c r="O884" s="205"/>
      <c r="P884" s="222" t="s">
        <v>516</v>
      </c>
      <c r="Q884" s="206"/>
      <c r="R884" s="206"/>
      <c r="S884" s="206"/>
      <c r="T884" s="206"/>
      <c r="U884" s="206"/>
      <c r="V884" s="206"/>
      <c r="W884" s="206"/>
      <c r="X884" s="206"/>
      <c r="Y884" s="207">
        <v>0.60547099999999998</v>
      </c>
      <c r="Z884" s="208"/>
      <c r="AA884" s="208"/>
      <c r="AB884" s="209"/>
      <c r="AC884" s="210" t="s">
        <v>487</v>
      </c>
      <c r="AD884" s="210"/>
      <c r="AE884" s="210"/>
      <c r="AF884" s="210"/>
      <c r="AG884" s="210"/>
      <c r="AH884" s="211">
        <v>6</v>
      </c>
      <c r="AI884" s="212"/>
      <c r="AJ884" s="212"/>
      <c r="AK884" s="212"/>
      <c r="AL884" s="213">
        <v>100</v>
      </c>
      <c r="AM884" s="214"/>
      <c r="AN884" s="214"/>
      <c r="AO884" s="215"/>
      <c r="AP884" s="216"/>
      <c r="AQ884" s="216"/>
      <c r="AR884" s="216"/>
      <c r="AS884" s="216"/>
      <c r="AT884" s="216"/>
      <c r="AU884" s="216"/>
      <c r="AV884" s="216"/>
      <c r="AW884" s="216"/>
      <c r="AX884" s="216"/>
    </row>
    <row r="885" spans="1:50" ht="30" customHeight="1" x14ac:dyDescent="0.15">
      <c r="A885" s="225">
        <v>4</v>
      </c>
      <c r="B885" s="225">
        <v>1</v>
      </c>
      <c r="C885" s="221" t="s">
        <v>520</v>
      </c>
      <c r="D885" s="203"/>
      <c r="E885" s="203"/>
      <c r="F885" s="203"/>
      <c r="G885" s="203"/>
      <c r="H885" s="203"/>
      <c r="I885" s="203"/>
      <c r="J885" s="204">
        <v>7000020160008</v>
      </c>
      <c r="K885" s="205"/>
      <c r="L885" s="205"/>
      <c r="M885" s="205"/>
      <c r="N885" s="205"/>
      <c r="O885" s="205"/>
      <c r="P885" s="222" t="s">
        <v>516</v>
      </c>
      <c r="Q885" s="206"/>
      <c r="R885" s="206"/>
      <c r="S885" s="206"/>
      <c r="T885" s="206"/>
      <c r="U885" s="206"/>
      <c r="V885" s="206"/>
      <c r="W885" s="206"/>
      <c r="X885" s="206"/>
      <c r="Y885" s="207">
        <v>0.59134399999999998</v>
      </c>
      <c r="Z885" s="208"/>
      <c r="AA885" s="208"/>
      <c r="AB885" s="209"/>
      <c r="AC885" s="210" t="s">
        <v>487</v>
      </c>
      <c r="AD885" s="210"/>
      <c r="AE885" s="210"/>
      <c r="AF885" s="210"/>
      <c r="AG885" s="210"/>
      <c r="AH885" s="211">
        <v>6</v>
      </c>
      <c r="AI885" s="212"/>
      <c r="AJ885" s="212"/>
      <c r="AK885" s="212"/>
      <c r="AL885" s="213">
        <v>100</v>
      </c>
      <c r="AM885" s="214"/>
      <c r="AN885" s="214"/>
      <c r="AO885" s="215"/>
      <c r="AP885" s="216"/>
      <c r="AQ885" s="216"/>
      <c r="AR885" s="216"/>
      <c r="AS885" s="216"/>
      <c r="AT885" s="216"/>
      <c r="AU885" s="216"/>
      <c r="AV885" s="216"/>
      <c r="AW885" s="216"/>
      <c r="AX885" s="216"/>
    </row>
    <row r="886" spans="1:50" ht="30" customHeight="1" x14ac:dyDescent="0.15">
      <c r="A886" s="225">
        <v>5</v>
      </c>
      <c r="B886" s="225">
        <v>1</v>
      </c>
      <c r="C886" s="221" t="s">
        <v>521</v>
      </c>
      <c r="D886" s="203"/>
      <c r="E886" s="203"/>
      <c r="F886" s="203"/>
      <c r="G886" s="203"/>
      <c r="H886" s="203"/>
      <c r="I886" s="203"/>
      <c r="J886" s="204">
        <v>1000020440001</v>
      </c>
      <c r="K886" s="205"/>
      <c r="L886" s="205"/>
      <c r="M886" s="205"/>
      <c r="N886" s="205"/>
      <c r="O886" s="205"/>
      <c r="P886" s="222" t="s">
        <v>516</v>
      </c>
      <c r="Q886" s="206"/>
      <c r="R886" s="206"/>
      <c r="S886" s="206"/>
      <c r="T886" s="206"/>
      <c r="U886" s="206"/>
      <c r="V886" s="206"/>
      <c r="W886" s="206"/>
      <c r="X886" s="206"/>
      <c r="Y886" s="207">
        <v>0.55899900000000002</v>
      </c>
      <c r="Z886" s="208"/>
      <c r="AA886" s="208"/>
      <c r="AB886" s="209"/>
      <c r="AC886" s="210" t="s">
        <v>487</v>
      </c>
      <c r="AD886" s="210"/>
      <c r="AE886" s="210"/>
      <c r="AF886" s="210"/>
      <c r="AG886" s="210"/>
      <c r="AH886" s="211">
        <v>6</v>
      </c>
      <c r="AI886" s="212"/>
      <c r="AJ886" s="212"/>
      <c r="AK886" s="212"/>
      <c r="AL886" s="213">
        <v>100</v>
      </c>
      <c r="AM886" s="214"/>
      <c r="AN886" s="214"/>
      <c r="AO886" s="215"/>
      <c r="AP886" s="216"/>
      <c r="AQ886" s="216"/>
      <c r="AR886" s="216"/>
      <c r="AS886" s="216"/>
      <c r="AT886" s="216"/>
      <c r="AU886" s="216"/>
      <c r="AV886" s="216"/>
      <c r="AW886" s="216"/>
      <c r="AX886" s="216"/>
    </row>
    <row r="887" spans="1:50" ht="30" customHeight="1" x14ac:dyDescent="0.15">
      <c r="A887" s="225">
        <v>6</v>
      </c>
      <c r="B887" s="225">
        <v>1</v>
      </c>
      <c r="C887" s="221" t="s">
        <v>522</v>
      </c>
      <c r="D887" s="203"/>
      <c r="E887" s="203"/>
      <c r="F887" s="203"/>
      <c r="G887" s="203"/>
      <c r="H887" s="203"/>
      <c r="I887" s="203"/>
      <c r="J887" s="204">
        <v>7000020010006</v>
      </c>
      <c r="K887" s="205"/>
      <c r="L887" s="205"/>
      <c r="M887" s="205"/>
      <c r="N887" s="205"/>
      <c r="O887" s="205"/>
      <c r="P887" s="222" t="s">
        <v>516</v>
      </c>
      <c r="Q887" s="206"/>
      <c r="R887" s="206"/>
      <c r="S887" s="206"/>
      <c r="T887" s="206"/>
      <c r="U887" s="206"/>
      <c r="V887" s="206"/>
      <c r="W887" s="206"/>
      <c r="X887" s="206"/>
      <c r="Y887" s="207">
        <v>0.55278799999999995</v>
      </c>
      <c r="Z887" s="208"/>
      <c r="AA887" s="208"/>
      <c r="AB887" s="209"/>
      <c r="AC887" s="210" t="s">
        <v>487</v>
      </c>
      <c r="AD887" s="210"/>
      <c r="AE887" s="210"/>
      <c r="AF887" s="210"/>
      <c r="AG887" s="210"/>
      <c r="AH887" s="211">
        <v>6</v>
      </c>
      <c r="AI887" s="212"/>
      <c r="AJ887" s="212"/>
      <c r="AK887" s="212"/>
      <c r="AL887" s="213">
        <v>100</v>
      </c>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428</v>
      </c>
      <c r="AQ914" s="220"/>
      <c r="AR914" s="220"/>
      <c r="AS914" s="220"/>
      <c r="AT914" s="220"/>
      <c r="AU914" s="220"/>
      <c r="AV914" s="220"/>
      <c r="AW914" s="220"/>
      <c r="AX914" s="220"/>
    </row>
    <row r="915" spans="1:50" ht="30" customHeight="1" x14ac:dyDescent="0.15">
      <c r="A915" s="225">
        <v>1</v>
      </c>
      <c r="B915" s="225">
        <v>1</v>
      </c>
      <c r="C915" s="221" t="s">
        <v>493</v>
      </c>
      <c r="D915" s="203"/>
      <c r="E915" s="203"/>
      <c r="F915" s="203"/>
      <c r="G915" s="203"/>
      <c r="H915" s="203"/>
      <c r="I915" s="203"/>
      <c r="J915" s="204">
        <v>7000012060001</v>
      </c>
      <c r="K915" s="205"/>
      <c r="L915" s="205"/>
      <c r="M915" s="205"/>
      <c r="N915" s="205"/>
      <c r="O915" s="205"/>
      <c r="P915" s="222" t="s">
        <v>486</v>
      </c>
      <c r="Q915" s="206"/>
      <c r="R915" s="206"/>
      <c r="S915" s="206"/>
      <c r="T915" s="206"/>
      <c r="U915" s="206"/>
      <c r="V915" s="206"/>
      <c r="W915" s="206"/>
      <c r="X915" s="206"/>
      <c r="Y915" s="207">
        <v>9.0622589999999992</v>
      </c>
      <c r="Z915" s="208"/>
      <c r="AA915" s="208"/>
      <c r="AB915" s="209"/>
      <c r="AC915" s="210" t="s">
        <v>442</v>
      </c>
      <c r="AD915" s="210"/>
      <c r="AE915" s="210"/>
      <c r="AF915" s="210"/>
      <c r="AG915" s="210"/>
      <c r="AH915" s="211" t="s">
        <v>494</v>
      </c>
      <c r="AI915" s="212"/>
      <c r="AJ915" s="212"/>
      <c r="AK915" s="212"/>
      <c r="AL915" s="213" t="s">
        <v>495</v>
      </c>
      <c r="AM915" s="214"/>
      <c r="AN915" s="214"/>
      <c r="AO915" s="215"/>
      <c r="AP915" s="216" t="s">
        <v>495</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428</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428</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427</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379</v>
      </c>
      <c r="D1080" s="229"/>
      <c r="E1080" s="94" t="s">
        <v>378</v>
      </c>
      <c r="F1080" s="229"/>
      <c r="G1080" s="229"/>
      <c r="H1080" s="229"/>
      <c r="I1080" s="229"/>
      <c r="J1080" s="94" t="s">
        <v>388</v>
      </c>
      <c r="K1080" s="94"/>
      <c r="L1080" s="94"/>
      <c r="M1080" s="94"/>
      <c r="N1080" s="94"/>
      <c r="O1080" s="94"/>
      <c r="P1080" s="218" t="s">
        <v>31</v>
      </c>
      <c r="Q1080" s="218"/>
      <c r="R1080" s="218"/>
      <c r="S1080" s="218"/>
      <c r="T1080" s="218"/>
      <c r="U1080" s="218"/>
      <c r="V1080" s="218"/>
      <c r="W1080" s="218"/>
      <c r="X1080" s="218"/>
      <c r="Y1080" s="94" t="s">
        <v>391</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429</v>
      </c>
      <c r="AQ1080" s="220"/>
      <c r="AR1080" s="220"/>
      <c r="AS1080" s="220"/>
      <c r="AT1080" s="220"/>
      <c r="AU1080" s="220"/>
      <c r="AV1080" s="220"/>
      <c r="AW1080" s="220"/>
      <c r="AX1080" s="220"/>
    </row>
    <row r="1081" spans="1:50" ht="30.75" customHeight="1" x14ac:dyDescent="0.15">
      <c r="A1081" s="225">
        <v>1</v>
      </c>
      <c r="B1081" s="225">
        <v>1</v>
      </c>
      <c r="C1081" s="223"/>
      <c r="D1081" s="223"/>
      <c r="E1081" s="92" t="s">
        <v>572</v>
      </c>
      <c r="F1081" s="224"/>
      <c r="G1081" s="224"/>
      <c r="H1081" s="224"/>
      <c r="I1081" s="224"/>
      <c r="J1081" s="204" t="s">
        <v>579</v>
      </c>
      <c r="K1081" s="205"/>
      <c r="L1081" s="205"/>
      <c r="M1081" s="205"/>
      <c r="N1081" s="205"/>
      <c r="O1081" s="205"/>
      <c r="P1081" s="222" t="s">
        <v>580</v>
      </c>
      <c r="Q1081" s="206"/>
      <c r="R1081" s="206"/>
      <c r="S1081" s="206"/>
      <c r="T1081" s="206"/>
      <c r="U1081" s="206"/>
      <c r="V1081" s="206"/>
      <c r="W1081" s="206"/>
      <c r="X1081" s="206"/>
      <c r="Y1081" s="207" t="s">
        <v>580</v>
      </c>
      <c r="Z1081" s="208"/>
      <c r="AA1081" s="208"/>
      <c r="AB1081" s="209"/>
      <c r="AC1081" s="210" t="s">
        <v>581</v>
      </c>
      <c r="AD1081" s="210"/>
      <c r="AE1081" s="210"/>
      <c r="AF1081" s="210"/>
      <c r="AG1081" s="210"/>
      <c r="AH1081" s="211" t="s">
        <v>582</v>
      </c>
      <c r="AI1081" s="212"/>
      <c r="AJ1081" s="212"/>
      <c r="AK1081" s="212"/>
      <c r="AL1081" s="213" t="s">
        <v>582</v>
      </c>
      <c r="AM1081" s="214"/>
      <c r="AN1081" s="214"/>
      <c r="AO1081" s="215"/>
      <c r="AP1081" s="216" t="s">
        <v>583</v>
      </c>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9">
      <formula>IF(RIGHT(TEXT(P14,"0.#"),1)=".",FALSE,TRUE)</formula>
    </cfRule>
    <cfRule type="expression" dxfId="1988" priority="11200">
      <formula>IF(RIGHT(TEXT(P14,"0.#"),1)=".",TRUE,FALSE)</formula>
    </cfRule>
  </conditionalFormatting>
  <conditionalFormatting sqref="AE23">
    <cfRule type="expression" dxfId="1987" priority="11189">
      <formula>IF(RIGHT(TEXT(AE23,"0.#"),1)=".",FALSE,TRUE)</formula>
    </cfRule>
    <cfRule type="expression" dxfId="1986" priority="11190">
      <formula>IF(RIGHT(TEXT(AE23,"0.#"),1)=".",TRUE,FALSE)</formula>
    </cfRule>
  </conditionalFormatting>
  <conditionalFormatting sqref="L105">
    <cfRule type="expression" dxfId="1985" priority="11081">
      <formula>IF(RIGHT(TEXT(L105,"0.#"),1)=".",FALSE,TRUE)</formula>
    </cfRule>
    <cfRule type="expression" dxfId="1984" priority="11082">
      <formula>IF(RIGHT(TEXT(L105,"0.#"),1)=".",TRUE,FALSE)</formula>
    </cfRule>
  </conditionalFormatting>
  <conditionalFormatting sqref="L110">
    <cfRule type="expression" dxfId="1983" priority="11079">
      <formula>IF(RIGHT(TEXT(L110,"0.#"),1)=".",FALSE,TRUE)</formula>
    </cfRule>
    <cfRule type="expression" dxfId="1982" priority="11080">
      <formula>IF(RIGHT(TEXT(L110,"0.#"),1)=".",TRUE,FALSE)</formula>
    </cfRule>
  </conditionalFormatting>
  <conditionalFormatting sqref="R110">
    <cfRule type="expression" dxfId="1981" priority="11077">
      <formula>IF(RIGHT(TEXT(R110,"0.#"),1)=".",FALSE,TRUE)</formula>
    </cfRule>
    <cfRule type="expression" dxfId="1980" priority="11078">
      <formula>IF(RIGHT(TEXT(R110,"0.#"),1)=".",TRUE,FALSE)</formula>
    </cfRule>
  </conditionalFormatting>
  <conditionalFormatting sqref="P18:AX18">
    <cfRule type="expression" dxfId="1979" priority="11075">
      <formula>IF(RIGHT(TEXT(P18,"0.#"),1)=".",FALSE,TRUE)</formula>
    </cfRule>
    <cfRule type="expression" dxfId="1978" priority="11076">
      <formula>IF(RIGHT(TEXT(P18,"0.#"),1)=".",TRUE,FALSE)</formula>
    </cfRule>
  </conditionalFormatting>
  <conditionalFormatting sqref="Y761">
    <cfRule type="expression" dxfId="1977" priority="11071">
      <formula>IF(RIGHT(TEXT(Y761,"0.#"),1)=".",FALSE,TRUE)</formula>
    </cfRule>
    <cfRule type="expression" dxfId="1976" priority="11072">
      <formula>IF(RIGHT(TEXT(Y761,"0.#"),1)=".",TRUE,FALSE)</formula>
    </cfRule>
  </conditionalFormatting>
  <conditionalFormatting sqref="Y770">
    <cfRule type="expression" dxfId="1975" priority="11067">
      <formula>IF(RIGHT(TEXT(Y770,"0.#"),1)=".",FALSE,TRUE)</formula>
    </cfRule>
    <cfRule type="expression" dxfId="1974" priority="11068">
      <formula>IF(RIGHT(TEXT(Y770,"0.#"),1)=".",TRUE,FALSE)</formula>
    </cfRule>
  </conditionalFormatting>
  <conditionalFormatting sqref="Y801:Y808 Y799 Y788:Y795 Y786 Y775:Y782 Y773">
    <cfRule type="expression" dxfId="1973" priority="10849">
      <formula>IF(RIGHT(TEXT(Y773,"0.#"),1)=".",FALSE,TRUE)</formula>
    </cfRule>
    <cfRule type="expression" dxfId="1972" priority="10850">
      <formula>IF(RIGHT(TEXT(Y773,"0.#"),1)=".",TRUE,FALSE)</formula>
    </cfRule>
  </conditionalFormatting>
  <conditionalFormatting sqref="P16:AQ17 P15:AX15 P13:AX13">
    <cfRule type="expression" dxfId="1971" priority="10897">
      <formula>IF(RIGHT(TEXT(P13,"0.#"),1)=".",FALSE,TRUE)</formula>
    </cfRule>
    <cfRule type="expression" dxfId="1970" priority="10898">
      <formula>IF(RIGHT(TEXT(P13,"0.#"),1)=".",TRUE,FALSE)</formula>
    </cfRule>
  </conditionalFormatting>
  <conditionalFormatting sqref="P19:AJ19">
    <cfRule type="expression" dxfId="1969" priority="10895">
      <formula>IF(RIGHT(TEXT(P19,"0.#"),1)=".",FALSE,TRUE)</formula>
    </cfRule>
    <cfRule type="expression" dxfId="1968" priority="10896">
      <formula>IF(RIGHT(TEXT(P19,"0.#"),1)=".",TRUE,FALSE)</formula>
    </cfRule>
  </conditionalFormatting>
  <conditionalFormatting sqref="AE74 AQ74">
    <cfRule type="expression" dxfId="1967" priority="10887">
      <formula>IF(RIGHT(TEXT(AE74,"0.#"),1)=".",FALSE,TRUE)</formula>
    </cfRule>
    <cfRule type="expression" dxfId="1966" priority="10888">
      <formula>IF(RIGHT(TEXT(AE74,"0.#"),1)=".",TRUE,FALSE)</formula>
    </cfRule>
  </conditionalFormatting>
  <conditionalFormatting sqref="L106:L109 L104">
    <cfRule type="expression" dxfId="1965" priority="10881">
      <formula>IF(RIGHT(TEXT(L104,"0.#"),1)=".",FALSE,TRUE)</formula>
    </cfRule>
    <cfRule type="expression" dxfId="1964" priority="10882">
      <formula>IF(RIGHT(TEXT(L104,"0.#"),1)=".",TRUE,FALSE)</formula>
    </cfRule>
  </conditionalFormatting>
  <conditionalFormatting sqref="R104">
    <cfRule type="expression" dxfId="1963" priority="10877">
      <formula>IF(RIGHT(TEXT(R104,"0.#"),1)=".",FALSE,TRUE)</formula>
    </cfRule>
    <cfRule type="expression" dxfId="1962" priority="10878">
      <formula>IF(RIGHT(TEXT(R104,"0.#"),1)=".",TRUE,FALSE)</formula>
    </cfRule>
  </conditionalFormatting>
  <conditionalFormatting sqref="R105:R109">
    <cfRule type="expression" dxfId="1961" priority="10875">
      <formula>IF(RIGHT(TEXT(R105,"0.#"),1)=".",FALSE,TRUE)</formula>
    </cfRule>
    <cfRule type="expression" dxfId="1960" priority="10876">
      <formula>IF(RIGHT(TEXT(R105,"0.#"),1)=".",TRUE,FALSE)</formula>
    </cfRule>
  </conditionalFormatting>
  <conditionalFormatting sqref="Y762:Y769 Y760">
    <cfRule type="expression" dxfId="1959" priority="10873">
      <formula>IF(RIGHT(TEXT(Y760,"0.#"),1)=".",FALSE,TRUE)</formula>
    </cfRule>
    <cfRule type="expression" dxfId="1958" priority="10874">
      <formula>IF(RIGHT(TEXT(Y760,"0.#"),1)=".",TRUE,FALSE)</formula>
    </cfRule>
  </conditionalFormatting>
  <conditionalFormatting sqref="AU761">
    <cfRule type="expression" dxfId="1957" priority="10871">
      <formula>IF(RIGHT(TEXT(AU761,"0.#"),1)=".",FALSE,TRUE)</formula>
    </cfRule>
    <cfRule type="expression" dxfId="1956" priority="10872">
      <formula>IF(RIGHT(TEXT(AU761,"0.#"),1)=".",TRUE,FALSE)</formula>
    </cfRule>
  </conditionalFormatting>
  <conditionalFormatting sqref="AU770">
    <cfRule type="expression" dxfId="1955" priority="10869">
      <formula>IF(RIGHT(TEXT(AU770,"0.#"),1)=".",FALSE,TRUE)</formula>
    </cfRule>
    <cfRule type="expression" dxfId="1954" priority="10870">
      <formula>IF(RIGHT(TEXT(AU770,"0.#"),1)=".",TRUE,FALSE)</formula>
    </cfRule>
  </conditionalFormatting>
  <conditionalFormatting sqref="AU762:AU769 AU760">
    <cfRule type="expression" dxfId="1953" priority="10867">
      <formula>IF(RIGHT(TEXT(AU760,"0.#"),1)=".",FALSE,TRUE)</formula>
    </cfRule>
    <cfRule type="expression" dxfId="1952" priority="10868">
      <formula>IF(RIGHT(TEXT(AU760,"0.#"),1)=".",TRUE,FALSE)</formula>
    </cfRule>
  </conditionalFormatting>
  <conditionalFormatting sqref="Y800 Y787 Y774">
    <cfRule type="expression" dxfId="1951" priority="10853">
      <formula>IF(RIGHT(TEXT(Y774,"0.#"),1)=".",FALSE,TRUE)</formula>
    </cfRule>
    <cfRule type="expression" dxfId="1950" priority="10854">
      <formula>IF(RIGHT(TEXT(Y774,"0.#"),1)=".",TRUE,FALSE)</formula>
    </cfRule>
  </conditionalFormatting>
  <conditionalFormatting sqref="Y809 Y796 Y783">
    <cfRule type="expression" dxfId="1949" priority="10851">
      <formula>IF(RIGHT(TEXT(Y783,"0.#"),1)=".",FALSE,TRUE)</formula>
    </cfRule>
    <cfRule type="expression" dxfId="1948" priority="10852">
      <formula>IF(RIGHT(TEXT(Y783,"0.#"),1)=".",TRUE,FALSE)</formula>
    </cfRule>
  </conditionalFormatting>
  <conditionalFormatting sqref="AU800 AU787 AU774">
    <cfRule type="expression" dxfId="1947" priority="10847">
      <formula>IF(RIGHT(TEXT(AU774,"0.#"),1)=".",FALSE,TRUE)</formula>
    </cfRule>
    <cfRule type="expression" dxfId="1946" priority="10848">
      <formula>IF(RIGHT(TEXT(AU774,"0.#"),1)=".",TRUE,FALSE)</formula>
    </cfRule>
  </conditionalFormatting>
  <conditionalFormatting sqref="AU809 AU796 AU783">
    <cfRule type="expression" dxfId="1945" priority="10845">
      <formula>IF(RIGHT(TEXT(AU783,"0.#"),1)=".",FALSE,TRUE)</formula>
    </cfRule>
    <cfRule type="expression" dxfId="1944" priority="10846">
      <formula>IF(RIGHT(TEXT(AU783,"0.#"),1)=".",TRUE,FALSE)</formula>
    </cfRule>
  </conditionalFormatting>
  <conditionalFormatting sqref="AU801:AU808 AU799 AU788:AU795 AU786 AU775:AU782 AU773">
    <cfRule type="expression" dxfId="1943" priority="10843">
      <formula>IF(RIGHT(TEXT(AU773,"0.#"),1)=".",FALSE,TRUE)</formula>
    </cfRule>
    <cfRule type="expression" dxfId="1942" priority="10844">
      <formula>IF(RIGHT(TEXT(AU773,"0.#"),1)=".",TRUE,FALSE)</formula>
    </cfRule>
  </conditionalFormatting>
  <conditionalFormatting sqref="AM60">
    <cfRule type="expression" dxfId="1941" priority="10497">
      <formula>IF(RIGHT(TEXT(AM60,"0.#"),1)=".",FALSE,TRUE)</formula>
    </cfRule>
    <cfRule type="expression" dxfId="1940" priority="10498">
      <formula>IF(RIGHT(TEXT(AM60,"0.#"),1)=".",TRUE,FALSE)</formula>
    </cfRule>
  </conditionalFormatting>
  <conditionalFormatting sqref="AE40">
    <cfRule type="expression" dxfId="1939" priority="10565">
      <formula>IF(RIGHT(TEXT(AE40,"0.#"),1)=".",FALSE,TRUE)</formula>
    </cfRule>
    <cfRule type="expression" dxfId="1938" priority="10566">
      <formula>IF(RIGHT(TEXT(AE40,"0.#"),1)=".",TRUE,FALSE)</formula>
    </cfRule>
  </conditionalFormatting>
  <conditionalFormatting sqref="AI40">
    <cfRule type="expression" dxfId="1937" priority="10563">
      <formula>IF(RIGHT(TEXT(AI40,"0.#"),1)=".",FALSE,TRUE)</formula>
    </cfRule>
    <cfRule type="expression" dxfId="1936" priority="10564">
      <formula>IF(RIGHT(TEXT(AI40,"0.#"),1)=".",TRUE,FALSE)</formula>
    </cfRule>
  </conditionalFormatting>
  <conditionalFormatting sqref="AE24">
    <cfRule type="expression" dxfId="1935" priority="10657">
      <formula>IF(RIGHT(TEXT(AE24,"0.#"),1)=".",FALSE,TRUE)</formula>
    </cfRule>
    <cfRule type="expression" dxfId="1934" priority="10658">
      <formula>IF(RIGHT(TEXT(AE24,"0.#"),1)=".",TRUE,FALSE)</formula>
    </cfRule>
  </conditionalFormatting>
  <conditionalFormatting sqref="AE25">
    <cfRule type="expression" dxfId="1933" priority="10655">
      <formula>IF(RIGHT(TEXT(AE25,"0.#"),1)=".",FALSE,TRUE)</formula>
    </cfRule>
    <cfRule type="expression" dxfId="1932" priority="10656">
      <formula>IF(RIGHT(TEXT(AE25,"0.#"),1)=".",TRUE,FALSE)</formula>
    </cfRule>
  </conditionalFormatting>
  <conditionalFormatting sqref="AI24">
    <cfRule type="expression" dxfId="1931" priority="10651">
      <formula>IF(RIGHT(TEXT(AI24,"0.#"),1)=".",FALSE,TRUE)</formula>
    </cfRule>
    <cfRule type="expression" dxfId="1930" priority="10652">
      <formula>IF(RIGHT(TEXT(AI24,"0.#"),1)=".",TRUE,FALSE)</formula>
    </cfRule>
  </conditionalFormatting>
  <conditionalFormatting sqref="AI23">
    <cfRule type="expression" dxfId="1929" priority="10649">
      <formula>IF(RIGHT(TEXT(AI23,"0.#"),1)=".",FALSE,TRUE)</formula>
    </cfRule>
    <cfRule type="expression" dxfId="1928" priority="10650">
      <formula>IF(RIGHT(TEXT(AI23,"0.#"),1)=".",TRUE,FALSE)</formula>
    </cfRule>
  </conditionalFormatting>
  <conditionalFormatting sqref="AM23">
    <cfRule type="expression" dxfId="1927" priority="10647">
      <formula>IF(RIGHT(TEXT(AM23,"0.#"),1)=".",FALSE,TRUE)</formula>
    </cfRule>
    <cfRule type="expression" dxfId="1926" priority="10648">
      <formula>IF(RIGHT(TEXT(AM23,"0.#"),1)=".",TRUE,FALSE)</formula>
    </cfRule>
  </conditionalFormatting>
  <conditionalFormatting sqref="AM24">
    <cfRule type="expression" dxfId="1925" priority="10645">
      <formula>IF(RIGHT(TEXT(AM24,"0.#"),1)=".",FALSE,TRUE)</formula>
    </cfRule>
    <cfRule type="expression" dxfId="1924" priority="10646">
      <formula>IF(RIGHT(TEXT(AM24,"0.#"),1)=".",TRUE,FALSE)</formula>
    </cfRule>
  </conditionalFormatting>
  <conditionalFormatting sqref="AQ23:AQ25">
    <cfRule type="expression" dxfId="1923" priority="10637">
      <formula>IF(RIGHT(TEXT(AQ23,"0.#"),1)=".",FALSE,TRUE)</formula>
    </cfRule>
    <cfRule type="expression" dxfId="1922" priority="10638">
      <formula>IF(RIGHT(TEXT(AQ23,"0.#"),1)=".",TRUE,FALSE)</formula>
    </cfRule>
  </conditionalFormatting>
  <conditionalFormatting sqref="AU23:AU25">
    <cfRule type="expression" dxfId="1921" priority="10635">
      <formula>IF(RIGHT(TEXT(AU23,"0.#"),1)=".",FALSE,TRUE)</formula>
    </cfRule>
    <cfRule type="expression" dxfId="1920" priority="10636">
      <formula>IF(RIGHT(TEXT(AU23,"0.#"),1)=".",TRUE,FALSE)</formula>
    </cfRule>
  </conditionalFormatting>
  <conditionalFormatting sqref="AE28">
    <cfRule type="expression" dxfId="1919" priority="10629">
      <formula>IF(RIGHT(TEXT(AE28,"0.#"),1)=".",FALSE,TRUE)</formula>
    </cfRule>
    <cfRule type="expression" dxfId="1918" priority="10630">
      <formula>IF(RIGHT(TEXT(AE28,"0.#"),1)=".",TRUE,FALSE)</formula>
    </cfRule>
  </conditionalFormatting>
  <conditionalFormatting sqref="AE29">
    <cfRule type="expression" dxfId="1917" priority="10627">
      <formula>IF(RIGHT(TEXT(AE29,"0.#"),1)=".",FALSE,TRUE)</formula>
    </cfRule>
    <cfRule type="expression" dxfId="1916" priority="10628">
      <formula>IF(RIGHT(TEXT(AE29,"0.#"),1)=".",TRUE,FALSE)</formula>
    </cfRule>
  </conditionalFormatting>
  <conditionalFormatting sqref="AE30">
    <cfRule type="expression" dxfId="1915" priority="10625">
      <formula>IF(RIGHT(TEXT(AE30,"0.#"),1)=".",FALSE,TRUE)</formula>
    </cfRule>
    <cfRule type="expression" dxfId="1914" priority="10626">
      <formula>IF(RIGHT(TEXT(AE30,"0.#"),1)=".",TRUE,FALSE)</formula>
    </cfRule>
  </conditionalFormatting>
  <conditionalFormatting sqref="AI30">
    <cfRule type="expression" dxfId="1913" priority="10623">
      <formula>IF(RIGHT(TEXT(AI30,"0.#"),1)=".",FALSE,TRUE)</formula>
    </cfRule>
    <cfRule type="expression" dxfId="1912" priority="10624">
      <formula>IF(RIGHT(TEXT(AI30,"0.#"),1)=".",TRUE,FALSE)</formula>
    </cfRule>
  </conditionalFormatting>
  <conditionalFormatting sqref="AI29">
    <cfRule type="expression" dxfId="1911" priority="10621">
      <formula>IF(RIGHT(TEXT(AI29,"0.#"),1)=".",FALSE,TRUE)</formula>
    </cfRule>
    <cfRule type="expression" dxfId="1910" priority="10622">
      <formula>IF(RIGHT(TEXT(AI29,"0.#"),1)=".",TRUE,FALSE)</formula>
    </cfRule>
  </conditionalFormatting>
  <conditionalFormatting sqref="AI28">
    <cfRule type="expression" dxfId="1909" priority="10619">
      <formula>IF(RIGHT(TEXT(AI28,"0.#"),1)=".",FALSE,TRUE)</formula>
    </cfRule>
    <cfRule type="expression" dxfId="1908" priority="10620">
      <formula>IF(RIGHT(TEXT(AI28,"0.#"),1)=".",TRUE,FALSE)</formula>
    </cfRule>
  </conditionalFormatting>
  <conditionalFormatting sqref="AM28">
    <cfRule type="expression" dxfId="1907" priority="10617">
      <formula>IF(RIGHT(TEXT(AM28,"0.#"),1)=".",FALSE,TRUE)</formula>
    </cfRule>
    <cfRule type="expression" dxfId="1906" priority="10618">
      <formula>IF(RIGHT(TEXT(AM28,"0.#"),1)=".",TRUE,FALSE)</formula>
    </cfRule>
  </conditionalFormatting>
  <conditionalFormatting sqref="AM29">
    <cfRule type="expression" dxfId="1905" priority="10615">
      <formula>IF(RIGHT(TEXT(AM29,"0.#"),1)=".",FALSE,TRUE)</formula>
    </cfRule>
    <cfRule type="expression" dxfId="1904" priority="10616">
      <formula>IF(RIGHT(TEXT(AM29,"0.#"),1)=".",TRUE,FALSE)</formula>
    </cfRule>
  </conditionalFormatting>
  <conditionalFormatting sqref="AM30">
    <cfRule type="expression" dxfId="1903" priority="10613">
      <formula>IF(RIGHT(TEXT(AM30,"0.#"),1)=".",FALSE,TRUE)</formula>
    </cfRule>
    <cfRule type="expression" dxfId="1902" priority="10614">
      <formula>IF(RIGHT(TEXT(AM30,"0.#"),1)=".",TRUE,FALSE)</formula>
    </cfRule>
  </conditionalFormatting>
  <conditionalFormatting sqref="AE33">
    <cfRule type="expression" dxfId="1901" priority="10599">
      <formula>IF(RIGHT(TEXT(AE33,"0.#"),1)=".",FALSE,TRUE)</formula>
    </cfRule>
    <cfRule type="expression" dxfId="1900" priority="10600">
      <formula>IF(RIGHT(TEXT(AE33,"0.#"),1)=".",TRUE,FALSE)</formula>
    </cfRule>
  </conditionalFormatting>
  <conditionalFormatting sqref="AE34">
    <cfRule type="expression" dxfId="1899" priority="10597">
      <formula>IF(RIGHT(TEXT(AE34,"0.#"),1)=".",FALSE,TRUE)</formula>
    </cfRule>
    <cfRule type="expression" dxfId="1898" priority="10598">
      <formula>IF(RIGHT(TEXT(AE34,"0.#"),1)=".",TRUE,FALSE)</formula>
    </cfRule>
  </conditionalFormatting>
  <conditionalFormatting sqref="AE35">
    <cfRule type="expression" dxfId="1897" priority="10595">
      <formula>IF(RIGHT(TEXT(AE35,"0.#"),1)=".",FALSE,TRUE)</formula>
    </cfRule>
    <cfRule type="expression" dxfId="1896" priority="10596">
      <formula>IF(RIGHT(TEXT(AE35,"0.#"),1)=".",TRUE,FALSE)</formula>
    </cfRule>
  </conditionalFormatting>
  <conditionalFormatting sqref="AI35">
    <cfRule type="expression" dxfId="1895" priority="10593">
      <formula>IF(RIGHT(TEXT(AI35,"0.#"),1)=".",FALSE,TRUE)</formula>
    </cfRule>
    <cfRule type="expression" dxfId="1894" priority="10594">
      <formula>IF(RIGHT(TEXT(AI35,"0.#"),1)=".",TRUE,FALSE)</formula>
    </cfRule>
  </conditionalFormatting>
  <conditionalFormatting sqref="AI34">
    <cfRule type="expression" dxfId="1893" priority="10591">
      <formula>IF(RIGHT(TEXT(AI34,"0.#"),1)=".",FALSE,TRUE)</formula>
    </cfRule>
    <cfRule type="expression" dxfId="1892" priority="10592">
      <formula>IF(RIGHT(TEXT(AI34,"0.#"),1)=".",TRUE,FALSE)</formula>
    </cfRule>
  </conditionalFormatting>
  <conditionalFormatting sqref="AI33">
    <cfRule type="expression" dxfId="1891" priority="10589">
      <formula>IF(RIGHT(TEXT(AI33,"0.#"),1)=".",FALSE,TRUE)</formula>
    </cfRule>
    <cfRule type="expression" dxfId="1890" priority="10590">
      <formula>IF(RIGHT(TEXT(AI33,"0.#"),1)=".",TRUE,FALSE)</formula>
    </cfRule>
  </conditionalFormatting>
  <conditionalFormatting sqref="AM33">
    <cfRule type="expression" dxfId="1889" priority="10587">
      <formula>IF(RIGHT(TEXT(AM33,"0.#"),1)=".",FALSE,TRUE)</formula>
    </cfRule>
    <cfRule type="expression" dxfId="1888" priority="10588">
      <formula>IF(RIGHT(TEXT(AM33,"0.#"),1)=".",TRUE,FALSE)</formula>
    </cfRule>
  </conditionalFormatting>
  <conditionalFormatting sqref="AM34">
    <cfRule type="expression" dxfId="1887" priority="10585">
      <formula>IF(RIGHT(TEXT(AM34,"0.#"),1)=".",FALSE,TRUE)</formula>
    </cfRule>
    <cfRule type="expression" dxfId="1886" priority="10586">
      <formula>IF(RIGHT(TEXT(AM34,"0.#"),1)=".",TRUE,FALSE)</formula>
    </cfRule>
  </conditionalFormatting>
  <conditionalFormatting sqref="AM35">
    <cfRule type="expression" dxfId="1885" priority="10583">
      <formula>IF(RIGHT(TEXT(AM35,"0.#"),1)=".",FALSE,TRUE)</formula>
    </cfRule>
    <cfRule type="expression" dxfId="1884" priority="10584">
      <formula>IF(RIGHT(TEXT(AM35,"0.#"),1)=".",TRUE,FALSE)</formula>
    </cfRule>
  </conditionalFormatting>
  <conditionalFormatting sqref="AE38">
    <cfRule type="expression" dxfId="1883" priority="10569">
      <formula>IF(RIGHT(TEXT(AE38,"0.#"),1)=".",FALSE,TRUE)</formula>
    </cfRule>
    <cfRule type="expression" dxfId="1882" priority="10570">
      <formula>IF(RIGHT(TEXT(AE38,"0.#"),1)=".",TRUE,FALSE)</formula>
    </cfRule>
  </conditionalFormatting>
  <conditionalFormatting sqref="AE39">
    <cfRule type="expression" dxfId="1881" priority="10567">
      <formula>IF(RIGHT(TEXT(AE39,"0.#"),1)=".",FALSE,TRUE)</formula>
    </cfRule>
    <cfRule type="expression" dxfId="1880" priority="10568">
      <formula>IF(RIGHT(TEXT(AE39,"0.#"),1)=".",TRUE,FALSE)</formula>
    </cfRule>
  </conditionalFormatting>
  <conditionalFormatting sqref="AI39">
    <cfRule type="expression" dxfId="1879" priority="10561">
      <formula>IF(RIGHT(TEXT(AI39,"0.#"),1)=".",FALSE,TRUE)</formula>
    </cfRule>
    <cfRule type="expression" dxfId="1878" priority="10562">
      <formula>IF(RIGHT(TEXT(AI39,"0.#"),1)=".",TRUE,FALSE)</formula>
    </cfRule>
  </conditionalFormatting>
  <conditionalFormatting sqref="AI38">
    <cfRule type="expression" dxfId="1877" priority="10559">
      <formula>IF(RIGHT(TEXT(AI38,"0.#"),1)=".",FALSE,TRUE)</formula>
    </cfRule>
    <cfRule type="expression" dxfId="1876" priority="10560">
      <formula>IF(RIGHT(TEXT(AI38,"0.#"),1)=".",TRUE,FALSE)</formula>
    </cfRule>
  </conditionalFormatting>
  <conditionalFormatting sqref="AM38">
    <cfRule type="expression" dxfId="1875" priority="10557">
      <formula>IF(RIGHT(TEXT(AM38,"0.#"),1)=".",FALSE,TRUE)</formula>
    </cfRule>
    <cfRule type="expression" dxfId="1874" priority="10558">
      <formula>IF(RIGHT(TEXT(AM38,"0.#"),1)=".",TRUE,FALSE)</formula>
    </cfRule>
  </conditionalFormatting>
  <conditionalFormatting sqref="AM39">
    <cfRule type="expression" dxfId="1873" priority="10555">
      <formula>IF(RIGHT(TEXT(AM39,"0.#"),1)=".",FALSE,TRUE)</formula>
    </cfRule>
    <cfRule type="expression" dxfId="1872" priority="10556">
      <formula>IF(RIGHT(TEXT(AM39,"0.#"),1)=".",TRUE,FALSE)</formula>
    </cfRule>
  </conditionalFormatting>
  <conditionalFormatting sqref="AM40">
    <cfRule type="expression" dxfId="1871" priority="10553">
      <formula>IF(RIGHT(TEXT(AM40,"0.#"),1)=".",FALSE,TRUE)</formula>
    </cfRule>
    <cfRule type="expression" dxfId="1870" priority="10554">
      <formula>IF(RIGHT(TEXT(AM40,"0.#"),1)=".",TRUE,FALSE)</formula>
    </cfRule>
  </conditionalFormatting>
  <conditionalFormatting sqref="AE43">
    <cfRule type="expression" dxfId="1869" priority="10539">
      <formula>IF(RIGHT(TEXT(AE43,"0.#"),1)=".",FALSE,TRUE)</formula>
    </cfRule>
    <cfRule type="expression" dxfId="1868" priority="10540">
      <formula>IF(RIGHT(TEXT(AE43,"0.#"),1)=".",TRUE,FALSE)</formula>
    </cfRule>
  </conditionalFormatting>
  <conditionalFormatting sqref="AE44">
    <cfRule type="expression" dxfId="1867" priority="10537">
      <formula>IF(RIGHT(TEXT(AE44,"0.#"),1)=".",FALSE,TRUE)</formula>
    </cfRule>
    <cfRule type="expression" dxfId="1866" priority="10538">
      <formula>IF(RIGHT(TEXT(AE44,"0.#"),1)=".",TRUE,FALSE)</formula>
    </cfRule>
  </conditionalFormatting>
  <conditionalFormatting sqref="AE45">
    <cfRule type="expression" dxfId="1865" priority="10535">
      <formula>IF(RIGHT(TEXT(AE45,"0.#"),1)=".",FALSE,TRUE)</formula>
    </cfRule>
    <cfRule type="expression" dxfId="1864" priority="10536">
      <formula>IF(RIGHT(TEXT(AE45,"0.#"),1)=".",TRUE,FALSE)</formula>
    </cfRule>
  </conditionalFormatting>
  <conditionalFormatting sqref="AI45">
    <cfRule type="expression" dxfId="1863" priority="10533">
      <formula>IF(RIGHT(TEXT(AI45,"0.#"),1)=".",FALSE,TRUE)</formula>
    </cfRule>
    <cfRule type="expression" dxfId="1862" priority="10534">
      <formula>IF(RIGHT(TEXT(AI45,"0.#"),1)=".",TRUE,FALSE)</formula>
    </cfRule>
  </conditionalFormatting>
  <conditionalFormatting sqref="AI44">
    <cfRule type="expression" dxfId="1861" priority="10531">
      <formula>IF(RIGHT(TEXT(AI44,"0.#"),1)=".",FALSE,TRUE)</formula>
    </cfRule>
    <cfRule type="expression" dxfId="1860" priority="10532">
      <formula>IF(RIGHT(TEXT(AI44,"0.#"),1)=".",TRUE,FALSE)</formula>
    </cfRule>
  </conditionalFormatting>
  <conditionalFormatting sqref="AI43">
    <cfRule type="expression" dxfId="1859" priority="10529">
      <formula>IF(RIGHT(TEXT(AI43,"0.#"),1)=".",FALSE,TRUE)</formula>
    </cfRule>
    <cfRule type="expression" dxfId="1858" priority="10530">
      <formula>IF(RIGHT(TEXT(AI43,"0.#"),1)=".",TRUE,FALSE)</formula>
    </cfRule>
  </conditionalFormatting>
  <conditionalFormatting sqref="AM43">
    <cfRule type="expression" dxfId="1857" priority="10527">
      <formula>IF(RIGHT(TEXT(AM43,"0.#"),1)=".",FALSE,TRUE)</formula>
    </cfRule>
    <cfRule type="expression" dxfId="1856" priority="10528">
      <formula>IF(RIGHT(TEXT(AM43,"0.#"),1)=".",TRUE,FALSE)</formula>
    </cfRule>
  </conditionalFormatting>
  <conditionalFormatting sqref="AM44">
    <cfRule type="expression" dxfId="1855" priority="10525">
      <formula>IF(RIGHT(TEXT(AM44,"0.#"),1)=".",FALSE,TRUE)</formula>
    </cfRule>
    <cfRule type="expression" dxfId="1854" priority="10526">
      <formula>IF(RIGHT(TEXT(AM44,"0.#"),1)=".",TRUE,FALSE)</formula>
    </cfRule>
  </conditionalFormatting>
  <conditionalFormatting sqref="AM45">
    <cfRule type="expression" dxfId="1853" priority="10523">
      <formula>IF(RIGHT(TEXT(AM45,"0.#"),1)=".",FALSE,TRUE)</formula>
    </cfRule>
    <cfRule type="expression" dxfId="1852" priority="10524">
      <formula>IF(RIGHT(TEXT(AM45,"0.#"),1)=".",TRUE,FALSE)</formula>
    </cfRule>
  </conditionalFormatting>
  <conditionalFormatting sqref="AE60">
    <cfRule type="expression" dxfId="1851" priority="10509">
      <formula>IF(RIGHT(TEXT(AE60,"0.#"),1)=".",FALSE,TRUE)</formula>
    </cfRule>
    <cfRule type="expression" dxfId="1850" priority="10510">
      <formula>IF(RIGHT(TEXT(AE60,"0.#"),1)=".",TRUE,FALSE)</formula>
    </cfRule>
  </conditionalFormatting>
  <conditionalFormatting sqref="AE61">
    <cfRule type="expression" dxfId="1849" priority="10507">
      <formula>IF(RIGHT(TEXT(AE61,"0.#"),1)=".",FALSE,TRUE)</formula>
    </cfRule>
    <cfRule type="expression" dxfId="1848" priority="10508">
      <formula>IF(RIGHT(TEXT(AE61,"0.#"),1)=".",TRUE,FALSE)</formula>
    </cfRule>
  </conditionalFormatting>
  <conditionalFormatting sqref="AE62">
    <cfRule type="expression" dxfId="1847" priority="10505">
      <formula>IF(RIGHT(TEXT(AE62,"0.#"),1)=".",FALSE,TRUE)</formula>
    </cfRule>
    <cfRule type="expression" dxfId="1846" priority="10506">
      <formula>IF(RIGHT(TEXT(AE62,"0.#"),1)=".",TRUE,FALSE)</formula>
    </cfRule>
  </conditionalFormatting>
  <conditionalFormatting sqref="AI62">
    <cfRule type="expression" dxfId="1845" priority="10503">
      <formula>IF(RIGHT(TEXT(AI62,"0.#"),1)=".",FALSE,TRUE)</formula>
    </cfRule>
    <cfRule type="expression" dxfId="1844" priority="10504">
      <formula>IF(RIGHT(TEXT(AI62,"0.#"),1)=".",TRUE,FALSE)</formula>
    </cfRule>
  </conditionalFormatting>
  <conditionalFormatting sqref="AI61">
    <cfRule type="expression" dxfId="1843" priority="10501">
      <formula>IF(RIGHT(TEXT(AI61,"0.#"),1)=".",FALSE,TRUE)</formula>
    </cfRule>
    <cfRule type="expression" dxfId="1842" priority="10502">
      <formula>IF(RIGHT(TEXT(AI61,"0.#"),1)=".",TRUE,FALSE)</formula>
    </cfRule>
  </conditionalFormatting>
  <conditionalFormatting sqref="AI60">
    <cfRule type="expression" dxfId="1841" priority="10499">
      <formula>IF(RIGHT(TEXT(AI60,"0.#"),1)=".",FALSE,TRUE)</formula>
    </cfRule>
    <cfRule type="expression" dxfId="1840" priority="10500">
      <formula>IF(RIGHT(TEXT(AI60,"0.#"),1)=".",TRUE,FALSE)</formula>
    </cfRule>
  </conditionalFormatting>
  <conditionalFormatting sqref="AM61">
    <cfRule type="expression" dxfId="1839" priority="10495">
      <formula>IF(RIGHT(TEXT(AM61,"0.#"),1)=".",FALSE,TRUE)</formula>
    </cfRule>
    <cfRule type="expression" dxfId="1838" priority="10496">
      <formula>IF(RIGHT(TEXT(AM61,"0.#"),1)=".",TRUE,FALSE)</formula>
    </cfRule>
  </conditionalFormatting>
  <conditionalFormatting sqref="AM62">
    <cfRule type="expression" dxfId="1837" priority="10493">
      <formula>IF(RIGHT(TEXT(AM62,"0.#"),1)=".",FALSE,TRUE)</formula>
    </cfRule>
    <cfRule type="expression" dxfId="1836" priority="10494">
      <formula>IF(RIGHT(TEXT(AM62,"0.#"),1)=".",TRUE,FALSE)</formula>
    </cfRule>
  </conditionalFormatting>
  <conditionalFormatting sqref="AE65">
    <cfRule type="expression" dxfId="1835" priority="10479">
      <formula>IF(RIGHT(TEXT(AE65,"0.#"),1)=".",FALSE,TRUE)</formula>
    </cfRule>
    <cfRule type="expression" dxfId="1834" priority="10480">
      <formula>IF(RIGHT(TEXT(AE65,"0.#"),1)=".",TRUE,FALSE)</formula>
    </cfRule>
  </conditionalFormatting>
  <conditionalFormatting sqref="AE66">
    <cfRule type="expression" dxfId="1833" priority="10477">
      <formula>IF(RIGHT(TEXT(AE66,"0.#"),1)=".",FALSE,TRUE)</formula>
    </cfRule>
    <cfRule type="expression" dxfId="1832" priority="10478">
      <formula>IF(RIGHT(TEXT(AE66,"0.#"),1)=".",TRUE,FALSE)</formula>
    </cfRule>
  </conditionalFormatting>
  <conditionalFormatting sqref="AE67">
    <cfRule type="expression" dxfId="1831" priority="10475">
      <formula>IF(RIGHT(TEXT(AE67,"0.#"),1)=".",FALSE,TRUE)</formula>
    </cfRule>
    <cfRule type="expression" dxfId="1830" priority="10476">
      <formula>IF(RIGHT(TEXT(AE67,"0.#"),1)=".",TRUE,FALSE)</formula>
    </cfRule>
  </conditionalFormatting>
  <conditionalFormatting sqref="AI67">
    <cfRule type="expression" dxfId="1829" priority="10473">
      <formula>IF(RIGHT(TEXT(AI67,"0.#"),1)=".",FALSE,TRUE)</formula>
    </cfRule>
    <cfRule type="expression" dxfId="1828" priority="10474">
      <formula>IF(RIGHT(TEXT(AI67,"0.#"),1)=".",TRUE,FALSE)</formula>
    </cfRule>
  </conditionalFormatting>
  <conditionalFormatting sqref="AI66">
    <cfRule type="expression" dxfId="1827" priority="10471">
      <formula>IF(RIGHT(TEXT(AI66,"0.#"),1)=".",FALSE,TRUE)</formula>
    </cfRule>
    <cfRule type="expression" dxfId="1826" priority="10472">
      <formula>IF(RIGHT(TEXT(AI66,"0.#"),1)=".",TRUE,FALSE)</formula>
    </cfRule>
  </conditionalFormatting>
  <conditionalFormatting sqref="AI65">
    <cfRule type="expression" dxfId="1825" priority="10469">
      <formula>IF(RIGHT(TEXT(AI65,"0.#"),1)=".",FALSE,TRUE)</formula>
    </cfRule>
    <cfRule type="expression" dxfId="1824" priority="10470">
      <formula>IF(RIGHT(TEXT(AI65,"0.#"),1)=".",TRUE,FALSE)</formula>
    </cfRule>
  </conditionalFormatting>
  <conditionalFormatting sqref="AM65">
    <cfRule type="expression" dxfId="1823" priority="10467">
      <formula>IF(RIGHT(TEXT(AM65,"0.#"),1)=".",FALSE,TRUE)</formula>
    </cfRule>
    <cfRule type="expression" dxfId="1822" priority="10468">
      <formula>IF(RIGHT(TEXT(AM65,"0.#"),1)=".",TRUE,FALSE)</formula>
    </cfRule>
  </conditionalFormatting>
  <conditionalFormatting sqref="AM66">
    <cfRule type="expression" dxfId="1821" priority="10465">
      <formula>IF(RIGHT(TEXT(AM66,"0.#"),1)=".",FALSE,TRUE)</formula>
    </cfRule>
    <cfRule type="expression" dxfId="1820" priority="10466">
      <formula>IF(RIGHT(TEXT(AM66,"0.#"),1)=".",TRUE,FALSE)</formula>
    </cfRule>
  </conditionalFormatting>
  <conditionalFormatting sqref="AM67">
    <cfRule type="expression" dxfId="1819" priority="10463">
      <formula>IF(RIGHT(TEXT(AM67,"0.#"),1)=".",FALSE,TRUE)</formula>
    </cfRule>
    <cfRule type="expression" dxfId="1818" priority="10464">
      <formula>IF(RIGHT(TEXT(AM67,"0.#"),1)=".",TRUE,FALSE)</formula>
    </cfRule>
  </conditionalFormatting>
  <conditionalFormatting sqref="AE70">
    <cfRule type="expression" dxfId="1817" priority="10449">
      <formula>IF(RIGHT(TEXT(AE70,"0.#"),1)=".",FALSE,TRUE)</formula>
    </cfRule>
    <cfRule type="expression" dxfId="1816" priority="10450">
      <formula>IF(RIGHT(TEXT(AE70,"0.#"),1)=".",TRUE,FALSE)</formula>
    </cfRule>
  </conditionalFormatting>
  <conditionalFormatting sqref="AE71">
    <cfRule type="expression" dxfId="1815" priority="10447">
      <formula>IF(RIGHT(TEXT(AE71,"0.#"),1)=".",FALSE,TRUE)</formula>
    </cfRule>
    <cfRule type="expression" dxfId="1814" priority="10448">
      <formula>IF(RIGHT(TEXT(AE71,"0.#"),1)=".",TRUE,FALSE)</formula>
    </cfRule>
  </conditionalFormatting>
  <conditionalFormatting sqref="AE72">
    <cfRule type="expression" dxfId="1813" priority="10445">
      <formula>IF(RIGHT(TEXT(AE72,"0.#"),1)=".",FALSE,TRUE)</formula>
    </cfRule>
    <cfRule type="expression" dxfId="1812" priority="10446">
      <formula>IF(RIGHT(TEXT(AE72,"0.#"),1)=".",TRUE,FALSE)</formula>
    </cfRule>
  </conditionalFormatting>
  <conditionalFormatting sqref="AI72">
    <cfRule type="expression" dxfId="1811" priority="10443">
      <formula>IF(RIGHT(TEXT(AI72,"0.#"),1)=".",FALSE,TRUE)</formula>
    </cfRule>
    <cfRule type="expression" dxfId="1810" priority="10444">
      <formula>IF(RIGHT(TEXT(AI72,"0.#"),1)=".",TRUE,FALSE)</formula>
    </cfRule>
  </conditionalFormatting>
  <conditionalFormatting sqref="AI71">
    <cfRule type="expression" dxfId="1809" priority="10441">
      <formula>IF(RIGHT(TEXT(AI71,"0.#"),1)=".",FALSE,TRUE)</formula>
    </cfRule>
    <cfRule type="expression" dxfId="1808" priority="10442">
      <formula>IF(RIGHT(TEXT(AI71,"0.#"),1)=".",TRUE,FALSE)</formula>
    </cfRule>
  </conditionalFormatting>
  <conditionalFormatting sqref="AI70">
    <cfRule type="expression" dxfId="1807" priority="10439">
      <formula>IF(RIGHT(TEXT(AI70,"0.#"),1)=".",FALSE,TRUE)</formula>
    </cfRule>
    <cfRule type="expression" dxfId="1806" priority="10440">
      <formula>IF(RIGHT(TEXT(AI70,"0.#"),1)=".",TRUE,FALSE)</formula>
    </cfRule>
  </conditionalFormatting>
  <conditionalFormatting sqref="AM70">
    <cfRule type="expression" dxfId="1805" priority="10437">
      <formula>IF(RIGHT(TEXT(AM70,"0.#"),1)=".",FALSE,TRUE)</formula>
    </cfRule>
    <cfRule type="expression" dxfId="1804" priority="10438">
      <formula>IF(RIGHT(TEXT(AM70,"0.#"),1)=".",TRUE,FALSE)</formula>
    </cfRule>
  </conditionalFormatting>
  <conditionalFormatting sqref="AM71">
    <cfRule type="expression" dxfId="1803" priority="10435">
      <formula>IF(RIGHT(TEXT(AM71,"0.#"),1)=".",FALSE,TRUE)</formula>
    </cfRule>
    <cfRule type="expression" dxfId="1802" priority="10436">
      <formula>IF(RIGHT(TEXT(AM71,"0.#"),1)=".",TRUE,FALSE)</formula>
    </cfRule>
  </conditionalFormatting>
  <conditionalFormatting sqref="AM72">
    <cfRule type="expression" dxfId="1801" priority="10433">
      <formula>IF(RIGHT(TEXT(AM72,"0.#"),1)=".",FALSE,TRUE)</formula>
    </cfRule>
    <cfRule type="expression" dxfId="1800" priority="10434">
      <formula>IF(RIGHT(TEXT(AM72,"0.#"),1)=".",TRUE,FALSE)</formula>
    </cfRule>
  </conditionalFormatting>
  <conditionalFormatting sqref="AI74">
    <cfRule type="expression" dxfId="1799" priority="10419">
      <formula>IF(RIGHT(TEXT(AI74,"0.#"),1)=".",FALSE,TRUE)</formula>
    </cfRule>
    <cfRule type="expression" dxfId="1798" priority="10420">
      <formula>IF(RIGHT(TEXT(AI74,"0.#"),1)=".",TRUE,FALSE)</formula>
    </cfRule>
  </conditionalFormatting>
  <conditionalFormatting sqref="AM74">
    <cfRule type="expression" dxfId="1797" priority="10417">
      <formula>IF(RIGHT(TEXT(AM74,"0.#"),1)=".",FALSE,TRUE)</formula>
    </cfRule>
    <cfRule type="expression" dxfId="1796" priority="10418">
      <formula>IF(RIGHT(TEXT(AM74,"0.#"),1)=".",TRUE,FALSE)</formula>
    </cfRule>
  </conditionalFormatting>
  <conditionalFormatting sqref="AE75">
    <cfRule type="expression" dxfId="1795" priority="10415">
      <formula>IF(RIGHT(TEXT(AE75,"0.#"),1)=".",FALSE,TRUE)</formula>
    </cfRule>
    <cfRule type="expression" dxfId="1794" priority="10416">
      <formula>IF(RIGHT(TEXT(AE75,"0.#"),1)=".",TRUE,FALSE)</formula>
    </cfRule>
  </conditionalFormatting>
  <conditionalFormatting sqref="AI75">
    <cfRule type="expression" dxfId="1793" priority="10413">
      <formula>IF(RIGHT(TEXT(AI75,"0.#"),1)=".",FALSE,TRUE)</formula>
    </cfRule>
    <cfRule type="expression" dxfId="1792" priority="10414">
      <formula>IF(RIGHT(TEXT(AI75,"0.#"),1)=".",TRUE,FALSE)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8:AO911">
    <cfRule type="expression" dxfId="45" priority="43">
      <formula>IF(AND(AL888&gt;=0, RIGHT(TEXT(AL888,"0.#"),1)&lt;&gt;"."),TRUE,FALSE)</formula>
    </cfRule>
    <cfRule type="expression" dxfId="44" priority="44">
      <formula>IF(AND(AL888&gt;=0, RIGHT(TEXT(AL888,"0.#"),1)="."),TRUE,FALSE)</formula>
    </cfRule>
    <cfRule type="expression" dxfId="43" priority="45">
      <formula>IF(AND(AL888&lt;0, RIGHT(TEXT(AL888,"0.#"),1)&lt;&gt;"."),TRUE,FALSE)</formula>
    </cfRule>
    <cfRule type="expression" dxfId="42" priority="46">
      <formula>IF(AND(AL888&lt;0, RIGHT(TEXT(AL888,"0.#"),1)="."),TRUE,FALSE)</formula>
    </cfRule>
  </conditionalFormatting>
  <conditionalFormatting sqref="Y888:Y911">
    <cfRule type="expression" dxfId="41" priority="41">
      <formula>IF(RIGHT(TEXT(Y888,"0.#"),1)=".",FALSE,TRUE)</formula>
    </cfRule>
    <cfRule type="expression" dxfId="40" priority="42">
      <formula>IF(RIGHT(TEXT(Y888,"0.#"),1)=".",TRUE,FALSE)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AI25">
    <cfRule type="expression" dxfId="9" priority="9">
      <formula>IF(RIGHT(TEXT(AI25,"0.#"),1)=".",FALSE,TRUE)</formula>
    </cfRule>
    <cfRule type="expression" dxfId="8" priority="10">
      <formula>IF(RIGHT(TEXT(AI25,"0.#"),1)=".",TRUE,FALSE)</formula>
    </cfRule>
  </conditionalFormatting>
  <conditionalFormatting sqref="AL882:AO887">
    <cfRule type="expression" dxfId="7" priority="5">
      <formula>IF(AND(AL882&gt;=0, RIGHT(TEXT(AL882,"0.#"),1)&lt;&gt;"."),TRUE,FALSE)</formula>
    </cfRule>
    <cfRule type="expression" dxfId="6" priority="6">
      <formula>IF(AND(AL882&gt;=0, RIGHT(TEXT(AL882,"0.#"),1)="."),TRUE,FALSE)</formula>
    </cfRule>
    <cfRule type="expression" dxfId="5" priority="7">
      <formula>IF(AND(AL882&lt;0, RIGHT(TEXT(AL882,"0.#"),1)&lt;&gt;"."),TRUE,FALSE)</formula>
    </cfRule>
    <cfRule type="expression" dxfId="4" priority="8">
      <formula>IF(AND(AL882&lt;0, RIGHT(TEXT(AL882,"0.#"),1)="."),TRUE,FALSE)</formula>
    </cfRule>
  </conditionalFormatting>
  <conditionalFormatting sqref="Y882:Y887">
    <cfRule type="expression" dxfId="3" priority="3">
      <formula>IF(RIGHT(TEXT(Y882,"0.#"),1)=".",FALSE,TRUE)</formula>
    </cfRule>
    <cfRule type="expression" dxfId="2" priority="4">
      <formula>IF(RIGHT(TEXT(Y882,"0.#"),1)=".",TRUE,FALSE)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16383" man="1"/>
    <brk id="464" max="16383" man="1"/>
    <brk id="707" max="16383" man="1"/>
    <brk id="718" max="16383" man="1"/>
    <brk id="757" max="16383" man="1"/>
    <brk id="8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38100</xdr:rowOff>
                  </from>
                  <to>
                    <xdr:col>48</xdr:col>
                    <xdr:colOff>152400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809</xdr:row>
                    <xdr:rowOff>19050</xdr:rowOff>
                  </from>
                  <to>
                    <xdr:col>44</xdr:col>
                    <xdr:colOff>171450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1076</xdr:row>
                    <xdr:rowOff>38100</xdr:rowOff>
                  </from>
                  <to>
                    <xdr:col>45</xdr:col>
                    <xdr:colOff>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t="s">
        <v>440</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2016-07-11T04:46:17Z</cp:lastPrinted>
  <dcterms:created xsi:type="dcterms:W3CDTF">2012-03-13T00:50:25Z</dcterms:created>
  <dcterms:modified xsi:type="dcterms:W3CDTF">2020-11-30T13:16:32Z</dcterms:modified>
</cp:coreProperties>
</file>