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1048\Desktop\"/>
    </mc:Choice>
  </mc:AlternateContent>
  <bookViews>
    <workbookView xWindow="-15" yWindow="-15" windowWidth="10245" windowHeight="777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91" i="3" l="1"/>
  <c r="AL890" i="3"/>
  <c r="AL889" i="3"/>
  <c r="AL888" i="3"/>
  <c r="AL887" i="3"/>
  <c r="AL886" i="3"/>
  <c r="AL885" i="3"/>
  <c r="AL884" i="3"/>
  <c r="AL883" i="3"/>
  <c r="AL882"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<sst xmlns="http://schemas.openxmlformats.org/spreadsheetml/2006/main" count="2217" uniqueCount="572">
  <si>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</si>
  <si>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</si>
  <si>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</si>
  <si>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</si>
  <si>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</si>
  <si>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</si>
  <si>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</si>
  <si>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</si>
  <si>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</si>
  <si>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</si>
  <si>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</si>
  <si>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</si>
  <si>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</si>
  <si>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</si>
  <si>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</si>
  <si>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</si>
  <si>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</si>
  <si>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</si>
  <si>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</si>
  <si>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</si>
  <si>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</si>
  <si>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</si>
  <si>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</si>
  <si>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</si>
  <si>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</si>
  <si>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</si>
  <si>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</si>
  <si>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</si>
  <si>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</si>
  <si>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</si>
  <si>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</si>
  <si>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</si>
  <si>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</si>
  <si>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</si>
  <si>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</si>
  <si>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</si>
  <si>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</si>
  <si>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</si>
  <si>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</si>
  <si>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</si>
  <si>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</si>
  <si>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</si>
  <si>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</si>
  <si>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</si>
  <si>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</si>
  <si>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</si>
  <si>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</si>
  <si>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</si>
  <si>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</si>
  <si>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</si>
  <si>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</si>
  <si>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</si>
  <si>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</si>
  <si>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</si>
  <si>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</si>
  <si>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</si>
  <si>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</si>
  <si>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</si>
  <si>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</si>
  <si>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</si>
  <si>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</si>
  <si>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</si>
  <si>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</si>
  <si>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</si>
  <si>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</si>
  <si>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</si>
  <si>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</si>
  <si>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</si>
  <si>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</si>
  <si>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</si>
  <si>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</si>
  <si>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</si>
  <si>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</si>
  <si>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</si>
  <si>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</si>
  <si>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</si>
  <si>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</si>
  <si>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</si>
  <si>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</si>
  <si>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</si>
  <si>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</si>
  <si>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</si>
  <si>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</si>
  <si>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</si>
  <si>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</si>
  <si>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</si>
  <si>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</si>
  <si>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</si>
  <si>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</si>
  <si>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</si>
  <si>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</si>
  <si>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</si>
  <si>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</si>
  <si>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</si>
  <si>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</si>
  <si>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</si>
  <si>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</si>
  <si>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</si>
  <si>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</si>
  <si>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</si>
  <si>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</si>
  <si>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</si>
  <si>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</si>
  <si>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</si>
  <si>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</si>
  <si>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</si>
  <si>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</si>
  <si>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</si>
  <si>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</si>
  <si>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</si>
  <si>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</si>
  <si>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</si>
  <si>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</si>
  <si>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</si>
  <si>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</si>
  <si>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</si>
  <si>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</si>
  <si>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</si>
  <si>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</si>
  <si>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</si>
  <si>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</si>
  <si>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</si>
  <si>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</si>
  <si>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</si>
  <si>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</si>
  <si>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</si>
  <si>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</si>
  <si>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</si>
  <si>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</si>
  <si>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</si>
  <si>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</si>
  <si>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</si>
  <si>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</si>
  <si>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</si>
  <si>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</si>
  <si>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</si>
  <si>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</si>
  <si>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</si>
  <si>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</si>
  <si>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</si>
  <si>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</si>
  <si>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</si>
  <si>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</si>
  <si>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</si>
  <si>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</si>
  <si>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</si>
  <si>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</si>
  <si>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</si>
  <si>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</si>
  <si>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</si>
  <si>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</si>
  <si>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</si>
  <si>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</si>
  <si>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</si>
  <si>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</si>
  <si>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</si>
  <si>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</si>
  <si>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</si>
  <si>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</si>
  <si>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</si>
  <si>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</si>
  <si>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</si>
  <si>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</si>
  <si>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</si>
  <si>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</si>
  <si>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</si>
  <si>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</si>
  <si>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</si>
  <si>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</si>
  <si>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</si>
  <si>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</si>
  <si>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</si>
  <si>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</si>
  <si>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</si>
  <si>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</si>
  <si>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</si>
  <si>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</si>
  <si>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</si>
  <si>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</si>
  <si>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</si>
  <si>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</si>
  <si>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</si>
  <si>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</si>
  <si>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</si>
  <si>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</si>
  <si>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</si>
  <si>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</si>
  <si>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</si>
  <si>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</si>
  <si>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</si>
  <si>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</si>
  <si>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</si>
  <si>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</si>
  <si>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</si>
  <si>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</si>
  <si>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</si>
  <si>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</si>
  <si>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</si>
  <si>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</si>
  <si>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</si>
  <si>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</si>
  <si>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</si>
  <si>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</si>
  <si>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</si>
  <si>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</si>
  <si>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</si>
  <si>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</si>
  <si>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</si>
  <si>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</si>
  <si>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</si>
  <si>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</si>
  <si>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</si>
  <si>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</si>
  <si>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</si>
  <si>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</si>
  <si>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</si>
  <si>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</si>
  <si>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</si>
  <si>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</si>
  <si>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</si>
  <si>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</si>
  <si>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</si>
  <si>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</si>
  <si>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</si>
  <si>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</si>
  <si>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</si>
  <si>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</si>
  <si>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</si>
  <si>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</si>
  <si>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</si>
  <si>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</si>
  <si>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</si>
  <si>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</si>
  <si>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</si>
  <si>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</si>
  <si>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</si>
  <si>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</si>
  <si>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</si>
  <si>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</si>
  <si>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</si>
  <si>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</si>
  <si>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</si>
  <si>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</si>
  <si>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</si>
  <si>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</si>
  <si>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</si>
  <si>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</si>
  <si>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</si>
  <si>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</si>
  <si>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</si>
  <si>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</si>
  <si>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</si>
  <si>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</si>
  <si>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</si>
  <si>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</si>
  <si>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</si>
  <si>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</si>
  <si>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</si>
  <si>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</si>
  <si>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</si>
  <si>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</si>
  <si>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</si>
  <si>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</si>
  <si>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</si>
  <si>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</si>
  <si>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</si>
  <si>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</si>
  <si>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</si>
  <si>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</si>
  <si>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</si>
  <si>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</si>
  <si>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</si>
  <si>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</si>
  <si>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</si>
  <si>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</si>
  <si>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</si>
  <si>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</si>
  <si>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</si>
  <si>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</si>
  <si>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</si>
  <si>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</si>
  <si>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</si>
  <si>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</si>
  <si>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</si>
  <si>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</si>
  <si>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</si>
  <si>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</si>
  <si>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</si>
  <si>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</si>
  <si>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</si>
  <si>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</si>
  <si>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</si>
  <si>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</si>
  <si>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</si>
  <si>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</si>
  <si>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</si>
  <si>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</si>
  <si>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</si>
  <si>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</si>
  <si>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</si>
  <si>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</si>
  <si>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</si>
  <si>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</si>
  <si>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</si>
  <si>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</si>
  <si>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</si>
  <si>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</si>
  <si>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</si>
  <si>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</si>
  <si>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</si>
  <si>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</si>
  <si>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</si>
  <si>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</si>
  <si>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</si>
  <si>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</si>
  <si>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</si>
  <si>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</si>
  <si>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</si>
  <si>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</si>
  <si>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</si>
  <si>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</si>
  <si>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</si>
  <si>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</si>
  <si>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</si>
  <si>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</si>
  <si>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</si>
  <si>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</si>
  <si>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</si>
  <si>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</si>
  <si>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</si>
  <si>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</si>
  <si>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</si>
  <si>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</si>
  <si>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</si>
  <si>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</si>
  <si>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</si>
  <si>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</si>
  <si>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</si>
  <si>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</si>
  <si>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</si>
  <si>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</si>
  <si>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</si>
  <si>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</si>
  <si>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</si>
  <si>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</si>
  <si>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</si>
  <si>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</si>
  <si>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</si>
  <si>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</si>
  <si>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</si>
  <si>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</si>
  <si>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</si>
  <si>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</si>
  <si>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</si>
  <si>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</si>
  <si>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</si>
  <si>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</si>
  <si>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</si>
  <si>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</si>
  <si>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</si>
  <si>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</si>
  <si>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</si>
  <si>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</si>
  <si>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</si>
  <si>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</si>
  <si>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</si>
  <si>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</si>
  <si>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</si>
  <si>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</si>
  <si>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</si>
  <si>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</si>
  <si>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</si>
  <si>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</si>
  <si>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</si>
  <si>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</si>
  <si>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</si>
  <si>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</si>
  <si>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</si>
  <si>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</si>
  <si>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</si>
  <si>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</si>
  <si>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</si>
  <si>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</si>
  <si>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</si>
  <si>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</si>
  <si>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</si>
  <si>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</si>
  <si>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</si>
  <si>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</si>
  <si>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</si>
  <si>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</si>
  <si>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</si>
  <si>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</si>
  <si>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</si>
  <si>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</si>
  <si>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</si>
  <si>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</si>
  <si>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</si>
  <si>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</si>
  <si>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</si>
  <si>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</si>
  <si>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</si>
  <si>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</si>
  <si>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</si>
  <si>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</si>
  <si>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</si>
  <si>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</si>
  <si>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</si>
  <si>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</si>
  <si>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</si>
  <si>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</si>
  <si>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</si>
  <si>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</si>
  <si>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</si>
  <si>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</si>
  <si>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</si>
  <si>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</si>
  <si>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</si>
  <si>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</si>
  <si>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</si>
  <si>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</si>
  <si>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</si>
  <si>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</si>
  <si>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</si>
  <si>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</si>
  <si>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</si>
  <si>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</si>
  <si>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</si>
  <si>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</si>
  <si>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</si>
  <si>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</si>
  <si>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</si>
  <si>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</si>
  <si>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</si>
  <si>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</si>
  <si>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</si>
  <si>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</si>
  <si>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職業実践専門課程等を通じた専修学校の質保証・向上の推進</t>
    <phoneticPr fontId="5"/>
  </si>
  <si>
    <t>文部科学省</t>
  </si>
  <si>
    <t>生涯学習政策局</t>
    <phoneticPr fontId="5"/>
  </si>
  <si>
    <t>生涯学習推進課</t>
    <phoneticPr fontId="5"/>
  </si>
  <si>
    <t>生涯学習推進課長
岸本　哲哉</t>
    <rPh sb="9" eb="11">
      <t>キシモト</t>
    </rPh>
    <rPh sb="12" eb="14">
      <t>テツヤ</t>
    </rPh>
    <phoneticPr fontId="5"/>
  </si>
  <si>
    <t>○</t>
  </si>
  <si>
    <t>教育基本法第2条第2号及び同法第3条</t>
    <phoneticPr fontId="5"/>
  </si>
  <si>
    <t>第2期教育振興基本計画
（平成25年6月14日閣議決定）</t>
    <phoneticPr fontId="5"/>
  </si>
  <si>
    <t>-</t>
    <phoneticPr fontId="5"/>
  </si>
  <si>
    <t>-</t>
    <phoneticPr fontId="5"/>
  </si>
  <si>
    <t>平成29年度までに全ての専修学校において自己評価を実施・公表</t>
    <phoneticPr fontId="5"/>
  </si>
  <si>
    <t>専修学校における自己評価の実施・公表割合</t>
    <phoneticPr fontId="5"/>
  </si>
  <si>
    <t>諸謝金</t>
    <phoneticPr fontId="5"/>
  </si>
  <si>
    <t>職員旅費</t>
    <phoneticPr fontId="5"/>
  </si>
  <si>
    <t>委員等旅費</t>
    <phoneticPr fontId="5"/>
  </si>
  <si>
    <t>庁費</t>
    <phoneticPr fontId="5"/>
  </si>
  <si>
    <t>生涯学習振興事業委託費</t>
    <phoneticPr fontId="5"/>
  </si>
  <si>
    <t>委託費執行額／委託件数　　　　　　　　　　　　　　</t>
    <phoneticPr fontId="5"/>
  </si>
  <si>
    <t>9,742/3</t>
    <phoneticPr fontId="5"/>
  </si>
  <si>
    <t>学校評価の実施に向けた会議等件数</t>
    <phoneticPr fontId="5"/>
  </si>
  <si>
    <t>専修学校の質保証・向上に資する事業の実施件数</t>
    <phoneticPr fontId="5"/>
  </si>
  <si>
    <t>件</t>
    <rPh sb="0" eb="1">
      <t>ケン</t>
    </rPh>
    <phoneticPr fontId="5"/>
  </si>
  <si>
    <t>-</t>
    <phoneticPr fontId="5"/>
  </si>
  <si>
    <t>-</t>
    <phoneticPr fontId="5"/>
  </si>
  <si>
    <t>-</t>
    <phoneticPr fontId="5"/>
  </si>
  <si>
    <t>千円/件</t>
    <rPh sb="0" eb="2">
      <t>センエン</t>
    </rPh>
    <rPh sb="3" eb="4">
      <t>ケン</t>
    </rPh>
    <phoneticPr fontId="5"/>
  </si>
  <si>
    <t>千円</t>
    <rPh sb="0" eb="2">
      <t>センエン</t>
    </rPh>
    <phoneticPr fontId="5"/>
  </si>
  <si>
    <t>143,022/32</t>
    <phoneticPr fontId="5"/>
  </si>
  <si>
    <t>125,737/11</t>
    <phoneticPr fontId="5"/>
  </si>
  <si>
    <t>-</t>
    <phoneticPr fontId="5"/>
  </si>
  <si>
    <r>
      <t>新25</t>
    </r>
    <r>
      <rPr>
        <sz val="11"/>
        <rFont val="ＭＳ Ｐゴシック"/>
        <family val="3"/>
        <charset val="128"/>
      </rPr>
      <t>-0002</t>
    </r>
    <rPh sb="0" eb="1">
      <t>シン</t>
    </rPh>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</si>
  <si>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phoneticPr fontId="5"/>
  </si>
  <si>
    <t>本事業は、全国に成果を普及していくべき事業であるため、地方や民間が個別に行うものではなく、国が総合的に推進していく必要がある。</t>
    <phoneticPr fontId="5"/>
  </si>
  <si>
    <t>教育振興基本計画（平成25年6月14日閣議決定）に記載のある施策の推進のための事業であり、優先度の高い事業である。</t>
    <phoneticPr fontId="5"/>
  </si>
  <si>
    <t>無</t>
  </si>
  <si>
    <t>委託要綱等に経費の効率的な執行、委託費の使途の明確化、収支簿の整理等を定めており、受益者との負担関係は妥当であると判断する。</t>
    <phoneticPr fontId="5"/>
  </si>
  <si>
    <t>見積合せを徹底することにより、コスト削減を図っている。</t>
    <phoneticPr fontId="5"/>
  </si>
  <si>
    <t>費目・使途は審査委員会の謝金、報告書等の印刷製本費、委託経費等真に必要な経費に限定されている。</t>
    <phoneticPr fontId="5"/>
  </si>
  <si>
    <t>委託要綱等に経費の効率的な執行、委託費の使途の明確化、収支簿の整理等を定めており、中間段階での支出の合理性は妥当であると判断する。</t>
    <phoneticPr fontId="5"/>
  </si>
  <si>
    <t>本事業は、学校評価の充実、「職業実践専門課程」の実態等に関する調査研究及び各認定要件等に関する先進的取組等を推進するものであり、単位当たりコスト等の水準は妥当と判断する。</t>
    <phoneticPr fontId="5"/>
  </si>
  <si>
    <t>成果実績は26年度から27年度にかけて17.6ポイント上がっており、成果目標に見合ったものとなっている。</t>
    <phoneticPr fontId="5"/>
  </si>
  <si>
    <t>企画競争による支出先の選定や見積合わせの徹底によるコスト削減等により、低コストで実施できている。</t>
    <phoneticPr fontId="5"/>
  </si>
  <si>
    <t>見込みに見合ったものとなっている。</t>
    <phoneticPr fontId="5"/>
  </si>
  <si>
    <t>本事業の成果は文部科学省のホームページ等で広く周知している。</t>
    <phoneticPr fontId="5"/>
  </si>
  <si>
    <t>‐</t>
  </si>
  <si>
    <t>-</t>
    <phoneticPr fontId="5"/>
  </si>
  <si>
    <t>-</t>
    <phoneticPr fontId="5"/>
  </si>
  <si>
    <t>-</t>
    <phoneticPr fontId="5"/>
  </si>
  <si>
    <t>-</t>
    <phoneticPr fontId="5"/>
  </si>
  <si>
    <t>　公募時期を早めるとともに、今後も効率的な執行に努め、本事業のこれまでの成果等を踏まえ、より効率的・効果的な施策の推進に努める必要がある。</t>
    <phoneticPr fontId="5"/>
  </si>
  <si>
    <t>A.株式会社三菱総合研究所</t>
    <rPh sb="2" eb="4">
      <t>カブシキ</t>
    </rPh>
    <rPh sb="4" eb="6">
      <t>カイシャ</t>
    </rPh>
    <rPh sb="6" eb="8">
      <t>ミツビシ</t>
    </rPh>
    <rPh sb="8" eb="10">
      <t>ソウゴウ</t>
    </rPh>
    <rPh sb="10" eb="13">
      <t>ケンキュウジョ</t>
    </rPh>
    <phoneticPr fontId="5"/>
  </si>
  <si>
    <t>人件費</t>
    <rPh sb="0" eb="3">
      <t>ジンケンヒ</t>
    </rPh>
    <phoneticPr fontId="5"/>
  </si>
  <si>
    <t>研究員給与等</t>
    <rPh sb="3" eb="5">
      <t>キュウヨ</t>
    </rPh>
    <rPh sb="5" eb="6">
      <t>トウ</t>
    </rPh>
    <phoneticPr fontId="5"/>
  </si>
  <si>
    <t>雑役務費</t>
    <rPh sb="0" eb="1">
      <t>ザツ</t>
    </rPh>
    <rPh sb="1" eb="3">
      <t>エキム</t>
    </rPh>
    <rPh sb="3" eb="4">
      <t>ヒ</t>
    </rPh>
    <phoneticPr fontId="5"/>
  </si>
  <si>
    <t>ウェブアンケート実施費、集計等業務代行費等</t>
    <rPh sb="12" eb="14">
      <t>シュウケイ</t>
    </rPh>
    <rPh sb="14" eb="15">
      <t>トウ</t>
    </rPh>
    <rPh sb="15" eb="17">
      <t>ギョウム</t>
    </rPh>
    <rPh sb="17" eb="19">
      <t>ダイコウ</t>
    </rPh>
    <rPh sb="19" eb="20">
      <t>ヒ</t>
    </rPh>
    <rPh sb="20" eb="21">
      <t>トウ</t>
    </rPh>
    <phoneticPr fontId="5"/>
  </si>
  <si>
    <t>その他</t>
    <rPh sb="2" eb="3">
      <t>タ</t>
    </rPh>
    <phoneticPr fontId="5"/>
  </si>
  <si>
    <t>諸謝金、旅費、一般管理費</t>
    <rPh sb="0" eb="3">
      <t>ショシャキン</t>
    </rPh>
    <rPh sb="4" eb="6">
      <t>リョヒ</t>
    </rPh>
    <rPh sb="7" eb="9">
      <t>イッパン</t>
    </rPh>
    <rPh sb="9" eb="12">
      <t>カンリヒ</t>
    </rPh>
    <phoneticPr fontId="5"/>
  </si>
  <si>
    <t>随意契約
（企画競争）</t>
  </si>
  <si>
    <t>株式会社三菱総合研究所</t>
    <rPh sb="0" eb="2">
      <t>カブシキ</t>
    </rPh>
    <rPh sb="2" eb="4">
      <t>カイシャ</t>
    </rPh>
    <rPh sb="4" eb="6">
      <t>ミツビシ</t>
    </rPh>
    <rPh sb="6" eb="8">
      <t>ソウゴウ</t>
    </rPh>
    <rPh sb="8" eb="11">
      <t>ケンキュウジョ</t>
    </rPh>
    <phoneticPr fontId="5"/>
  </si>
  <si>
    <t>一般社団法人全国専門学校教育研究会</t>
    <phoneticPr fontId="5"/>
  </si>
  <si>
    <t>全国自動車大学校・整備専門学校協会</t>
    <rPh sb="0" eb="2">
      <t>ゼンコク</t>
    </rPh>
    <rPh sb="2" eb="5">
      <t>ジドウシャ</t>
    </rPh>
    <rPh sb="5" eb="8">
      <t>ダイガッコウ</t>
    </rPh>
    <rPh sb="9" eb="11">
      <t>セイビ</t>
    </rPh>
    <rPh sb="11" eb="13">
      <t>センモン</t>
    </rPh>
    <rPh sb="13" eb="15">
      <t>ガッコウ</t>
    </rPh>
    <rPh sb="15" eb="17">
      <t>キョウカイ</t>
    </rPh>
    <phoneticPr fontId="5"/>
  </si>
  <si>
    <t>学校法人中央情報学園早稲田文理専門学校</t>
    <phoneticPr fontId="5"/>
  </si>
  <si>
    <t>学校法人福田学園大阪リハビリテーション専門学校</t>
    <phoneticPr fontId="5"/>
  </si>
  <si>
    <t>学校法人メイ・ウシヤマ学園ハリウッドビューティー専門学校</t>
    <phoneticPr fontId="5"/>
  </si>
  <si>
    <t>特定非営利活動法人私立専門学校等評価研究機構</t>
    <phoneticPr fontId="5"/>
  </si>
  <si>
    <t>一般社団法人全国動物専門学校協会</t>
    <phoneticPr fontId="5"/>
  </si>
  <si>
    <t>学校法人日本ホテル学院</t>
    <phoneticPr fontId="5"/>
  </si>
  <si>
    <t>学校法人文化学園文化服装学院</t>
    <phoneticPr fontId="5"/>
  </si>
  <si>
    <t>「職業実践専門課程」に係る取組の推進</t>
    <rPh sb="1" eb="3">
      <t>ショクギョウ</t>
    </rPh>
    <rPh sb="3" eb="5">
      <t>ジッセン</t>
    </rPh>
    <rPh sb="5" eb="7">
      <t>センモン</t>
    </rPh>
    <rPh sb="7" eb="9">
      <t>カテイ</t>
    </rPh>
    <rPh sb="11" eb="12">
      <t>カカ</t>
    </rPh>
    <rPh sb="13" eb="15">
      <t>トリクミ</t>
    </rPh>
    <rPh sb="16" eb="18">
      <t>スイシン</t>
    </rPh>
    <phoneticPr fontId="5"/>
  </si>
  <si>
    <t>-</t>
    <phoneticPr fontId="5"/>
  </si>
  <si>
    <t>-</t>
    <phoneticPr fontId="5"/>
  </si>
  <si>
    <t>校</t>
    <rPh sb="0" eb="1">
      <t>コウ</t>
    </rPh>
    <phoneticPr fontId="5"/>
  </si>
  <si>
    <t>-</t>
    <phoneticPr fontId="5"/>
  </si>
  <si>
    <t>0021</t>
    <phoneticPr fontId="5"/>
  </si>
  <si>
    <t>0020</t>
    <phoneticPr fontId="5"/>
  </si>
  <si>
    <t>　本事業は、学校評価の充実、「職業実践専門課程」の実態等に関する調査研究及び各認定要件等に関する先進的取組等を推進し、その結果を広く全国に提供することにより、専修学校全体の質保証・向上が図られるものとなっている。
　また、本事業は、企画競争により委託先の選定を行っており、効果的・効率的な予算執行を行っている。</t>
    <phoneticPr fontId="5"/>
  </si>
  <si>
    <t>-</t>
    <phoneticPr fontId="5"/>
  </si>
  <si>
    <t>-</t>
    <phoneticPr fontId="5"/>
  </si>
  <si>
    <t>学校評価の充実</t>
    <rPh sb="0" eb="2">
      <t>ガッコウ</t>
    </rPh>
    <rPh sb="2" eb="4">
      <t>ヒョウカ</t>
    </rPh>
    <rPh sb="5" eb="7">
      <t>ジュウジツ</t>
    </rPh>
    <phoneticPr fontId="5"/>
  </si>
  <si>
    <t>-</t>
    <phoneticPr fontId="5"/>
  </si>
  <si>
    <t>学校法人日翔学園高知開成専門学校</t>
    <phoneticPr fontId="5"/>
  </si>
  <si>
    <t>一般社団法人長野県専修学校各種学校連合会</t>
    <phoneticPr fontId="5"/>
  </si>
  <si>
    <t>一般社団法人愛知県専修学校各種学校連合会</t>
    <phoneticPr fontId="5"/>
  </si>
  <si>
    <t>三重県専修学校協会</t>
    <phoneticPr fontId="5"/>
  </si>
  <si>
    <t>一般社団法人神奈川県専修学校各種学校協会</t>
    <phoneticPr fontId="5"/>
  </si>
  <si>
    <t>秋田県専修学校各種学校協会</t>
    <phoneticPr fontId="5"/>
  </si>
  <si>
    <t>一般社団法人群馬県専修学校各種学校連合会</t>
    <phoneticPr fontId="5"/>
  </si>
  <si>
    <t>一般社団法人岡山県専修学校各種学校振興会</t>
    <phoneticPr fontId="5"/>
  </si>
  <si>
    <t>一般社団法人福岡県専修学校各種学校協会</t>
    <phoneticPr fontId="5"/>
  </si>
  <si>
    <t>公益社団法人兵庫県専修学校各種学校連合会</t>
    <phoneticPr fontId="5"/>
  </si>
  <si>
    <t>公益社団法人北海道私立専修学校各種学校連合会</t>
    <phoneticPr fontId="5"/>
  </si>
  <si>
    <t>一般社団法人宮城県専修学校各種学校連合会</t>
    <phoneticPr fontId="5"/>
  </si>
  <si>
    <t>一般社団法人山形県専修学校各種学校協会</t>
    <phoneticPr fontId="5"/>
  </si>
  <si>
    <t>一般社団法人福島県専修学校各種学校連合会</t>
    <phoneticPr fontId="5"/>
  </si>
  <si>
    <t>一般社団法人富山県専修学校各種学校連合会</t>
    <phoneticPr fontId="5"/>
  </si>
  <si>
    <t>一般社団法人島根県専修・各種学校連盟</t>
    <phoneticPr fontId="5"/>
  </si>
  <si>
    <t>学校法人大和学園</t>
    <phoneticPr fontId="5"/>
  </si>
  <si>
    <t>公益社団法人広島県専修学校各種学校連盟</t>
    <phoneticPr fontId="5"/>
  </si>
  <si>
    <t>一般社団法人宮崎県専修学校各種学校連合会</t>
    <phoneticPr fontId="5"/>
  </si>
  <si>
    <t>-</t>
    <phoneticPr fontId="5"/>
  </si>
  <si>
    <t>職業実践専門課程の認定校数
※各年度の目標値は前年度以上とする</t>
    <rPh sb="9" eb="11">
      <t>ニンテイ</t>
    </rPh>
    <rPh sb="11" eb="12">
      <t>コウ</t>
    </rPh>
    <rPh sb="12" eb="13">
      <t>スウ</t>
    </rPh>
    <rPh sb="15" eb="18">
      <t>カクネンド</t>
    </rPh>
    <rPh sb="19" eb="22">
      <t>モクヒョウチ</t>
    </rPh>
    <rPh sb="23" eb="26">
      <t>ゼンネンド</t>
    </rPh>
    <rPh sb="26" eb="28">
      <t>イジョウ</t>
    </rPh>
    <phoneticPr fontId="5"/>
  </si>
  <si>
    <t>-</t>
    <phoneticPr fontId="5"/>
  </si>
  <si>
    <t>-</t>
    <phoneticPr fontId="5"/>
  </si>
  <si>
    <t>-</t>
    <phoneticPr fontId="5"/>
  </si>
  <si>
    <t>1 生涯学習社会の実現</t>
    <phoneticPr fontId="5"/>
  </si>
  <si>
    <t>1-2 生涯を通じた学習機会の拡大</t>
    <phoneticPr fontId="5"/>
  </si>
  <si>
    <t>-</t>
    <phoneticPr fontId="5"/>
  </si>
  <si>
    <t>　「専修学校における学校評価ガイドライン（平成25年3月 生涯学習政策局）」を踏まえた学校評価の実証・効果的な学校評価の在り方の検討、「職業実践専門課程」の実態等に関する調査研究及び各認定要件等に関する先進的取組等を推進し、その結果を広く全国に提供することにより、専修学校全体の質保証・向上を図る。</t>
    <phoneticPr fontId="5"/>
  </si>
  <si>
    <t>　「職業実践専門課程」制度（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し、奨励する。）等を通じて、専修学校全体の質保証・向上が図られる。</t>
    <phoneticPr fontId="5"/>
  </si>
  <si>
    <t>職業教育の質の保証に積極的に取組む職業実践専門課程の認定校が増加することで、専修学校全体の質保証・向上が図られ、学習者のニーズに適切に応える学習機会の拡大につながることとなる。</t>
    <rPh sb="0" eb="2">
      <t>ショクギョウ</t>
    </rPh>
    <rPh sb="2" eb="4">
      <t>キョウイク</t>
    </rPh>
    <rPh sb="5" eb="6">
      <t>シツ</t>
    </rPh>
    <rPh sb="7" eb="9">
      <t>ホショウ</t>
    </rPh>
    <rPh sb="10" eb="13">
      <t>セッキョクテキ</t>
    </rPh>
    <rPh sb="14" eb="16">
      <t>トリク</t>
    </rPh>
    <rPh sb="17" eb="19">
      <t>ショクギョウ</t>
    </rPh>
    <rPh sb="19" eb="21">
      <t>ジッセン</t>
    </rPh>
    <rPh sb="21" eb="23">
      <t>センモン</t>
    </rPh>
    <rPh sb="23" eb="25">
      <t>カテイ</t>
    </rPh>
    <rPh sb="26" eb="28">
      <t>ニンテイ</t>
    </rPh>
    <rPh sb="28" eb="29">
      <t>コウ</t>
    </rPh>
    <rPh sb="30" eb="32">
      <t>ゾウカ</t>
    </rPh>
    <rPh sb="38" eb="40">
      <t>センシュウ</t>
    </rPh>
    <rPh sb="40" eb="42">
      <t>ガッコウ</t>
    </rPh>
    <rPh sb="42" eb="44">
      <t>ゼンタイ</t>
    </rPh>
    <rPh sb="45" eb="46">
      <t>シツ</t>
    </rPh>
    <rPh sb="46" eb="48">
      <t>ホショウ</t>
    </rPh>
    <rPh sb="49" eb="51">
      <t>コウジョウ</t>
    </rPh>
    <rPh sb="52" eb="53">
      <t>ハカ</t>
    </rPh>
    <rPh sb="56" eb="59">
      <t>ガクシュウシャ</t>
    </rPh>
    <rPh sb="64" eb="66">
      <t>テキセツ</t>
    </rPh>
    <rPh sb="67" eb="68">
      <t>オウ</t>
    </rPh>
    <rPh sb="70" eb="72">
      <t>ガクシュウ</t>
    </rPh>
    <rPh sb="72" eb="74">
      <t>キカイ</t>
    </rPh>
    <rPh sb="75" eb="77">
      <t>カクダイ</t>
    </rPh>
    <phoneticPr fontId="5"/>
  </si>
  <si>
    <t>169,141/14</t>
    <phoneticPr fontId="5"/>
  </si>
  <si>
    <t>有</t>
  </si>
  <si>
    <t>「職業実践専門課程」に係る取組の推進</t>
    <phoneticPr fontId="5"/>
  </si>
  <si>
    <t>「職業実践専門課程」の推進を担う教員養成研修モデルの開発・実証</t>
    <phoneticPr fontId="5"/>
  </si>
  <si>
    <t>支出先の選定は、企画競争により行い、選定の妥当性や競争性を確保している。「『職業実践専門課程』の推進を担う教員養成研修モデルの開発・実証」については、一者応募となったが、他事業と同程度の公募期間を確保しており、広く募集を実施しているところである。
なお、その他の事業については、複数者による応募があったところである。</t>
    <rPh sb="15" eb="16">
      <t>オコナ</t>
    </rPh>
    <rPh sb="77" eb="79">
      <t>オウボ</t>
    </rPh>
    <rPh sb="90" eb="92">
      <t>テイド</t>
    </rPh>
    <rPh sb="93" eb="95">
      <t>コウボ</t>
    </rPh>
    <rPh sb="95" eb="97">
      <t>キカン</t>
    </rPh>
    <rPh sb="129" eb="130">
      <t>ホカ</t>
    </rPh>
    <rPh sb="145" eb="147">
      <t>オウボ</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</si>
  <si>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</si>
  <si>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</si>
  <si>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</si>
  <si>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</si>
  <si>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</si>
  <si>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</si>
  <si>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</si>
  <si>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</si>
  <si>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</si>
  <si>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</si>
  <si>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</si>
  <si>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</si>
  <si>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t>
    <phoneticPr fontId="5"/>
  </si>
  <si>
    <t>C.</t>
    <phoneticPr fontId="5"/>
  </si>
  <si>
    <t>-</t>
    <phoneticPr fontId="5"/>
  </si>
  <si>
    <t>外部有識者による点検対象外</t>
    <rPh sb="0" eb="2">
      <t>ガイブ</t>
    </rPh>
    <rPh sb="2" eb="5">
      <t>ユウシキシャ</t>
    </rPh>
    <rPh sb="8" eb="10">
      <t>テンケン</t>
    </rPh>
    <rPh sb="10" eb="13">
      <t>タイショウガイ</t>
    </rPh>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</si>
  <si>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</si>
  <si>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１．事業評価の観点：本事業は、専修学校教育の質保証・向上を図るため、専修学校の学校評価、情報公開、教育改善のための複数校との連携による組織的な研究・研修等の調査研究を平成25年度から実施している事業であり、事業評価にあたっては、予算執行状況と契約・執行手続きの観点等からから検証を行った。
２．所見：本事業は、学校評価の充実、「職業実践専門課程」の実態等に関する調査研究及び各認定要件等に関する先進的取組を推進し、その結果を広く全国に提供することにより、専修学校全体の質保証、向上等が図られるものとなっていることは評価できる。しかしながら契約・執行手続きについては、一者応札案件が見受けられるため、内容やスケジュールの見直しを図るなど、契約の競争性、公平性、透明性を確保すべきである。</t>
    <phoneticPr fontId="5"/>
  </si>
  <si>
    <t>縮減</t>
  </si>
  <si>
    <t>本事業については平成28年度において委託メニューの見直し等を行い、契約の競争性の確保に努めてきたところであるが、行政事業レビュー推進チームの所見を踏まえ、平成29年度については、更なる委託内容の見直しや公募期間の十分な確保により、更なる契約の競争性、公平性、透明性の確保を図るとともに、委託事業実施に係る謝金、旅費等を見直し、概算要求に▲10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</si>
</sst>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161925</xdr:colOff>
          <xdr:row>51</xdr:row>
          <xdr:rowOff>19050</xdr:rowOff>
        </xdr:from>
        <xdr:to>
          <xdr:col>49</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770</xdr:row>
          <xdr:rowOff>0</xdr:rowOff>
        </xdr:from>
        <xdr:to>
          <xdr:col>46</xdr:col>
          <xdr:colOff>95250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19</xdr:col>
      <xdr:colOff>11205</xdr:colOff>
      <xdr:row>719</xdr:row>
      <xdr:rowOff>268942</xdr:rowOff>
    </xdr:from>
    <xdr:to>
      <xdr:col>37</xdr:col>
      <xdr:colOff>8875</xdr:colOff>
      <xdr:row>723</xdr:row>
      <xdr:rowOff>68561</xdr:rowOff>
    </xdr:to>
    <xdr:sp macro="" textlink="">
      <xdr:nvSpPr>
        <xdr:cNvPr id="48" name="Rectangle 6"/>
        <xdr:cNvSpPr>
          <a:spLocks noChangeArrowheads="1"/>
        </xdr:cNvSpPr>
      </xdr:nvSpPr>
      <xdr:spPr bwMode="auto">
        <a:xfrm>
          <a:off x="3843617" y="36161383"/>
          <a:ext cx="3628376" cy="118914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ja-JP" altLang="en-US" sz="1200" b="0" i="0" u="none" strike="noStrike" baseline="0">
              <a:solidFill>
                <a:schemeClr val="tx1"/>
              </a:solidFill>
              <a:latin typeface="ＭＳ Ｐゴシック"/>
              <a:ea typeface="ＭＳ Ｐゴシック"/>
            </a:rPr>
            <a:t>１５５百万円</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endParaRPr lang="en-US" altLang="ja-JP" sz="1200" b="0" i="0" u="none" strike="noStrike" baseline="0">
            <a:solidFill>
              <a:srgbClr val="FF0000"/>
            </a:solidFill>
            <a:latin typeface="ＭＳ Ｐゴシック"/>
            <a:ea typeface="ＭＳ Ｐゴシック"/>
          </a:endParaRPr>
        </a:p>
        <a:p>
          <a:pPr algn="ctr" rtl="0">
            <a:lnSpc>
              <a:spcPts val="1300"/>
            </a:lnSpc>
            <a:defRPr sz="1000"/>
          </a:pPr>
          <a:endParaRPr lang="ja-JP" altLang="en-US">
            <a:solidFill>
              <a:srgbClr val="FF0000"/>
            </a:solidFill>
          </a:endParaRPr>
        </a:p>
      </xdr:txBody>
    </xdr:sp>
    <xdr:clientData/>
  </xdr:twoCellAnchor>
  <xdr:twoCellAnchor editAs="oneCell">
    <xdr:from>
      <xdr:col>38</xdr:col>
      <xdr:colOff>122141</xdr:colOff>
      <xdr:row>719</xdr:row>
      <xdr:rowOff>224118</xdr:rowOff>
    </xdr:from>
    <xdr:to>
      <xdr:col>50</xdr:col>
      <xdr:colOff>21996</xdr:colOff>
      <xdr:row>723</xdr:row>
      <xdr:rowOff>325435</xdr:rowOff>
    </xdr:to>
    <xdr:sp macro="" textlink="">
      <xdr:nvSpPr>
        <xdr:cNvPr id="49" name="Text Box 2"/>
        <xdr:cNvSpPr txBox="1">
          <a:spLocks noChangeArrowheads="1"/>
        </xdr:cNvSpPr>
      </xdr:nvSpPr>
      <xdr:spPr bwMode="auto">
        <a:xfrm>
          <a:off x="7786965" y="36116559"/>
          <a:ext cx="2622884" cy="1490846"/>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本省執行分</a:t>
          </a:r>
          <a:endParaRPr lang="en-US" altLang="ja-JP" sz="1100" b="0" i="0" u="none" strike="noStrike" baseline="0">
            <a:solidFill>
              <a:schemeClr val="tx1"/>
            </a:solidFill>
            <a:latin typeface="ＭＳ Ｐゴシック"/>
            <a:ea typeface="ＭＳ Ｐゴシック"/>
          </a:endParaRPr>
        </a:p>
        <a:p>
          <a:pPr algn="l" rtl="0">
            <a:defRPr sz="1000"/>
          </a:pPr>
          <a:endParaRPr lang="ja-JP" altLang="en-US" sz="4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①諸謝金　　　　　 ０．８百万円</a:t>
          </a:r>
        </a:p>
        <a:p>
          <a:pPr algn="l" rtl="0">
            <a:defRPr sz="1000"/>
          </a:pPr>
          <a:r>
            <a:rPr lang="ja-JP" altLang="en-US" sz="1100" b="0" i="0" u="none" strike="noStrike" baseline="0">
              <a:solidFill>
                <a:schemeClr val="tx1"/>
              </a:solidFill>
              <a:latin typeface="ＭＳ Ｐゴシック"/>
              <a:ea typeface="ＭＳ Ｐゴシック"/>
            </a:rPr>
            <a:t>　②職員旅費　　　　０．２百万円</a:t>
          </a:r>
        </a:p>
        <a:p>
          <a:pPr algn="l" rtl="0">
            <a:lnSpc>
              <a:spcPts val="1300"/>
            </a:lnSpc>
            <a:defRPr sz="1000"/>
          </a:pPr>
          <a:r>
            <a:rPr lang="ja-JP" altLang="en-US" sz="1100" b="0" i="0" u="none" strike="noStrike" baseline="0">
              <a:solidFill>
                <a:schemeClr val="tx1"/>
              </a:solidFill>
              <a:latin typeface="ＭＳ Ｐゴシック"/>
              <a:ea typeface="ＭＳ Ｐゴシック"/>
            </a:rPr>
            <a:t>　③委員等旅費　　 ０．７百万円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④庁費　　　　　　　１０　百万円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を含む。</a:t>
          </a:r>
          <a:endParaRPr lang="ja-JP" altLang="en-US">
            <a:solidFill>
              <a:schemeClr val="tx1"/>
            </a:solidFill>
          </a:endParaRPr>
        </a:p>
      </xdr:txBody>
    </xdr:sp>
    <xdr:clientData/>
  </xdr:twoCellAnchor>
  <xdr:twoCellAnchor editAs="oneCell">
    <xdr:from>
      <xdr:col>37</xdr:col>
      <xdr:colOff>89647</xdr:colOff>
      <xdr:row>719</xdr:row>
      <xdr:rowOff>250494</xdr:rowOff>
    </xdr:from>
    <xdr:to>
      <xdr:col>49</xdr:col>
      <xdr:colOff>225527</xdr:colOff>
      <xdr:row>722</xdr:row>
      <xdr:rowOff>343295</xdr:rowOff>
    </xdr:to>
    <xdr:sp macro="" textlink="">
      <xdr:nvSpPr>
        <xdr:cNvPr id="50" name="大かっこ 49"/>
        <xdr:cNvSpPr/>
      </xdr:nvSpPr>
      <xdr:spPr>
        <a:xfrm>
          <a:off x="7552765" y="36142935"/>
          <a:ext cx="2556350" cy="113494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21</xdr:col>
      <xdr:colOff>179294</xdr:colOff>
      <xdr:row>723</xdr:row>
      <xdr:rowOff>336176</xdr:rowOff>
    </xdr:from>
    <xdr:to>
      <xdr:col>36</xdr:col>
      <xdr:colOff>177584</xdr:colOff>
      <xdr:row>724</xdr:row>
      <xdr:rowOff>311910</xdr:rowOff>
    </xdr:to>
    <xdr:pic>
      <xdr:nvPicPr>
        <xdr:cNvPr id="6" name="図 5"/>
        <xdr:cNvPicPr>
          <a:picLocks noChangeAspect="1"/>
        </xdr:cNvPicPr>
      </xdr:nvPicPr>
      <xdr:blipFill>
        <a:blip xmlns:r="http://schemas.openxmlformats.org/officeDocument/2006/relationships" r:embed="rId1"/>
        <a:stretch>
          <a:fillRect/>
        </a:stretch>
      </xdr:blipFill>
      <xdr:spPr>
        <a:xfrm>
          <a:off x="4415118" y="37618147"/>
          <a:ext cx="3023878" cy="323116"/>
        </a:xfrm>
        <a:prstGeom prst="rect">
          <a:avLst/>
        </a:prstGeom>
      </xdr:spPr>
    </xdr:pic>
    <xdr:clientData/>
  </xdr:twoCellAnchor>
  <xdr:twoCellAnchor editAs="oneCell">
    <xdr:from>
      <xdr:col>18</xdr:col>
      <xdr:colOff>11206</xdr:colOff>
      <xdr:row>725</xdr:row>
      <xdr:rowOff>56030</xdr:rowOff>
    </xdr:from>
    <xdr:to>
      <xdr:col>24</xdr:col>
      <xdr:colOff>123918</xdr:colOff>
      <xdr:row>725</xdr:row>
      <xdr:rowOff>336470</xdr:rowOff>
    </xdr:to>
    <xdr:pic>
      <xdr:nvPicPr>
        <xdr:cNvPr id="7" name="図 6"/>
        <xdr:cNvPicPr>
          <a:picLocks noChangeAspect="1"/>
        </xdr:cNvPicPr>
      </xdr:nvPicPr>
      <xdr:blipFill>
        <a:blip xmlns:r="http://schemas.openxmlformats.org/officeDocument/2006/relationships" r:embed="rId2"/>
        <a:stretch>
          <a:fillRect/>
        </a:stretch>
      </xdr:blipFill>
      <xdr:spPr>
        <a:xfrm>
          <a:off x="3641912" y="38032765"/>
          <a:ext cx="1322947" cy="280440"/>
        </a:xfrm>
        <a:prstGeom prst="rect">
          <a:avLst/>
        </a:prstGeom>
      </xdr:spPr>
    </xdr:pic>
    <xdr:clientData/>
  </xdr:twoCellAnchor>
  <xdr:twoCellAnchor editAs="oneCell">
    <xdr:from>
      <xdr:col>22</xdr:col>
      <xdr:colOff>56030</xdr:colOff>
      <xdr:row>725</xdr:row>
      <xdr:rowOff>190500</xdr:rowOff>
    </xdr:from>
    <xdr:to>
      <xdr:col>37</xdr:col>
      <xdr:colOff>66512</xdr:colOff>
      <xdr:row>727</xdr:row>
      <xdr:rowOff>87099</xdr:rowOff>
    </xdr:to>
    <xdr:pic>
      <xdr:nvPicPr>
        <xdr:cNvPr id="8" name="図 7"/>
        <xdr:cNvPicPr>
          <a:picLocks noChangeAspect="1"/>
        </xdr:cNvPicPr>
      </xdr:nvPicPr>
      <xdr:blipFill>
        <a:blip xmlns:r="http://schemas.openxmlformats.org/officeDocument/2006/relationships" r:embed="rId3"/>
        <a:stretch>
          <a:fillRect/>
        </a:stretch>
      </xdr:blipFill>
      <xdr:spPr>
        <a:xfrm>
          <a:off x="4493559" y="38167235"/>
          <a:ext cx="3036071" cy="591363"/>
        </a:xfrm>
        <a:prstGeom prst="rect">
          <a:avLst/>
        </a:prstGeom>
      </xdr:spPr>
    </xdr:pic>
    <xdr:clientData/>
  </xdr:twoCellAnchor>
  <xdr:twoCellAnchor editAs="oneCell">
    <xdr:from>
      <xdr:col>6</xdr:col>
      <xdr:colOff>56030</xdr:colOff>
      <xdr:row>728</xdr:row>
      <xdr:rowOff>156882</xdr:rowOff>
    </xdr:from>
    <xdr:to>
      <xdr:col>18</xdr:col>
      <xdr:colOff>110750</xdr:colOff>
      <xdr:row>729</xdr:row>
      <xdr:rowOff>83845</xdr:rowOff>
    </xdr:to>
    <xdr:pic>
      <xdr:nvPicPr>
        <xdr:cNvPr id="9" name="図 8"/>
        <xdr:cNvPicPr>
          <a:picLocks noChangeAspect="1"/>
        </xdr:cNvPicPr>
      </xdr:nvPicPr>
      <xdr:blipFill>
        <a:blip xmlns:r="http://schemas.openxmlformats.org/officeDocument/2006/relationships" r:embed="rId4"/>
        <a:stretch>
          <a:fillRect/>
        </a:stretch>
      </xdr:blipFill>
      <xdr:spPr>
        <a:xfrm>
          <a:off x="1266265" y="39175764"/>
          <a:ext cx="2475191" cy="274344"/>
        </a:xfrm>
        <a:prstGeom prst="rect">
          <a:avLst/>
        </a:prstGeom>
      </xdr:spPr>
    </xdr:pic>
    <xdr:clientData/>
  </xdr:twoCellAnchor>
  <xdr:twoCellAnchor editAs="oneCell">
    <xdr:from>
      <xdr:col>22</xdr:col>
      <xdr:colOff>33618</xdr:colOff>
      <xdr:row>728</xdr:row>
      <xdr:rowOff>179295</xdr:rowOff>
    </xdr:from>
    <xdr:to>
      <xdr:col>34</xdr:col>
      <xdr:colOff>82241</xdr:colOff>
      <xdr:row>729</xdr:row>
      <xdr:rowOff>100161</xdr:rowOff>
    </xdr:to>
    <xdr:pic>
      <xdr:nvPicPr>
        <xdr:cNvPr id="10" name="図 9"/>
        <xdr:cNvPicPr>
          <a:picLocks noChangeAspect="1"/>
        </xdr:cNvPicPr>
      </xdr:nvPicPr>
      <xdr:blipFill>
        <a:blip xmlns:r="http://schemas.openxmlformats.org/officeDocument/2006/relationships" r:embed="rId5"/>
        <a:stretch>
          <a:fillRect/>
        </a:stretch>
      </xdr:blipFill>
      <xdr:spPr>
        <a:xfrm>
          <a:off x="4471147" y="39198177"/>
          <a:ext cx="2469094" cy="268247"/>
        </a:xfrm>
        <a:prstGeom prst="rect">
          <a:avLst/>
        </a:prstGeom>
      </xdr:spPr>
    </xdr:pic>
    <xdr:clientData/>
  </xdr:twoCellAnchor>
  <xdr:twoCellAnchor editAs="oneCell">
    <xdr:from>
      <xdr:col>37</xdr:col>
      <xdr:colOff>44824</xdr:colOff>
      <xdr:row>728</xdr:row>
      <xdr:rowOff>190500</xdr:rowOff>
    </xdr:from>
    <xdr:to>
      <xdr:col>49</xdr:col>
      <xdr:colOff>99545</xdr:colOff>
      <xdr:row>729</xdr:row>
      <xdr:rowOff>111366</xdr:rowOff>
    </xdr:to>
    <xdr:pic>
      <xdr:nvPicPr>
        <xdr:cNvPr id="11" name="図 10"/>
        <xdr:cNvPicPr>
          <a:picLocks noChangeAspect="1"/>
        </xdr:cNvPicPr>
      </xdr:nvPicPr>
      <xdr:blipFill>
        <a:blip xmlns:r="http://schemas.openxmlformats.org/officeDocument/2006/relationships" r:embed="rId6"/>
        <a:stretch>
          <a:fillRect/>
        </a:stretch>
      </xdr:blipFill>
      <xdr:spPr>
        <a:xfrm>
          <a:off x="7507942" y="39209382"/>
          <a:ext cx="2475191" cy="268247"/>
        </a:xfrm>
        <a:prstGeom prst="rect">
          <a:avLst/>
        </a:prstGeom>
      </xdr:spPr>
    </xdr:pic>
    <xdr:clientData/>
  </xdr:twoCellAnchor>
  <xdr:twoCellAnchor editAs="oneCell">
    <xdr:from>
      <xdr:col>6</xdr:col>
      <xdr:colOff>179294</xdr:colOff>
      <xdr:row>729</xdr:row>
      <xdr:rowOff>134470</xdr:rowOff>
    </xdr:from>
    <xdr:to>
      <xdr:col>49</xdr:col>
      <xdr:colOff>467838</xdr:colOff>
      <xdr:row>732</xdr:row>
      <xdr:rowOff>159215</xdr:rowOff>
    </xdr:to>
    <xdr:pic>
      <xdr:nvPicPr>
        <xdr:cNvPr id="12" name="図 11"/>
        <xdr:cNvPicPr>
          <a:picLocks noChangeAspect="1"/>
        </xdr:cNvPicPr>
      </xdr:nvPicPr>
      <xdr:blipFill>
        <a:blip xmlns:r="http://schemas.openxmlformats.org/officeDocument/2006/relationships" r:embed="rId7"/>
        <a:stretch>
          <a:fillRect/>
        </a:stretch>
      </xdr:blipFill>
      <xdr:spPr>
        <a:xfrm>
          <a:off x="1389529" y="39500735"/>
          <a:ext cx="8961897" cy="1066892"/>
        </a:xfrm>
        <a:prstGeom prst="rect">
          <a:avLst/>
        </a:prstGeom>
      </xdr:spPr>
    </xdr:pic>
    <xdr:clientData/>
  </xdr:twoCellAnchor>
  <xdr:twoCellAnchor editAs="oneCell">
    <xdr:from>
      <xdr:col>6</xdr:col>
      <xdr:colOff>89647</xdr:colOff>
      <xdr:row>732</xdr:row>
      <xdr:rowOff>257735</xdr:rowOff>
    </xdr:from>
    <xdr:to>
      <xdr:col>22</xdr:col>
      <xdr:colOff>117899</xdr:colOff>
      <xdr:row>734</xdr:row>
      <xdr:rowOff>276264</xdr:rowOff>
    </xdr:to>
    <xdr:pic>
      <xdr:nvPicPr>
        <xdr:cNvPr id="13" name="図 12"/>
        <xdr:cNvPicPr>
          <a:picLocks noChangeAspect="1"/>
        </xdr:cNvPicPr>
      </xdr:nvPicPr>
      <xdr:blipFill>
        <a:blip xmlns:r="http://schemas.openxmlformats.org/officeDocument/2006/relationships" r:embed="rId8"/>
        <a:stretch>
          <a:fillRect/>
        </a:stretch>
      </xdr:blipFill>
      <xdr:spPr>
        <a:xfrm>
          <a:off x="1299882" y="40666147"/>
          <a:ext cx="3255546" cy="713294"/>
        </a:xfrm>
        <a:prstGeom prst="rect">
          <a:avLst/>
        </a:prstGeom>
      </xdr:spPr>
    </xdr:pic>
    <xdr:clientData/>
  </xdr:twoCellAnchor>
  <xdr:twoCellAnchor editAs="oneCell">
    <xdr:from>
      <xdr:col>23</xdr:col>
      <xdr:colOff>67236</xdr:colOff>
      <xdr:row>732</xdr:row>
      <xdr:rowOff>268941</xdr:rowOff>
    </xdr:from>
    <xdr:to>
      <xdr:col>49</xdr:col>
      <xdr:colOff>328048</xdr:colOff>
      <xdr:row>734</xdr:row>
      <xdr:rowOff>287470</xdr:rowOff>
    </xdr:to>
    <xdr:pic>
      <xdr:nvPicPr>
        <xdr:cNvPr id="14" name="図 13"/>
        <xdr:cNvPicPr>
          <a:picLocks noChangeAspect="1"/>
        </xdr:cNvPicPr>
      </xdr:nvPicPr>
      <xdr:blipFill>
        <a:blip xmlns:r="http://schemas.openxmlformats.org/officeDocument/2006/relationships" r:embed="rId9"/>
        <a:stretch>
          <a:fillRect/>
        </a:stretch>
      </xdr:blipFill>
      <xdr:spPr>
        <a:xfrm>
          <a:off x="4706471" y="40677353"/>
          <a:ext cx="5505165" cy="7132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39</xdr:col>
          <xdr:colOff>104775</xdr:colOff>
          <xdr:row>890</xdr:row>
          <xdr:rowOff>304800</xdr:rowOff>
        </xdr:from>
        <xdr:to>
          <xdr:col>46</xdr:col>
          <xdr:colOff>76200</xdr:colOff>
          <xdr:row>1076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85" zoomScaleNormal="75" zoomScaleSheetLayoutView="85"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799" t="s">
        <v>410</v>
      </c>
      <c r="AR2" s="799"/>
      <c r="AS2" s="43" t="str">
        <f>IF(OR(AQ2="　", AQ2=""), "", "-")</f>
        <v/>
      </c>
      <c r="AT2" s="800">
        <v>21</v>
      </c>
      <c r="AU2" s="800"/>
      <c r="AV2" s="44" t="str">
        <f>IF(AW2="", "", "-")</f>
        <v/>
      </c>
      <c r="AW2" s="801"/>
      <c r="AX2" s="801"/>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438</v>
      </c>
      <c r="AK3" s="725"/>
      <c r="AL3" s="725"/>
      <c r="AM3" s="725"/>
      <c r="AN3" s="725"/>
      <c r="AO3" s="725"/>
      <c r="AP3" s="725"/>
      <c r="AQ3" s="725"/>
      <c r="AR3" s="725"/>
      <c r="AS3" s="725"/>
      <c r="AT3" s="725"/>
      <c r="AU3" s="725"/>
      <c r="AV3" s="725"/>
      <c r="AW3" s="725"/>
      <c r="AX3" s="24" t="s">
        <v>74</v>
      </c>
    </row>
    <row r="4" spans="1:50" ht="24.75" customHeight="1" x14ac:dyDescent="0.15">
      <c r="A4" s="559" t="s">
        <v>29</v>
      </c>
      <c r="B4" s="560"/>
      <c r="C4" s="560"/>
      <c r="D4" s="560"/>
      <c r="E4" s="560"/>
      <c r="F4" s="560"/>
      <c r="G4" s="537" t="s">
        <v>437</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439</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x14ac:dyDescent="0.15">
      <c r="A5" s="547" t="s">
        <v>76</v>
      </c>
      <c r="B5" s="548"/>
      <c r="C5" s="548"/>
      <c r="D5" s="548"/>
      <c r="E5" s="548"/>
      <c r="F5" s="549"/>
      <c r="G5" s="709" t="s">
        <v>78</v>
      </c>
      <c r="H5" s="710"/>
      <c r="I5" s="710"/>
      <c r="J5" s="710"/>
      <c r="K5" s="710"/>
      <c r="L5" s="710"/>
      <c r="M5" s="711" t="s">
        <v>75</v>
      </c>
      <c r="N5" s="712"/>
      <c r="O5" s="712"/>
      <c r="P5" s="712"/>
      <c r="Q5" s="712"/>
      <c r="R5" s="713"/>
      <c r="S5" s="714" t="s">
        <v>140</v>
      </c>
      <c r="T5" s="710"/>
      <c r="U5" s="710"/>
      <c r="V5" s="710"/>
      <c r="W5" s="710"/>
      <c r="X5" s="715"/>
      <c r="Y5" s="553" t="s">
        <v>3</v>
      </c>
      <c r="Z5" s="281"/>
      <c r="AA5" s="281"/>
      <c r="AB5" s="281"/>
      <c r="AC5" s="281"/>
      <c r="AD5" s="282"/>
      <c r="AE5" s="554" t="s">
        <v>440</v>
      </c>
      <c r="AF5" s="554"/>
      <c r="AG5" s="554"/>
      <c r="AH5" s="554"/>
      <c r="AI5" s="554"/>
      <c r="AJ5" s="554"/>
      <c r="AK5" s="554"/>
      <c r="AL5" s="554"/>
      <c r="AM5" s="554"/>
      <c r="AN5" s="554"/>
      <c r="AO5" s="554"/>
      <c r="AP5" s="555"/>
      <c r="AQ5" s="556" t="s">
        <v>441</v>
      </c>
      <c r="AR5" s="557"/>
      <c r="AS5" s="557"/>
      <c r="AT5" s="557"/>
      <c r="AU5" s="557"/>
      <c r="AV5" s="557"/>
      <c r="AW5" s="557"/>
      <c r="AX5" s="558"/>
    </row>
    <row r="6" spans="1:50" ht="39" customHeight="1" x14ac:dyDescent="0.15">
      <c r="A6" s="561" t="s">
        <v>4</v>
      </c>
      <c r="B6" s="562"/>
      <c r="C6" s="562"/>
      <c r="D6" s="562"/>
      <c r="E6" s="562"/>
      <c r="F6" s="56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443</v>
      </c>
      <c r="H7" s="325"/>
      <c r="I7" s="325"/>
      <c r="J7" s="325"/>
      <c r="K7" s="325"/>
      <c r="L7" s="325"/>
      <c r="M7" s="325"/>
      <c r="N7" s="325"/>
      <c r="O7" s="325"/>
      <c r="P7" s="325"/>
      <c r="Q7" s="325"/>
      <c r="R7" s="325"/>
      <c r="S7" s="325"/>
      <c r="T7" s="325"/>
      <c r="U7" s="325"/>
      <c r="V7" s="326"/>
      <c r="W7" s="326"/>
      <c r="X7" s="326"/>
      <c r="Y7" s="814" t="s">
        <v>5</v>
      </c>
      <c r="Z7" s="307"/>
      <c r="AA7" s="307"/>
      <c r="AB7" s="307"/>
      <c r="AC7" s="307"/>
      <c r="AD7" s="815"/>
      <c r="AE7" s="804" t="s">
        <v>444</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21" t="s">
        <v>367</v>
      </c>
      <c r="B8" s="322"/>
      <c r="C8" s="322"/>
      <c r="D8" s="322"/>
      <c r="E8" s="322"/>
      <c r="F8" s="323"/>
      <c r="G8" s="868" t="str">
        <f>入力規則等!A26</f>
        <v>-</v>
      </c>
      <c r="H8" s="576"/>
      <c r="I8" s="576"/>
      <c r="J8" s="576"/>
      <c r="K8" s="576"/>
      <c r="L8" s="576"/>
      <c r="M8" s="576"/>
      <c r="N8" s="576"/>
      <c r="O8" s="576"/>
      <c r="P8" s="576"/>
      <c r="Q8" s="576"/>
      <c r="R8" s="576"/>
      <c r="S8" s="576"/>
      <c r="T8" s="576"/>
      <c r="U8" s="576"/>
      <c r="V8" s="576"/>
      <c r="W8" s="576"/>
      <c r="X8" s="869"/>
      <c r="Y8" s="716" t="s">
        <v>368</v>
      </c>
      <c r="Z8" s="717"/>
      <c r="AA8" s="717"/>
      <c r="AB8" s="717"/>
      <c r="AC8" s="717"/>
      <c r="AD8" s="718"/>
      <c r="AE8" s="575" t="str">
        <f>入力規則等!K13</f>
        <v>文教及び科学振興</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49" t="s">
        <v>25</v>
      </c>
      <c r="B9" s="650"/>
      <c r="C9" s="650"/>
      <c r="D9" s="650"/>
      <c r="E9" s="650"/>
      <c r="F9" s="650"/>
      <c r="G9" s="602" t="s">
        <v>545</v>
      </c>
      <c r="H9" s="603"/>
      <c r="I9" s="603"/>
      <c r="J9" s="603"/>
      <c r="K9" s="603"/>
      <c r="L9" s="603"/>
      <c r="M9" s="603"/>
      <c r="N9" s="603"/>
      <c r="O9" s="603"/>
      <c r="P9" s="603"/>
      <c r="Q9" s="603"/>
      <c r="R9" s="603"/>
      <c r="S9" s="603"/>
      <c r="T9" s="603"/>
      <c r="U9" s="603"/>
      <c r="V9" s="603"/>
      <c r="W9" s="603"/>
      <c r="X9" s="603"/>
      <c r="Y9" s="719"/>
      <c r="Z9" s="719"/>
      <c r="AA9" s="719"/>
      <c r="AB9" s="719"/>
      <c r="AC9" s="719"/>
      <c r="AD9" s="719"/>
      <c r="AE9" s="603"/>
      <c r="AF9" s="603"/>
      <c r="AG9" s="603"/>
      <c r="AH9" s="603"/>
      <c r="AI9" s="603"/>
      <c r="AJ9" s="603"/>
      <c r="AK9" s="603"/>
      <c r="AL9" s="603"/>
      <c r="AM9" s="603"/>
      <c r="AN9" s="603"/>
      <c r="AO9" s="603"/>
      <c r="AP9" s="603"/>
      <c r="AQ9" s="603"/>
      <c r="AR9" s="603"/>
      <c r="AS9" s="603"/>
      <c r="AT9" s="603"/>
      <c r="AU9" s="603"/>
      <c r="AV9" s="603"/>
      <c r="AW9" s="603"/>
      <c r="AX9" s="604"/>
    </row>
    <row r="10" spans="1:50" ht="61.5" customHeight="1" x14ac:dyDescent="0.15">
      <c r="A10" s="509" t="s">
        <v>34</v>
      </c>
      <c r="B10" s="510"/>
      <c r="C10" s="510"/>
      <c r="D10" s="510"/>
      <c r="E10" s="510"/>
      <c r="F10" s="510"/>
      <c r="G10" s="602" t="s">
        <v>544</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31.5" customHeight="1" x14ac:dyDescent="0.15">
      <c r="A11" s="509" t="s">
        <v>6</v>
      </c>
      <c r="B11" s="510"/>
      <c r="C11" s="510"/>
      <c r="D11" s="510"/>
      <c r="E11" s="510"/>
      <c r="F11" s="511"/>
      <c r="G11" s="550" t="str">
        <f>入力規則等!P10</f>
        <v>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6" t="s">
        <v>26</v>
      </c>
      <c r="B12" s="647"/>
      <c r="C12" s="647"/>
      <c r="D12" s="647"/>
      <c r="E12" s="647"/>
      <c r="F12" s="648"/>
      <c r="G12" s="616"/>
      <c r="H12" s="617"/>
      <c r="I12" s="617"/>
      <c r="J12" s="617"/>
      <c r="K12" s="617"/>
      <c r="L12" s="617"/>
      <c r="M12" s="617"/>
      <c r="N12" s="617"/>
      <c r="O12" s="617"/>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3">
        <v>21.277999999999999</v>
      </c>
      <c r="Q13" s="244"/>
      <c r="R13" s="244"/>
      <c r="S13" s="244"/>
      <c r="T13" s="244"/>
      <c r="U13" s="244"/>
      <c r="V13" s="245"/>
      <c r="W13" s="243">
        <v>182.82</v>
      </c>
      <c r="X13" s="244"/>
      <c r="Y13" s="244"/>
      <c r="Z13" s="244"/>
      <c r="AA13" s="244"/>
      <c r="AB13" s="244"/>
      <c r="AC13" s="245"/>
      <c r="AD13" s="243">
        <v>183.49700000000001</v>
      </c>
      <c r="AE13" s="244"/>
      <c r="AF13" s="244"/>
      <c r="AG13" s="244"/>
      <c r="AH13" s="244"/>
      <c r="AI13" s="244"/>
      <c r="AJ13" s="245"/>
      <c r="AK13" s="243">
        <v>183.268</v>
      </c>
      <c r="AL13" s="244"/>
      <c r="AM13" s="244"/>
      <c r="AN13" s="244"/>
      <c r="AO13" s="244"/>
      <c r="AP13" s="244"/>
      <c r="AQ13" s="245"/>
      <c r="AR13" s="811">
        <v>283.26799999999997</v>
      </c>
      <c r="AS13" s="812"/>
      <c r="AT13" s="812"/>
      <c r="AU13" s="812"/>
      <c r="AV13" s="812"/>
      <c r="AW13" s="812"/>
      <c r="AX13" s="813"/>
    </row>
    <row r="14" spans="1:50" ht="21" customHeight="1" x14ac:dyDescent="0.15">
      <c r="A14" s="593"/>
      <c r="B14" s="594"/>
      <c r="C14" s="594"/>
      <c r="D14" s="594"/>
      <c r="E14" s="594"/>
      <c r="F14" s="595"/>
      <c r="G14" s="583"/>
      <c r="H14" s="584"/>
      <c r="I14" s="566" t="s">
        <v>9</v>
      </c>
      <c r="J14" s="578"/>
      <c r="K14" s="578"/>
      <c r="L14" s="578"/>
      <c r="M14" s="578"/>
      <c r="N14" s="578"/>
      <c r="O14" s="579"/>
      <c r="P14" s="243" t="s">
        <v>445</v>
      </c>
      <c r="Q14" s="244"/>
      <c r="R14" s="244"/>
      <c r="S14" s="244"/>
      <c r="T14" s="244"/>
      <c r="U14" s="244"/>
      <c r="V14" s="245"/>
      <c r="W14" s="243" t="s">
        <v>445</v>
      </c>
      <c r="X14" s="244"/>
      <c r="Y14" s="244"/>
      <c r="Z14" s="244"/>
      <c r="AA14" s="244"/>
      <c r="AB14" s="244"/>
      <c r="AC14" s="245"/>
      <c r="AD14" s="243" t="s">
        <v>445</v>
      </c>
      <c r="AE14" s="244"/>
      <c r="AF14" s="244"/>
      <c r="AG14" s="244"/>
      <c r="AH14" s="244"/>
      <c r="AI14" s="244"/>
      <c r="AJ14" s="245"/>
      <c r="AK14" s="243" t="s">
        <v>445</v>
      </c>
      <c r="AL14" s="244"/>
      <c r="AM14" s="244"/>
      <c r="AN14" s="244"/>
      <c r="AO14" s="244"/>
      <c r="AP14" s="244"/>
      <c r="AQ14" s="245"/>
      <c r="AR14" s="644"/>
      <c r="AS14" s="644"/>
      <c r="AT14" s="644"/>
      <c r="AU14" s="644"/>
      <c r="AV14" s="644"/>
      <c r="AW14" s="644"/>
      <c r="AX14" s="645"/>
    </row>
    <row r="15" spans="1:50" ht="21" customHeight="1" x14ac:dyDescent="0.15">
      <c r="A15" s="593"/>
      <c r="B15" s="594"/>
      <c r="C15" s="594"/>
      <c r="D15" s="594"/>
      <c r="E15" s="594"/>
      <c r="F15" s="595"/>
      <c r="G15" s="583"/>
      <c r="H15" s="584"/>
      <c r="I15" s="566" t="s">
        <v>58</v>
      </c>
      <c r="J15" s="567"/>
      <c r="K15" s="567"/>
      <c r="L15" s="567"/>
      <c r="M15" s="567"/>
      <c r="N15" s="567"/>
      <c r="O15" s="568"/>
      <c r="P15" s="243" t="s">
        <v>445</v>
      </c>
      <c r="Q15" s="244"/>
      <c r="R15" s="244"/>
      <c r="S15" s="244"/>
      <c r="T15" s="244"/>
      <c r="U15" s="244"/>
      <c r="V15" s="245"/>
      <c r="W15" s="243" t="s">
        <v>445</v>
      </c>
      <c r="X15" s="244"/>
      <c r="Y15" s="244"/>
      <c r="Z15" s="244"/>
      <c r="AA15" s="244"/>
      <c r="AB15" s="244"/>
      <c r="AC15" s="245"/>
      <c r="AD15" s="243" t="s">
        <v>445</v>
      </c>
      <c r="AE15" s="244"/>
      <c r="AF15" s="244"/>
      <c r="AG15" s="244"/>
      <c r="AH15" s="244"/>
      <c r="AI15" s="244"/>
      <c r="AJ15" s="245"/>
      <c r="AK15" s="243" t="s">
        <v>445</v>
      </c>
      <c r="AL15" s="244"/>
      <c r="AM15" s="244"/>
      <c r="AN15" s="244"/>
      <c r="AO15" s="244"/>
      <c r="AP15" s="244"/>
      <c r="AQ15" s="245"/>
      <c r="AR15" s="243" t="s">
        <v>566</v>
      </c>
      <c r="AS15" s="244"/>
      <c r="AT15" s="244"/>
      <c r="AU15" s="244"/>
      <c r="AV15" s="244"/>
      <c r="AW15" s="244"/>
      <c r="AX15" s="652"/>
    </row>
    <row r="16" spans="1:50" ht="21" customHeight="1" x14ac:dyDescent="0.15">
      <c r="A16" s="593"/>
      <c r="B16" s="594"/>
      <c r="C16" s="594"/>
      <c r="D16" s="594"/>
      <c r="E16" s="594"/>
      <c r="F16" s="595"/>
      <c r="G16" s="583"/>
      <c r="H16" s="584"/>
      <c r="I16" s="566" t="s">
        <v>59</v>
      </c>
      <c r="J16" s="567"/>
      <c r="K16" s="567"/>
      <c r="L16" s="567"/>
      <c r="M16" s="567"/>
      <c r="N16" s="567"/>
      <c r="O16" s="568"/>
      <c r="P16" s="243" t="s">
        <v>446</v>
      </c>
      <c r="Q16" s="244"/>
      <c r="R16" s="244"/>
      <c r="S16" s="244"/>
      <c r="T16" s="244"/>
      <c r="U16" s="244"/>
      <c r="V16" s="245"/>
      <c r="W16" s="243" t="s">
        <v>446</v>
      </c>
      <c r="X16" s="244"/>
      <c r="Y16" s="244"/>
      <c r="Z16" s="244"/>
      <c r="AA16" s="244"/>
      <c r="AB16" s="244"/>
      <c r="AC16" s="245"/>
      <c r="AD16" s="243" t="s">
        <v>446</v>
      </c>
      <c r="AE16" s="244"/>
      <c r="AF16" s="244"/>
      <c r="AG16" s="244"/>
      <c r="AH16" s="244"/>
      <c r="AI16" s="244"/>
      <c r="AJ16" s="245"/>
      <c r="AK16" s="243" t="s">
        <v>446</v>
      </c>
      <c r="AL16" s="244"/>
      <c r="AM16" s="244"/>
      <c r="AN16" s="244"/>
      <c r="AO16" s="244"/>
      <c r="AP16" s="244"/>
      <c r="AQ16" s="245"/>
      <c r="AR16" s="605"/>
      <c r="AS16" s="606"/>
      <c r="AT16" s="606"/>
      <c r="AU16" s="606"/>
      <c r="AV16" s="606"/>
      <c r="AW16" s="606"/>
      <c r="AX16" s="607"/>
    </row>
    <row r="17" spans="1:50" ht="24.75" customHeight="1" x14ac:dyDescent="0.15">
      <c r="A17" s="593"/>
      <c r="B17" s="594"/>
      <c r="C17" s="594"/>
      <c r="D17" s="594"/>
      <c r="E17" s="594"/>
      <c r="F17" s="595"/>
      <c r="G17" s="583"/>
      <c r="H17" s="584"/>
      <c r="I17" s="566" t="s">
        <v>57</v>
      </c>
      <c r="J17" s="578"/>
      <c r="K17" s="578"/>
      <c r="L17" s="578"/>
      <c r="M17" s="578"/>
      <c r="N17" s="578"/>
      <c r="O17" s="579"/>
      <c r="P17" s="243" t="s">
        <v>445</v>
      </c>
      <c r="Q17" s="244"/>
      <c r="R17" s="244"/>
      <c r="S17" s="244"/>
      <c r="T17" s="244"/>
      <c r="U17" s="244"/>
      <c r="V17" s="245"/>
      <c r="W17" s="243" t="s">
        <v>445</v>
      </c>
      <c r="X17" s="244"/>
      <c r="Y17" s="244"/>
      <c r="Z17" s="244"/>
      <c r="AA17" s="244"/>
      <c r="AB17" s="244"/>
      <c r="AC17" s="245"/>
      <c r="AD17" s="243" t="s">
        <v>445</v>
      </c>
      <c r="AE17" s="244"/>
      <c r="AF17" s="244"/>
      <c r="AG17" s="244"/>
      <c r="AH17" s="244"/>
      <c r="AI17" s="244"/>
      <c r="AJ17" s="245"/>
      <c r="AK17" s="243" t="s">
        <v>445</v>
      </c>
      <c r="AL17" s="244"/>
      <c r="AM17" s="244"/>
      <c r="AN17" s="244"/>
      <c r="AO17" s="244"/>
      <c r="AP17" s="244"/>
      <c r="AQ17" s="245"/>
      <c r="AR17" s="809"/>
      <c r="AS17" s="809"/>
      <c r="AT17" s="809"/>
      <c r="AU17" s="809"/>
      <c r="AV17" s="809"/>
      <c r="AW17" s="809"/>
      <c r="AX17" s="810"/>
    </row>
    <row r="18" spans="1:50" ht="24.75" customHeight="1" x14ac:dyDescent="0.15">
      <c r="A18" s="593"/>
      <c r="B18" s="594"/>
      <c r="C18" s="594"/>
      <c r="D18" s="594"/>
      <c r="E18" s="594"/>
      <c r="F18" s="595"/>
      <c r="G18" s="585"/>
      <c r="H18" s="586"/>
      <c r="I18" s="572" t="s">
        <v>22</v>
      </c>
      <c r="J18" s="573"/>
      <c r="K18" s="573"/>
      <c r="L18" s="573"/>
      <c r="M18" s="573"/>
      <c r="N18" s="573"/>
      <c r="O18" s="574"/>
      <c r="P18" s="734">
        <f>SUM(P13:V17)</f>
        <v>21.277999999999999</v>
      </c>
      <c r="Q18" s="735"/>
      <c r="R18" s="735"/>
      <c r="S18" s="735"/>
      <c r="T18" s="735"/>
      <c r="U18" s="735"/>
      <c r="V18" s="736"/>
      <c r="W18" s="734">
        <f>SUM(W13:AC17)</f>
        <v>182.82</v>
      </c>
      <c r="X18" s="735"/>
      <c r="Y18" s="735"/>
      <c r="Z18" s="735"/>
      <c r="AA18" s="735"/>
      <c r="AB18" s="735"/>
      <c r="AC18" s="736"/>
      <c r="AD18" s="734">
        <f>SUM(AD13:AJ17)</f>
        <v>183.49700000000001</v>
      </c>
      <c r="AE18" s="735"/>
      <c r="AF18" s="735"/>
      <c r="AG18" s="735"/>
      <c r="AH18" s="735"/>
      <c r="AI18" s="735"/>
      <c r="AJ18" s="736"/>
      <c r="AK18" s="734">
        <f>SUM(AK13:AQ17)</f>
        <v>183.268</v>
      </c>
      <c r="AL18" s="735"/>
      <c r="AM18" s="735"/>
      <c r="AN18" s="735"/>
      <c r="AO18" s="735"/>
      <c r="AP18" s="735"/>
      <c r="AQ18" s="736"/>
      <c r="AR18" s="734">
        <f>SUM(AR13:AX17)</f>
        <v>283.26799999999997</v>
      </c>
      <c r="AS18" s="735"/>
      <c r="AT18" s="735"/>
      <c r="AU18" s="735"/>
      <c r="AV18" s="735"/>
      <c r="AW18" s="735"/>
      <c r="AX18" s="737"/>
    </row>
    <row r="19" spans="1:50" ht="24.75" customHeight="1" x14ac:dyDescent="0.15">
      <c r="A19" s="593"/>
      <c r="B19" s="594"/>
      <c r="C19" s="594"/>
      <c r="D19" s="594"/>
      <c r="E19" s="594"/>
      <c r="F19" s="595"/>
      <c r="G19" s="732" t="s">
        <v>10</v>
      </c>
      <c r="H19" s="733"/>
      <c r="I19" s="733"/>
      <c r="J19" s="733"/>
      <c r="K19" s="733"/>
      <c r="L19" s="733"/>
      <c r="M19" s="733"/>
      <c r="N19" s="733"/>
      <c r="O19" s="733"/>
      <c r="P19" s="243">
        <v>17.838999999999999</v>
      </c>
      <c r="Q19" s="244"/>
      <c r="R19" s="244"/>
      <c r="S19" s="244"/>
      <c r="T19" s="244"/>
      <c r="U19" s="244"/>
      <c r="V19" s="245"/>
      <c r="W19" s="243">
        <v>138.40899999999999</v>
      </c>
      <c r="X19" s="244"/>
      <c r="Y19" s="244"/>
      <c r="Z19" s="244"/>
      <c r="AA19" s="244"/>
      <c r="AB19" s="244"/>
      <c r="AC19" s="245"/>
      <c r="AD19" s="243">
        <v>155.14699999999999</v>
      </c>
      <c r="AE19" s="244"/>
      <c r="AF19" s="244"/>
      <c r="AG19" s="244"/>
      <c r="AH19" s="244"/>
      <c r="AI19" s="244"/>
      <c r="AJ19" s="245"/>
      <c r="AK19" s="570"/>
      <c r="AL19" s="570"/>
      <c r="AM19" s="570"/>
      <c r="AN19" s="570"/>
      <c r="AO19" s="570"/>
      <c r="AP19" s="570"/>
      <c r="AQ19" s="570"/>
      <c r="AR19" s="570"/>
      <c r="AS19" s="570"/>
      <c r="AT19" s="570"/>
      <c r="AU19" s="570"/>
      <c r="AV19" s="570"/>
      <c r="AW19" s="570"/>
      <c r="AX19" s="571"/>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0.8383776670739731</v>
      </c>
      <c r="Q20" s="738"/>
      <c r="R20" s="738"/>
      <c r="S20" s="738"/>
      <c r="T20" s="738"/>
      <c r="U20" s="738"/>
      <c r="V20" s="738"/>
      <c r="W20" s="738">
        <f>IF(W18=0, "-", W19/W18)</f>
        <v>0.75707800021879446</v>
      </c>
      <c r="X20" s="738"/>
      <c r="Y20" s="738"/>
      <c r="Z20" s="738"/>
      <c r="AA20" s="738"/>
      <c r="AB20" s="738"/>
      <c r="AC20" s="738"/>
      <c r="AD20" s="738">
        <f>IF(AD18=0, "-", AD19/AD18)</f>
        <v>0.84550156133342769</v>
      </c>
      <c r="AE20" s="738"/>
      <c r="AF20" s="738"/>
      <c r="AG20" s="738"/>
      <c r="AH20" s="738"/>
      <c r="AI20" s="738"/>
      <c r="AJ20" s="738"/>
      <c r="AK20" s="570"/>
      <c r="AL20" s="570"/>
      <c r="AM20" s="570"/>
      <c r="AN20" s="570"/>
      <c r="AO20" s="570"/>
      <c r="AP20" s="570"/>
      <c r="AQ20" s="569"/>
      <c r="AR20" s="569"/>
      <c r="AS20" s="569"/>
      <c r="AT20" s="569"/>
      <c r="AU20" s="570"/>
      <c r="AV20" s="570"/>
      <c r="AW20" s="570"/>
      <c r="AX20" s="57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14" t="s">
        <v>325</v>
      </c>
      <c r="AF21" s="614"/>
      <c r="AG21" s="614"/>
      <c r="AH21" s="614"/>
      <c r="AI21" s="614" t="s">
        <v>326</v>
      </c>
      <c r="AJ21" s="614"/>
      <c r="AK21" s="614"/>
      <c r="AL21" s="614"/>
      <c r="AM21" s="614" t="s">
        <v>327</v>
      </c>
      <c r="AN21" s="614"/>
      <c r="AO21" s="614"/>
      <c r="AP21" s="273"/>
      <c r="AQ21" s="132" t="s">
        <v>323</v>
      </c>
      <c r="AR21" s="135"/>
      <c r="AS21" s="135"/>
      <c r="AT21" s="136"/>
      <c r="AU21" s="345" t="s">
        <v>262</v>
      </c>
      <c r="AV21" s="345"/>
      <c r="AW21" s="345"/>
      <c r="AX21" s="807"/>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5"/>
      <c r="AF22" s="615"/>
      <c r="AG22" s="615"/>
      <c r="AH22" s="615"/>
      <c r="AI22" s="615"/>
      <c r="AJ22" s="615"/>
      <c r="AK22" s="615"/>
      <c r="AL22" s="615"/>
      <c r="AM22" s="615"/>
      <c r="AN22" s="615"/>
      <c r="AO22" s="615"/>
      <c r="AP22" s="276"/>
      <c r="AQ22" s="188" t="s">
        <v>540</v>
      </c>
      <c r="AR22" s="137"/>
      <c r="AS22" s="138" t="s">
        <v>324</v>
      </c>
      <c r="AT22" s="139"/>
      <c r="AU22" s="262">
        <v>29</v>
      </c>
      <c r="AV22" s="262"/>
      <c r="AW22" s="260" t="s">
        <v>310</v>
      </c>
      <c r="AX22" s="261"/>
    </row>
    <row r="23" spans="1:50" ht="22.5" customHeight="1" x14ac:dyDescent="0.15">
      <c r="A23" s="266"/>
      <c r="B23" s="264"/>
      <c r="C23" s="264"/>
      <c r="D23" s="264"/>
      <c r="E23" s="264"/>
      <c r="F23" s="265"/>
      <c r="G23" s="386" t="s">
        <v>447</v>
      </c>
      <c r="H23" s="501"/>
      <c r="I23" s="501"/>
      <c r="J23" s="501"/>
      <c r="K23" s="501"/>
      <c r="L23" s="501"/>
      <c r="M23" s="501"/>
      <c r="N23" s="501"/>
      <c r="O23" s="502"/>
      <c r="P23" s="97" t="s">
        <v>448</v>
      </c>
      <c r="Q23" s="608"/>
      <c r="R23" s="608"/>
      <c r="S23" s="608"/>
      <c r="T23" s="608"/>
      <c r="U23" s="608"/>
      <c r="V23" s="608"/>
      <c r="W23" s="608"/>
      <c r="X23" s="609"/>
      <c r="Y23" s="362" t="s">
        <v>14</v>
      </c>
      <c r="Z23" s="363"/>
      <c r="AA23" s="364"/>
      <c r="AB23" s="720" t="s">
        <v>16</v>
      </c>
      <c r="AC23" s="720"/>
      <c r="AD23" s="720"/>
      <c r="AE23" s="378">
        <v>21.8</v>
      </c>
      <c r="AF23" s="349"/>
      <c r="AG23" s="349"/>
      <c r="AH23" s="349"/>
      <c r="AI23" s="378">
        <v>35.6</v>
      </c>
      <c r="AJ23" s="349"/>
      <c r="AK23" s="349"/>
      <c r="AL23" s="349"/>
      <c r="AM23" s="378">
        <v>53.2</v>
      </c>
      <c r="AN23" s="349"/>
      <c r="AO23" s="349"/>
      <c r="AP23" s="349"/>
      <c r="AQ23" s="258" t="s">
        <v>540</v>
      </c>
      <c r="AR23" s="194"/>
      <c r="AS23" s="194"/>
      <c r="AT23" s="259"/>
      <c r="AU23" s="349" t="s">
        <v>538</v>
      </c>
      <c r="AV23" s="349"/>
      <c r="AW23" s="349"/>
      <c r="AX23" s="350"/>
    </row>
    <row r="24" spans="1:50" ht="22.5" customHeight="1" x14ac:dyDescent="0.15">
      <c r="A24" s="267"/>
      <c r="B24" s="268"/>
      <c r="C24" s="268"/>
      <c r="D24" s="268"/>
      <c r="E24" s="268"/>
      <c r="F24" s="269"/>
      <c r="G24" s="503"/>
      <c r="H24" s="504"/>
      <c r="I24" s="504"/>
      <c r="J24" s="504"/>
      <c r="K24" s="504"/>
      <c r="L24" s="504"/>
      <c r="M24" s="504"/>
      <c r="N24" s="504"/>
      <c r="O24" s="505"/>
      <c r="P24" s="610"/>
      <c r="Q24" s="610"/>
      <c r="R24" s="610"/>
      <c r="S24" s="610"/>
      <c r="T24" s="610"/>
      <c r="U24" s="610"/>
      <c r="V24" s="610"/>
      <c r="W24" s="610"/>
      <c r="X24" s="611"/>
      <c r="Y24" s="249" t="s">
        <v>61</v>
      </c>
      <c r="Z24" s="250"/>
      <c r="AA24" s="251"/>
      <c r="AB24" s="720" t="s">
        <v>16</v>
      </c>
      <c r="AC24" s="720"/>
      <c r="AD24" s="720"/>
      <c r="AE24" s="378" t="s">
        <v>460</v>
      </c>
      <c r="AF24" s="349"/>
      <c r="AG24" s="349"/>
      <c r="AH24" s="349"/>
      <c r="AI24" s="378">
        <v>40</v>
      </c>
      <c r="AJ24" s="349"/>
      <c r="AK24" s="349"/>
      <c r="AL24" s="349"/>
      <c r="AM24" s="378">
        <v>60</v>
      </c>
      <c r="AN24" s="349"/>
      <c r="AO24" s="349"/>
      <c r="AP24" s="349"/>
      <c r="AQ24" s="258" t="s">
        <v>539</v>
      </c>
      <c r="AR24" s="194"/>
      <c r="AS24" s="194"/>
      <c r="AT24" s="259"/>
      <c r="AU24" s="349">
        <v>100</v>
      </c>
      <c r="AV24" s="349"/>
      <c r="AW24" s="349"/>
      <c r="AX24" s="350"/>
    </row>
    <row r="25" spans="1:50" ht="22.5" customHeight="1" x14ac:dyDescent="0.15">
      <c r="A25" s="270"/>
      <c r="B25" s="271"/>
      <c r="C25" s="271"/>
      <c r="D25" s="271"/>
      <c r="E25" s="271"/>
      <c r="F25" s="272"/>
      <c r="G25" s="506"/>
      <c r="H25" s="507"/>
      <c r="I25" s="507"/>
      <c r="J25" s="507"/>
      <c r="K25" s="507"/>
      <c r="L25" s="507"/>
      <c r="M25" s="507"/>
      <c r="N25" s="507"/>
      <c r="O25" s="508"/>
      <c r="P25" s="612"/>
      <c r="Q25" s="612"/>
      <c r="R25" s="612"/>
      <c r="S25" s="612"/>
      <c r="T25" s="612"/>
      <c r="U25" s="612"/>
      <c r="V25" s="612"/>
      <c r="W25" s="612"/>
      <c r="X25" s="613"/>
      <c r="Y25" s="249" t="s">
        <v>15</v>
      </c>
      <c r="Z25" s="250"/>
      <c r="AA25" s="251"/>
      <c r="AB25" s="366" t="s">
        <v>312</v>
      </c>
      <c r="AC25" s="366"/>
      <c r="AD25" s="366"/>
      <c r="AE25" s="378" t="s">
        <v>460</v>
      </c>
      <c r="AF25" s="349"/>
      <c r="AG25" s="349"/>
      <c r="AH25" s="349"/>
      <c r="AI25" s="378">
        <v>89</v>
      </c>
      <c r="AJ25" s="349"/>
      <c r="AK25" s="349"/>
      <c r="AL25" s="808"/>
      <c r="AM25" s="378">
        <v>88.7</v>
      </c>
      <c r="AN25" s="349"/>
      <c r="AO25" s="349"/>
      <c r="AP25" s="808"/>
      <c r="AQ25" s="258" t="s">
        <v>539</v>
      </c>
      <c r="AR25" s="194"/>
      <c r="AS25" s="194"/>
      <c r="AT25" s="259"/>
      <c r="AU25" s="349" t="s">
        <v>539</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14" t="s">
        <v>325</v>
      </c>
      <c r="AF26" s="614"/>
      <c r="AG26" s="614"/>
      <c r="AH26" s="614"/>
      <c r="AI26" s="614" t="s">
        <v>326</v>
      </c>
      <c r="AJ26" s="614"/>
      <c r="AK26" s="614"/>
      <c r="AL26" s="614"/>
      <c r="AM26" s="614" t="s">
        <v>327</v>
      </c>
      <c r="AN26" s="614"/>
      <c r="AO26" s="614"/>
      <c r="AP26" s="273"/>
      <c r="AQ26" s="132" t="s">
        <v>323</v>
      </c>
      <c r="AR26" s="135"/>
      <c r="AS26" s="135"/>
      <c r="AT26" s="136"/>
      <c r="AU26" s="802" t="s">
        <v>262</v>
      </c>
      <c r="AV26" s="802"/>
      <c r="AW26" s="802"/>
      <c r="AX26" s="803"/>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5"/>
      <c r="AF27" s="615"/>
      <c r="AG27" s="615"/>
      <c r="AH27" s="615"/>
      <c r="AI27" s="615"/>
      <c r="AJ27" s="615"/>
      <c r="AK27" s="615"/>
      <c r="AL27" s="615"/>
      <c r="AM27" s="615"/>
      <c r="AN27" s="615"/>
      <c r="AO27" s="615"/>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26"/>
      <c r="I28" s="326"/>
      <c r="J28" s="326"/>
      <c r="K28" s="326"/>
      <c r="L28" s="326"/>
      <c r="M28" s="326"/>
      <c r="N28" s="326"/>
      <c r="O28" s="387"/>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8"/>
      <c r="H29" s="389"/>
      <c r="I29" s="389"/>
      <c r="J29" s="389"/>
      <c r="K29" s="389"/>
      <c r="L29" s="389"/>
      <c r="M29" s="389"/>
      <c r="N29" s="389"/>
      <c r="O29" s="390"/>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1"/>
      <c r="H30" s="392"/>
      <c r="I30" s="392"/>
      <c r="J30" s="392"/>
      <c r="K30" s="392"/>
      <c r="L30" s="392"/>
      <c r="M30" s="392"/>
      <c r="N30" s="392"/>
      <c r="O30" s="393"/>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14" t="s">
        <v>325</v>
      </c>
      <c r="AF31" s="614"/>
      <c r="AG31" s="614"/>
      <c r="AH31" s="614"/>
      <c r="AI31" s="614" t="s">
        <v>326</v>
      </c>
      <c r="AJ31" s="614"/>
      <c r="AK31" s="614"/>
      <c r="AL31" s="614"/>
      <c r="AM31" s="614" t="s">
        <v>327</v>
      </c>
      <c r="AN31" s="614"/>
      <c r="AO31" s="614"/>
      <c r="AP31" s="273"/>
      <c r="AQ31" s="132" t="s">
        <v>323</v>
      </c>
      <c r="AR31" s="135"/>
      <c r="AS31" s="135"/>
      <c r="AT31" s="136"/>
      <c r="AU31" s="802" t="s">
        <v>262</v>
      </c>
      <c r="AV31" s="802"/>
      <c r="AW31" s="802"/>
      <c r="AX31" s="803"/>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5"/>
      <c r="AF32" s="615"/>
      <c r="AG32" s="615"/>
      <c r="AH32" s="615"/>
      <c r="AI32" s="615"/>
      <c r="AJ32" s="615"/>
      <c r="AK32" s="615"/>
      <c r="AL32" s="615"/>
      <c r="AM32" s="615"/>
      <c r="AN32" s="615"/>
      <c r="AO32" s="615"/>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26"/>
      <c r="I33" s="326"/>
      <c r="J33" s="326"/>
      <c r="K33" s="326"/>
      <c r="L33" s="326"/>
      <c r="M33" s="326"/>
      <c r="N33" s="326"/>
      <c r="O33" s="387"/>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8"/>
      <c r="H34" s="389"/>
      <c r="I34" s="389"/>
      <c r="J34" s="389"/>
      <c r="K34" s="389"/>
      <c r="L34" s="389"/>
      <c r="M34" s="389"/>
      <c r="N34" s="389"/>
      <c r="O34" s="390"/>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1"/>
      <c r="H35" s="392"/>
      <c r="I35" s="392"/>
      <c r="J35" s="392"/>
      <c r="K35" s="392"/>
      <c r="L35" s="392"/>
      <c r="M35" s="392"/>
      <c r="N35" s="392"/>
      <c r="O35" s="393"/>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14" t="s">
        <v>325</v>
      </c>
      <c r="AF36" s="614"/>
      <c r="AG36" s="614"/>
      <c r="AH36" s="614"/>
      <c r="AI36" s="614" t="s">
        <v>326</v>
      </c>
      <c r="AJ36" s="614"/>
      <c r="AK36" s="614"/>
      <c r="AL36" s="614"/>
      <c r="AM36" s="614" t="s">
        <v>327</v>
      </c>
      <c r="AN36" s="614"/>
      <c r="AO36" s="614"/>
      <c r="AP36" s="273"/>
      <c r="AQ36" s="132" t="s">
        <v>323</v>
      </c>
      <c r="AR36" s="135"/>
      <c r="AS36" s="135"/>
      <c r="AT36" s="136"/>
      <c r="AU36" s="802" t="s">
        <v>262</v>
      </c>
      <c r="AV36" s="802"/>
      <c r="AW36" s="802"/>
      <c r="AX36" s="803"/>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5"/>
      <c r="AF37" s="615"/>
      <c r="AG37" s="615"/>
      <c r="AH37" s="615"/>
      <c r="AI37" s="615"/>
      <c r="AJ37" s="615"/>
      <c r="AK37" s="615"/>
      <c r="AL37" s="615"/>
      <c r="AM37" s="615"/>
      <c r="AN37" s="615"/>
      <c r="AO37" s="615"/>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26"/>
      <c r="I38" s="326"/>
      <c r="J38" s="326"/>
      <c r="K38" s="326"/>
      <c r="L38" s="326"/>
      <c r="M38" s="326"/>
      <c r="N38" s="326"/>
      <c r="O38" s="387"/>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8"/>
      <c r="H39" s="389"/>
      <c r="I39" s="389"/>
      <c r="J39" s="389"/>
      <c r="K39" s="389"/>
      <c r="L39" s="389"/>
      <c r="M39" s="389"/>
      <c r="N39" s="389"/>
      <c r="O39" s="390"/>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1"/>
      <c r="H40" s="392"/>
      <c r="I40" s="392"/>
      <c r="J40" s="392"/>
      <c r="K40" s="392"/>
      <c r="L40" s="392"/>
      <c r="M40" s="392"/>
      <c r="N40" s="392"/>
      <c r="O40" s="393"/>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14" t="s">
        <v>325</v>
      </c>
      <c r="AF41" s="614"/>
      <c r="AG41" s="614"/>
      <c r="AH41" s="614"/>
      <c r="AI41" s="614" t="s">
        <v>326</v>
      </c>
      <c r="AJ41" s="614"/>
      <c r="AK41" s="614"/>
      <c r="AL41" s="614"/>
      <c r="AM41" s="614" t="s">
        <v>327</v>
      </c>
      <c r="AN41" s="614"/>
      <c r="AO41" s="614"/>
      <c r="AP41" s="273"/>
      <c r="AQ41" s="132" t="s">
        <v>323</v>
      </c>
      <c r="AR41" s="135"/>
      <c r="AS41" s="135"/>
      <c r="AT41" s="136"/>
      <c r="AU41" s="802" t="s">
        <v>262</v>
      </c>
      <c r="AV41" s="802"/>
      <c r="AW41" s="802"/>
      <c r="AX41" s="803"/>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5"/>
      <c r="AF42" s="615"/>
      <c r="AG42" s="615"/>
      <c r="AH42" s="615"/>
      <c r="AI42" s="615"/>
      <c r="AJ42" s="615"/>
      <c r="AK42" s="615"/>
      <c r="AL42" s="615"/>
      <c r="AM42" s="615"/>
      <c r="AN42" s="615"/>
      <c r="AO42" s="615"/>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26"/>
      <c r="I43" s="326"/>
      <c r="J43" s="326"/>
      <c r="K43" s="326"/>
      <c r="L43" s="326"/>
      <c r="M43" s="326"/>
      <c r="N43" s="326"/>
      <c r="O43" s="387"/>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8"/>
      <c r="H44" s="389"/>
      <c r="I44" s="389"/>
      <c r="J44" s="389"/>
      <c r="K44" s="389"/>
      <c r="L44" s="389"/>
      <c r="M44" s="389"/>
      <c r="N44" s="389"/>
      <c r="O44" s="390"/>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1"/>
      <c r="H45" s="392"/>
      <c r="I45" s="392"/>
      <c r="J45" s="392"/>
      <c r="K45" s="392"/>
      <c r="L45" s="392"/>
      <c r="M45" s="392"/>
      <c r="N45" s="392"/>
      <c r="O45" s="393"/>
      <c r="P45" s="100"/>
      <c r="Q45" s="100"/>
      <c r="R45" s="100"/>
      <c r="S45" s="100"/>
      <c r="T45" s="100"/>
      <c r="U45" s="100"/>
      <c r="V45" s="100"/>
      <c r="W45" s="100"/>
      <c r="X45" s="122"/>
      <c r="Y45" s="249" t="s">
        <v>15</v>
      </c>
      <c r="Z45" s="250"/>
      <c r="AA45" s="251"/>
      <c r="AB45" s="740" t="s">
        <v>16</v>
      </c>
      <c r="AC45" s="740"/>
      <c r="AD45" s="740"/>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5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5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2"/>
      <c r="AF50" s="823"/>
      <c r="AG50" s="823"/>
      <c r="AH50" s="823"/>
      <c r="AI50" s="822"/>
      <c r="AJ50" s="823"/>
      <c r="AK50" s="823"/>
      <c r="AL50" s="823"/>
      <c r="AM50" s="822"/>
      <c r="AN50" s="823"/>
      <c r="AO50" s="823"/>
      <c r="AP50" s="823"/>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21"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1"/>
      <c r="B55" s="358"/>
      <c r="C55" s="292"/>
      <c r="D55" s="292"/>
      <c r="E55" s="292"/>
      <c r="F55" s="293"/>
      <c r="G55" s="526"/>
      <c r="H55" s="526"/>
      <c r="I55" s="526"/>
      <c r="J55" s="526"/>
      <c r="K55" s="526"/>
      <c r="L55" s="526"/>
      <c r="M55" s="526"/>
      <c r="N55" s="526"/>
      <c r="O55" s="526"/>
      <c r="P55" s="526"/>
      <c r="Q55" s="526"/>
      <c r="R55" s="526"/>
      <c r="S55" s="526"/>
      <c r="T55" s="526"/>
      <c r="U55" s="526"/>
      <c r="V55" s="526"/>
      <c r="W55" s="526"/>
      <c r="X55" s="526"/>
      <c r="Y55" s="526"/>
      <c r="Z55" s="526"/>
      <c r="AA55" s="527"/>
      <c r="AB55" s="81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17"/>
    </row>
    <row r="56" spans="1:50" ht="22.5" hidden="1" customHeight="1" x14ac:dyDescent="0.15">
      <c r="A56" s="721"/>
      <c r="B56" s="358"/>
      <c r="C56" s="292"/>
      <c r="D56" s="292"/>
      <c r="E56" s="292"/>
      <c r="F56" s="293"/>
      <c r="G56" s="528"/>
      <c r="H56" s="528"/>
      <c r="I56" s="528"/>
      <c r="J56" s="528"/>
      <c r="K56" s="528"/>
      <c r="L56" s="528"/>
      <c r="M56" s="528"/>
      <c r="N56" s="528"/>
      <c r="O56" s="528"/>
      <c r="P56" s="528"/>
      <c r="Q56" s="528"/>
      <c r="R56" s="528"/>
      <c r="S56" s="528"/>
      <c r="T56" s="528"/>
      <c r="U56" s="528"/>
      <c r="V56" s="528"/>
      <c r="W56" s="528"/>
      <c r="X56" s="528"/>
      <c r="Y56" s="528"/>
      <c r="Z56" s="528"/>
      <c r="AA56" s="529"/>
      <c r="AB56" s="81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19"/>
    </row>
    <row r="57" spans="1:50" ht="22.5" hidden="1" customHeight="1" x14ac:dyDescent="0.15">
      <c r="A57" s="721"/>
      <c r="B57" s="359"/>
      <c r="C57" s="360"/>
      <c r="D57" s="360"/>
      <c r="E57" s="360"/>
      <c r="F57" s="361"/>
      <c r="G57" s="530"/>
      <c r="H57" s="530"/>
      <c r="I57" s="530"/>
      <c r="J57" s="530"/>
      <c r="K57" s="530"/>
      <c r="L57" s="530"/>
      <c r="M57" s="530"/>
      <c r="N57" s="530"/>
      <c r="O57" s="530"/>
      <c r="P57" s="530"/>
      <c r="Q57" s="530"/>
      <c r="R57" s="530"/>
      <c r="S57" s="530"/>
      <c r="T57" s="530"/>
      <c r="U57" s="530"/>
      <c r="V57" s="530"/>
      <c r="W57" s="530"/>
      <c r="X57" s="530"/>
      <c r="Y57" s="530"/>
      <c r="Z57" s="530"/>
      <c r="AA57" s="531"/>
      <c r="AB57" s="820"/>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1"/>
    </row>
    <row r="58" spans="1:50" ht="18.75" hidden="1" customHeight="1" x14ac:dyDescent="0.15">
      <c r="A58" s="721"/>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14" t="s">
        <v>325</v>
      </c>
      <c r="AF58" s="614"/>
      <c r="AG58" s="614"/>
      <c r="AH58" s="614"/>
      <c r="AI58" s="614" t="s">
        <v>326</v>
      </c>
      <c r="AJ58" s="614"/>
      <c r="AK58" s="614"/>
      <c r="AL58" s="614"/>
      <c r="AM58" s="614" t="s">
        <v>327</v>
      </c>
      <c r="AN58" s="614"/>
      <c r="AO58" s="614"/>
      <c r="AP58" s="273"/>
      <c r="AQ58" s="132" t="s">
        <v>323</v>
      </c>
      <c r="AR58" s="135"/>
      <c r="AS58" s="135"/>
      <c r="AT58" s="136"/>
      <c r="AU58" s="802" t="s">
        <v>262</v>
      </c>
      <c r="AV58" s="802"/>
      <c r="AW58" s="802"/>
      <c r="AX58" s="803"/>
    </row>
    <row r="59" spans="1:50" ht="18.75" hidden="1" customHeight="1" x14ac:dyDescent="0.15">
      <c r="A59" s="72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5"/>
      <c r="AF59" s="615"/>
      <c r="AG59" s="615"/>
      <c r="AH59" s="615"/>
      <c r="AI59" s="615"/>
      <c r="AJ59" s="615"/>
      <c r="AK59" s="615"/>
      <c r="AL59" s="615"/>
      <c r="AM59" s="615"/>
      <c r="AN59" s="615"/>
      <c r="AO59" s="615"/>
      <c r="AP59" s="276"/>
      <c r="AQ59" s="398"/>
      <c r="AR59" s="262"/>
      <c r="AS59" s="138" t="s">
        <v>324</v>
      </c>
      <c r="AT59" s="139"/>
      <c r="AU59" s="262"/>
      <c r="AV59" s="262"/>
      <c r="AW59" s="260" t="s">
        <v>310</v>
      </c>
      <c r="AX59" s="261"/>
    </row>
    <row r="60" spans="1:50" ht="22.5" hidden="1" customHeight="1" x14ac:dyDescent="0.15">
      <c r="A60" s="721"/>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2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21"/>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21"/>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14" t="s">
        <v>325</v>
      </c>
      <c r="AF63" s="614"/>
      <c r="AG63" s="614"/>
      <c r="AH63" s="614"/>
      <c r="AI63" s="614" t="s">
        <v>326</v>
      </c>
      <c r="AJ63" s="614"/>
      <c r="AK63" s="614"/>
      <c r="AL63" s="614"/>
      <c r="AM63" s="614" t="s">
        <v>327</v>
      </c>
      <c r="AN63" s="614"/>
      <c r="AO63" s="614"/>
      <c r="AP63" s="273"/>
      <c r="AQ63" s="132" t="s">
        <v>323</v>
      </c>
      <c r="AR63" s="135"/>
      <c r="AS63" s="135"/>
      <c r="AT63" s="136"/>
      <c r="AU63" s="802" t="s">
        <v>262</v>
      </c>
      <c r="AV63" s="802"/>
      <c r="AW63" s="802"/>
      <c r="AX63" s="803"/>
    </row>
    <row r="64" spans="1:50" ht="18.75" hidden="1" customHeight="1" x14ac:dyDescent="0.15">
      <c r="A64" s="72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5"/>
      <c r="AF64" s="615"/>
      <c r="AG64" s="615"/>
      <c r="AH64" s="615"/>
      <c r="AI64" s="615"/>
      <c r="AJ64" s="615"/>
      <c r="AK64" s="615"/>
      <c r="AL64" s="615"/>
      <c r="AM64" s="615"/>
      <c r="AN64" s="615"/>
      <c r="AO64" s="615"/>
      <c r="AP64" s="276"/>
      <c r="AQ64" s="398"/>
      <c r="AR64" s="262"/>
      <c r="AS64" s="138" t="s">
        <v>324</v>
      </c>
      <c r="AT64" s="139"/>
      <c r="AU64" s="262"/>
      <c r="AV64" s="262"/>
      <c r="AW64" s="260" t="s">
        <v>310</v>
      </c>
      <c r="AX64" s="261"/>
    </row>
    <row r="65" spans="1:60" ht="22.5" hidden="1" customHeight="1" x14ac:dyDescent="0.15">
      <c r="A65" s="72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2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21"/>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21"/>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02" t="s">
        <v>262</v>
      </c>
      <c r="AV68" s="802"/>
      <c r="AW68" s="802"/>
      <c r="AX68" s="803"/>
    </row>
    <row r="69" spans="1:60" ht="18.75" hidden="1" customHeight="1" x14ac:dyDescent="0.15">
      <c r="A69" s="72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8"/>
      <c r="AR69" s="262"/>
      <c r="AS69" s="138" t="s">
        <v>324</v>
      </c>
      <c r="AT69" s="139"/>
      <c r="AU69" s="262"/>
      <c r="AV69" s="262"/>
      <c r="AW69" s="260" t="s">
        <v>310</v>
      </c>
      <c r="AX69" s="261"/>
    </row>
    <row r="70" spans="1:60" ht="22.5" hidden="1" customHeight="1" x14ac:dyDescent="0.15">
      <c r="A70" s="72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9"/>
      <c r="AC70" s="750"/>
      <c r="AD70" s="751"/>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2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5"/>
      <c r="AC71" s="396"/>
      <c r="AD71" s="397"/>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22"/>
      <c r="B72" s="294"/>
      <c r="C72" s="294"/>
      <c r="D72" s="294"/>
      <c r="E72" s="294"/>
      <c r="F72" s="295"/>
      <c r="G72" s="741"/>
      <c r="H72" s="742"/>
      <c r="I72" s="742"/>
      <c r="J72" s="742"/>
      <c r="K72" s="742"/>
      <c r="L72" s="742"/>
      <c r="M72" s="742"/>
      <c r="N72" s="742"/>
      <c r="O72" s="743"/>
      <c r="P72" s="355"/>
      <c r="Q72" s="355"/>
      <c r="R72" s="355"/>
      <c r="S72" s="355"/>
      <c r="T72" s="355"/>
      <c r="U72" s="355"/>
      <c r="V72" s="355"/>
      <c r="W72" s="355"/>
      <c r="X72" s="356"/>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60"/>
      <c r="Z73" s="761"/>
      <c r="AA73" s="762"/>
      <c r="AB73" s="739" t="s">
        <v>12</v>
      </c>
      <c r="AC73" s="739"/>
      <c r="AD73" s="739"/>
      <c r="AE73" s="739" t="s">
        <v>325</v>
      </c>
      <c r="AF73" s="739"/>
      <c r="AG73" s="739"/>
      <c r="AH73" s="739"/>
      <c r="AI73" s="739" t="s">
        <v>326</v>
      </c>
      <c r="AJ73" s="739"/>
      <c r="AK73" s="739"/>
      <c r="AL73" s="739"/>
      <c r="AM73" s="739" t="s">
        <v>327</v>
      </c>
      <c r="AN73" s="739"/>
      <c r="AO73" s="739"/>
      <c r="AP73" s="739"/>
      <c r="AQ73" s="831" t="s">
        <v>328</v>
      </c>
      <c r="AR73" s="831"/>
      <c r="AS73" s="831"/>
      <c r="AT73" s="831"/>
      <c r="AU73" s="831"/>
      <c r="AV73" s="831"/>
      <c r="AW73" s="831"/>
      <c r="AX73" s="832"/>
    </row>
    <row r="74" spans="1:60" ht="22.5" customHeight="1" x14ac:dyDescent="0.15">
      <c r="A74" s="286"/>
      <c r="B74" s="287"/>
      <c r="C74" s="287"/>
      <c r="D74" s="287"/>
      <c r="E74" s="287"/>
      <c r="F74" s="288"/>
      <c r="G74" s="97" t="s">
        <v>456</v>
      </c>
      <c r="H74" s="97"/>
      <c r="I74" s="97"/>
      <c r="J74" s="97"/>
      <c r="K74" s="97"/>
      <c r="L74" s="97"/>
      <c r="M74" s="97"/>
      <c r="N74" s="97"/>
      <c r="O74" s="97"/>
      <c r="P74" s="97"/>
      <c r="Q74" s="97"/>
      <c r="R74" s="97"/>
      <c r="S74" s="97"/>
      <c r="T74" s="97"/>
      <c r="U74" s="97"/>
      <c r="V74" s="97"/>
      <c r="W74" s="97"/>
      <c r="X74" s="117"/>
      <c r="Y74" s="280" t="s">
        <v>62</v>
      </c>
      <c r="Z74" s="281"/>
      <c r="AA74" s="282"/>
      <c r="AB74" s="312" t="s">
        <v>458</v>
      </c>
      <c r="AC74" s="312"/>
      <c r="AD74" s="312"/>
      <c r="AE74" s="237">
        <v>9</v>
      </c>
      <c r="AF74" s="237"/>
      <c r="AG74" s="237"/>
      <c r="AH74" s="237"/>
      <c r="AI74" s="237">
        <v>9</v>
      </c>
      <c r="AJ74" s="237"/>
      <c r="AK74" s="237"/>
      <c r="AL74" s="237"/>
      <c r="AM74" s="237">
        <v>10</v>
      </c>
      <c r="AN74" s="237"/>
      <c r="AO74" s="237"/>
      <c r="AP74" s="237"/>
      <c r="AQ74" s="237" t="s">
        <v>536</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458</v>
      </c>
      <c r="AC75" s="312"/>
      <c r="AD75" s="312"/>
      <c r="AE75" s="237">
        <v>9</v>
      </c>
      <c r="AF75" s="237"/>
      <c r="AG75" s="237"/>
      <c r="AH75" s="237"/>
      <c r="AI75" s="237">
        <v>9</v>
      </c>
      <c r="AJ75" s="237"/>
      <c r="AK75" s="237"/>
      <c r="AL75" s="237"/>
      <c r="AM75" s="237">
        <v>10</v>
      </c>
      <c r="AN75" s="237"/>
      <c r="AO75" s="237"/>
      <c r="AP75" s="237"/>
      <c r="AQ75" s="237">
        <v>10</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457</v>
      </c>
      <c r="H77" s="97"/>
      <c r="I77" s="97"/>
      <c r="J77" s="97"/>
      <c r="K77" s="97"/>
      <c r="L77" s="97"/>
      <c r="M77" s="97"/>
      <c r="N77" s="97"/>
      <c r="O77" s="97"/>
      <c r="P77" s="97"/>
      <c r="Q77" s="97"/>
      <c r="R77" s="97"/>
      <c r="S77" s="97"/>
      <c r="T77" s="97"/>
      <c r="U77" s="97"/>
      <c r="V77" s="97"/>
      <c r="W77" s="97"/>
      <c r="X77" s="117"/>
      <c r="Y77" s="532" t="s">
        <v>62</v>
      </c>
      <c r="Z77" s="533"/>
      <c r="AA77" s="534"/>
      <c r="AB77" s="744" t="s">
        <v>458</v>
      </c>
      <c r="AC77" s="745"/>
      <c r="AD77" s="746"/>
      <c r="AE77" s="237">
        <v>3</v>
      </c>
      <c r="AF77" s="237"/>
      <c r="AG77" s="237"/>
      <c r="AH77" s="237"/>
      <c r="AI77" s="237">
        <v>11</v>
      </c>
      <c r="AJ77" s="237"/>
      <c r="AK77" s="237"/>
      <c r="AL77" s="237"/>
      <c r="AM77" s="237">
        <v>14</v>
      </c>
      <c r="AN77" s="237"/>
      <c r="AO77" s="237"/>
      <c r="AP77" s="237"/>
      <c r="AQ77" s="237" t="s">
        <v>514</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7"/>
      <c r="AA78" s="748"/>
      <c r="AB78" s="749" t="s">
        <v>458</v>
      </c>
      <c r="AC78" s="750"/>
      <c r="AD78" s="751"/>
      <c r="AE78" s="237">
        <v>3</v>
      </c>
      <c r="AF78" s="237"/>
      <c r="AG78" s="237"/>
      <c r="AH78" s="237"/>
      <c r="AI78" s="237">
        <v>12</v>
      </c>
      <c r="AJ78" s="237"/>
      <c r="AK78" s="237"/>
      <c r="AL78" s="237"/>
      <c r="AM78" s="237">
        <v>13</v>
      </c>
      <c r="AN78" s="237"/>
      <c r="AO78" s="237"/>
      <c r="AP78" s="237"/>
      <c r="AQ78" s="237">
        <v>14</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2" t="s">
        <v>62</v>
      </c>
      <c r="Z80" s="533"/>
      <c r="AA80" s="534"/>
      <c r="AB80" s="744"/>
      <c r="AC80" s="745"/>
      <c r="AD80" s="74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7"/>
      <c r="AA81" s="748"/>
      <c r="AB81" s="749"/>
      <c r="AC81" s="750"/>
      <c r="AD81" s="75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2" t="s">
        <v>62</v>
      </c>
      <c r="Z83" s="533"/>
      <c r="AA83" s="534"/>
      <c r="AB83" s="744"/>
      <c r="AC83" s="745"/>
      <c r="AD83" s="74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7"/>
      <c r="AA84" s="748"/>
      <c r="AB84" s="749"/>
      <c r="AC84" s="750"/>
      <c r="AD84" s="75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2" t="s">
        <v>62</v>
      </c>
      <c r="Z86" s="533"/>
      <c r="AA86" s="534"/>
      <c r="AB86" s="744"/>
      <c r="AC86" s="745"/>
      <c r="AD86" s="746"/>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7"/>
      <c r="AA87" s="748"/>
      <c r="AB87" s="749"/>
      <c r="AC87" s="750"/>
      <c r="AD87" s="751"/>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hidden="1"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7"/>
      <c r="Z88" s="638"/>
      <c r="AA88" s="639"/>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hidden="1" customHeight="1" x14ac:dyDescent="0.15">
      <c r="A89" s="303"/>
      <c r="B89" s="304"/>
      <c r="C89" s="304"/>
      <c r="D89" s="304"/>
      <c r="E89" s="304"/>
      <c r="F89" s="305"/>
      <c r="G89" s="371" t="s">
        <v>412</v>
      </c>
      <c r="H89" s="371"/>
      <c r="I89" s="371"/>
      <c r="J89" s="371"/>
      <c r="K89" s="371"/>
      <c r="L89" s="371"/>
      <c r="M89" s="371"/>
      <c r="N89" s="371"/>
      <c r="O89" s="371"/>
      <c r="P89" s="371"/>
      <c r="Q89" s="371"/>
      <c r="R89" s="371"/>
      <c r="S89" s="371"/>
      <c r="T89" s="371"/>
      <c r="U89" s="371"/>
      <c r="V89" s="371"/>
      <c r="W89" s="371"/>
      <c r="X89" s="371"/>
      <c r="Y89" s="246" t="s">
        <v>17</v>
      </c>
      <c r="Z89" s="247"/>
      <c r="AA89" s="248"/>
      <c r="AB89" s="313"/>
      <c r="AC89" s="314"/>
      <c r="AD89" s="315"/>
      <c r="AE89" s="237"/>
      <c r="AF89" s="237"/>
      <c r="AG89" s="237"/>
      <c r="AH89" s="237"/>
      <c r="AI89" s="237"/>
      <c r="AJ89" s="237"/>
      <c r="AK89" s="237"/>
      <c r="AL89" s="237"/>
      <c r="AM89" s="237"/>
      <c r="AN89" s="237"/>
      <c r="AO89" s="237"/>
      <c r="AP89" s="237"/>
      <c r="AQ89" s="378"/>
      <c r="AR89" s="349"/>
      <c r="AS89" s="349"/>
      <c r="AT89" s="349"/>
      <c r="AU89" s="349"/>
      <c r="AV89" s="349"/>
      <c r="AW89" s="349"/>
      <c r="AX89" s="350"/>
    </row>
    <row r="90" spans="1:60" ht="47.1" hidden="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96" t="s">
        <v>321</v>
      </c>
      <c r="AC90" s="697"/>
      <c r="AD90" s="698"/>
      <c r="AE90" s="367"/>
      <c r="AF90" s="367"/>
      <c r="AG90" s="367"/>
      <c r="AH90" s="367"/>
      <c r="AI90" s="367"/>
      <c r="AJ90" s="367"/>
      <c r="AK90" s="367"/>
      <c r="AL90" s="367"/>
      <c r="AM90" s="367"/>
      <c r="AN90" s="367"/>
      <c r="AO90" s="367"/>
      <c r="AP90" s="36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7"/>
      <c r="Z91" s="638"/>
      <c r="AA91" s="639"/>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413</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6" t="s">
        <v>56</v>
      </c>
      <c r="AC93" s="697"/>
      <c r="AD93" s="69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7"/>
      <c r="Z94" s="638"/>
      <c r="AA94" s="639"/>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6" t="s">
        <v>56</v>
      </c>
      <c r="AC96" s="697"/>
      <c r="AD96" s="69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7"/>
      <c r="Z97" s="638"/>
      <c r="AA97" s="639"/>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4"/>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5"/>
      <c r="Y99" s="362" t="s">
        <v>55</v>
      </c>
      <c r="Z99" s="310"/>
      <c r="AA99" s="311"/>
      <c r="AB99" s="696" t="s">
        <v>56</v>
      </c>
      <c r="AC99" s="697"/>
      <c r="AD99" s="69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5"/>
      <c r="Z100" s="836"/>
      <c r="AA100" s="837"/>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customHeight="1" x14ac:dyDescent="0.15">
      <c r="A101" s="303"/>
      <c r="B101" s="304"/>
      <c r="C101" s="304"/>
      <c r="D101" s="304"/>
      <c r="E101" s="304"/>
      <c r="F101" s="305"/>
      <c r="G101" s="371" t="s">
        <v>454</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t="s">
        <v>463</v>
      </c>
      <c r="AC101" s="314"/>
      <c r="AD101" s="315"/>
      <c r="AE101" s="237">
        <v>3247</v>
      </c>
      <c r="AF101" s="237"/>
      <c r="AG101" s="237"/>
      <c r="AH101" s="237"/>
      <c r="AI101" s="237">
        <v>11431</v>
      </c>
      <c r="AJ101" s="237"/>
      <c r="AK101" s="237"/>
      <c r="AL101" s="237"/>
      <c r="AM101" s="237">
        <v>4469</v>
      </c>
      <c r="AN101" s="237"/>
      <c r="AO101" s="237"/>
      <c r="AP101" s="237"/>
      <c r="AQ101" s="237">
        <v>12082</v>
      </c>
      <c r="AR101" s="237"/>
      <c r="AS101" s="237"/>
      <c r="AT101" s="237"/>
      <c r="AU101" s="237"/>
      <c r="AV101" s="237"/>
      <c r="AW101" s="237"/>
      <c r="AX101" s="254"/>
    </row>
    <row r="102" spans="1:50" ht="34.5"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6" t="s">
        <v>462</v>
      </c>
      <c r="AC102" s="697"/>
      <c r="AD102" s="698"/>
      <c r="AE102" s="367" t="s">
        <v>455</v>
      </c>
      <c r="AF102" s="367"/>
      <c r="AG102" s="367"/>
      <c r="AH102" s="367"/>
      <c r="AI102" s="367" t="s">
        <v>465</v>
      </c>
      <c r="AJ102" s="367"/>
      <c r="AK102" s="367"/>
      <c r="AL102" s="367"/>
      <c r="AM102" s="367" t="s">
        <v>464</v>
      </c>
      <c r="AN102" s="367"/>
      <c r="AO102" s="367"/>
      <c r="AP102" s="367"/>
      <c r="AQ102" s="367" t="s">
        <v>547</v>
      </c>
      <c r="AR102" s="367"/>
      <c r="AS102" s="367"/>
      <c r="AT102" s="367"/>
      <c r="AU102" s="367"/>
      <c r="AV102" s="367"/>
      <c r="AW102" s="367"/>
      <c r="AX102" s="368"/>
    </row>
    <row r="103" spans="1:50" ht="23.1" customHeight="1" x14ac:dyDescent="0.15">
      <c r="A103" s="781" t="s">
        <v>393</v>
      </c>
      <c r="B103" s="782"/>
      <c r="C103" s="796" t="s">
        <v>370</v>
      </c>
      <c r="D103" s="797"/>
      <c r="E103" s="797"/>
      <c r="F103" s="797"/>
      <c r="G103" s="797"/>
      <c r="H103" s="797"/>
      <c r="I103" s="797"/>
      <c r="J103" s="797"/>
      <c r="K103" s="798"/>
      <c r="L103" s="708" t="s">
        <v>387</v>
      </c>
      <c r="M103" s="708"/>
      <c r="N103" s="708"/>
      <c r="O103" s="708"/>
      <c r="P103" s="708"/>
      <c r="Q103" s="708"/>
      <c r="R103" s="424" t="s">
        <v>335</v>
      </c>
      <c r="S103" s="424"/>
      <c r="T103" s="424"/>
      <c r="U103" s="424"/>
      <c r="V103" s="424"/>
      <c r="W103" s="424"/>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449</v>
      </c>
      <c r="D104" s="847"/>
      <c r="E104" s="847"/>
      <c r="F104" s="847"/>
      <c r="G104" s="847"/>
      <c r="H104" s="847"/>
      <c r="I104" s="847"/>
      <c r="J104" s="847"/>
      <c r="K104" s="848"/>
      <c r="L104" s="243">
        <v>1.1830000000000001</v>
      </c>
      <c r="M104" s="244"/>
      <c r="N104" s="244"/>
      <c r="O104" s="244"/>
      <c r="P104" s="244"/>
      <c r="Q104" s="245"/>
      <c r="R104" s="243">
        <v>2.0710000000000002</v>
      </c>
      <c r="S104" s="244"/>
      <c r="T104" s="244"/>
      <c r="U104" s="244"/>
      <c r="V104" s="244"/>
      <c r="W104" s="245"/>
      <c r="X104" s="425" t="s">
        <v>568</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83"/>
      <c r="B105" s="784"/>
      <c r="C105" s="333" t="s">
        <v>450</v>
      </c>
      <c r="D105" s="334"/>
      <c r="E105" s="334"/>
      <c r="F105" s="334"/>
      <c r="G105" s="334"/>
      <c r="H105" s="334"/>
      <c r="I105" s="334"/>
      <c r="J105" s="334"/>
      <c r="K105" s="335"/>
      <c r="L105" s="243">
        <v>0.63500000000000001</v>
      </c>
      <c r="M105" s="244"/>
      <c r="N105" s="244"/>
      <c r="O105" s="244"/>
      <c r="P105" s="244"/>
      <c r="Q105" s="245"/>
      <c r="R105" s="243">
        <v>0.14499999999999999</v>
      </c>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2.5" customHeight="1" x14ac:dyDescent="0.15">
      <c r="A106" s="783"/>
      <c r="B106" s="784"/>
      <c r="C106" s="333" t="s">
        <v>451</v>
      </c>
      <c r="D106" s="334"/>
      <c r="E106" s="334"/>
      <c r="F106" s="334"/>
      <c r="G106" s="334"/>
      <c r="H106" s="334"/>
      <c r="I106" s="334"/>
      <c r="J106" s="334"/>
      <c r="K106" s="335"/>
      <c r="L106" s="243">
        <v>1.4990000000000001</v>
      </c>
      <c r="M106" s="244"/>
      <c r="N106" s="244"/>
      <c r="O106" s="244"/>
      <c r="P106" s="244"/>
      <c r="Q106" s="245"/>
      <c r="R106" s="243">
        <v>1.917</v>
      </c>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83"/>
      <c r="B107" s="784"/>
      <c r="C107" s="333" t="s">
        <v>452</v>
      </c>
      <c r="D107" s="334"/>
      <c r="E107" s="334"/>
      <c r="F107" s="334"/>
      <c r="G107" s="334"/>
      <c r="H107" s="334"/>
      <c r="I107" s="334"/>
      <c r="J107" s="334"/>
      <c r="K107" s="335"/>
      <c r="L107" s="243">
        <v>10.81</v>
      </c>
      <c r="M107" s="244"/>
      <c r="N107" s="244"/>
      <c r="O107" s="244"/>
      <c r="P107" s="244"/>
      <c r="Q107" s="245"/>
      <c r="R107" s="243">
        <v>12.065</v>
      </c>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83"/>
      <c r="B108" s="784"/>
      <c r="C108" s="333" t="s">
        <v>453</v>
      </c>
      <c r="D108" s="334"/>
      <c r="E108" s="334"/>
      <c r="F108" s="334"/>
      <c r="G108" s="334"/>
      <c r="H108" s="334"/>
      <c r="I108" s="334"/>
      <c r="J108" s="334"/>
      <c r="K108" s="335"/>
      <c r="L108" s="243">
        <v>169.14099999999999</v>
      </c>
      <c r="M108" s="244"/>
      <c r="N108" s="244"/>
      <c r="O108" s="244"/>
      <c r="P108" s="244"/>
      <c r="Q108" s="245"/>
      <c r="R108" s="243">
        <v>267.07</v>
      </c>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83"/>
      <c r="B109" s="784"/>
      <c r="C109" s="787"/>
      <c r="D109" s="788"/>
      <c r="E109" s="788"/>
      <c r="F109" s="788"/>
      <c r="G109" s="788"/>
      <c r="H109" s="788"/>
      <c r="I109" s="788"/>
      <c r="J109" s="788"/>
      <c r="K109" s="789"/>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85"/>
      <c r="B110" s="786"/>
      <c r="C110" s="841" t="s">
        <v>22</v>
      </c>
      <c r="D110" s="842"/>
      <c r="E110" s="842"/>
      <c r="F110" s="842"/>
      <c r="G110" s="842"/>
      <c r="H110" s="842"/>
      <c r="I110" s="842"/>
      <c r="J110" s="842"/>
      <c r="K110" s="843"/>
      <c r="L110" s="330">
        <f>SUM(L104:Q109)</f>
        <v>183.268</v>
      </c>
      <c r="M110" s="331"/>
      <c r="N110" s="331"/>
      <c r="O110" s="331"/>
      <c r="P110" s="331"/>
      <c r="Q110" s="332"/>
      <c r="R110" s="330">
        <f>SUM(R104:W109)</f>
        <v>283.26799999999997</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59" t="s">
        <v>344</v>
      </c>
      <c r="B111" s="860"/>
      <c r="C111" s="863" t="s">
        <v>341</v>
      </c>
      <c r="D111" s="860"/>
      <c r="E111" s="849" t="s">
        <v>382</v>
      </c>
      <c r="F111" s="850"/>
      <c r="G111" s="851" t="s">
        <v>541</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50"/>
      <c r="D112" s="856"/>
      <c r="E112" s="172" t="s">
        <v>381</v>
      </c>
      <c r="F112" s="177"/>
      <c r="G112" s="121" t="s">
        <v>542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1"/>
      <c r="B113" s="856"/>
      <c r="C113" s="150"/>
      <c r="D113" s="85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1"/>
      <c r="B114" s="856"/>
      <c r="C114" s="150"/>
      <c r="D114" s="85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v>29</v>
      </c>
      <c r="AR114" s="262"/>
      <c r="AS114" s="138" t="s">
        <v>324</v>
      </c>
      <c r="AT114" s="139"/>
      <c r="AU114" s="137" t="s">
        <v>553</v>
      </c>
      <c r="AV114" s="137"/>
      <c r="AW114" s="138" t="s">
        <v>310</v>
      </c>
      <c r="AX114" s="189"/>
    </row>
    <row r="115" spans="1:50" ht="35.25" customHeight="1" x14ac:dyDescent="0.15">
      <c r="A115" s="861"/>
      <c r="B115" s="856"/>
      <c r="C115" s="150"/>
      <c r="D115" s="856"/>
      <c r="E115" s="150"/>
      <c r="F115" s="151"/>
      <c r="G115" s="116" t="s">
        <v>537</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508</v>
      </c>
      <c r="AC115" s="193"/>
      <c r="AD115" s="193"/>
      <c r="AE115" s="167">
        <v>472</v>
      </c>
      <c r="AF115" s="194"/>
      <c r="AG115" s="194"/>
      <c r="AH115" s="194"/>
      <c r="AI115" s="167">
        <v>673</v>
      </c>
      <c r="AJ115" s="194"/>
      <c r="AK115" s="194"/>
      <c r="AL115" s="194"/>
      <c r="AM115" s="167">
        <v>832</v>
      </c>
      <c r="AN115" s="194"/>
      <c r="AO115" s="194"/>
      <c r="AP115" s="194"/>
      <c r="AQ115" s="167" t="s">
        <v>513</v>
      </c>
      <c r="AR115" s="194"/>
      <c r="AS115" s="194"/>
      <c r="AT115" s="194"/>
      <c r="AU115" s="167" t="s">
        <v>554</v>
      </c>
      <c r="AV115" s="194"/>
      <c r="AW115" s="194"/>
      <c r="AX115" s="195"/>
    </row>
    <row r="116" spans="1:50" ht="35.25" customHeight="1" x14ac:dyDescent="0.15">
      <c r="A116" s="861"/>
      <c r="B116" s="856"/>
      <c r="C116" s="150"/>
      <c r="D116" s="85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507</v>
      </c>
      <c r="AC116" s="199"/>
      <c r="AD116" s="199"/>
      <c r="AE116" s="167" t="s">
        <v>538</v>
      </c>
      <c r="AF116" s="194"/>
      <c r="AG116" s="194"/>
      <c r="AH116" s="194"/>
      <c r="AI116" s="167">
        <v>472</v>
      </c>
      <c r="AJ116" s="194"/>
      <c r="AK116" s="194"/>
      <c r="AL116" s="194"/>
      <c r="AM116" s="167">
        <v>673</v>
      </c>
      <c r="AN116" s="194"/>
      <c r="AO116" s="194"/>
      <c r="AP116" s="194"/>
      <c r="AQ116" s="167" t="s">
        <v>538</v>
      </c>
      <c r="AR116" s="194"/>
      <c r="AS116" s="194"/>
      <c r="AT116" s="194"/>
      <c r="AU116" s="167" t="s">
        <v>555</v>
      </c>
      <c r="AV116" s="194"/>
      <c r="AW116" s="194"/>
      <c r="AX116" s="195"/>
    </row>
    <row r="117" spans="1:50" ht="18.75" hidden="1" customHeight="1" x14ac:dyDescent="0.15">
      <c r="A117" s="861"/>
      <c r="B117" s="856"/>
      <c r="C117" s="150"/>
      <c r="D117" s="85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1"/>
      <c r="B118" s="856"/>
      <c r="C118" s="150"/>
      <c r="D118" s="85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1"/>
      <c r="B119" s="856"/>
      <c r="C119" s="150"/>
      <c r="D119" s="856"/>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1"/>
      <c r="B120" s="856"/>
      <c r="C120" s="150"/>
      <c r="D120" s="85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1"/>
      <c r="B121" s="856"/>
      <c r="C121" s="150"/>
      <c r="D121" s="85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1"/>
      <c r="B122" s="856"/>
      <c r="C122" s="150"/>
      <c r="D122" s="85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1"/>
      <c r="B123" s="856"/>
      <c r="C123" s="150"/>
      <c r="D123" s="85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1"/>
      <c r="B124" s="856"/>
      <c r="C124" s="150"/>
      <c r="D124" s="85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1"/>
      <c r="B125" s="856"/>
      <c r="C125" s="150"/>
      <c r="D125" s="85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1"/>
      <c r="B126" s="856"/>
      <c r="C126" s="150"/>
      <c r="D126" s="85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1"/>
      <c r="B127" s="856"/>
      <c r="C127" s="150"/>
      <c r="D127" s="85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1"/>
      <c r="B128" s="856"/>
      <c r="C128" s="150"/>
      <c r="D128" s="85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1"/>
      <c r="B129" s="856"/>
      <c r="C129" s="150"/>
      <c r="D129" s="85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1"/>
      <c r="B130" s="856"/>
      <c r="C130" s="150"/>
      <c r="D130" s="85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1"/>
      <c r="B131" s="856"/>
      <c r="C131" s="150"/>
      <c r="D131" s="85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1"/>
      <c r="B132" s="856"/>
      <c r="C132" s="150"/>
      <c r="D132" s="85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1"/>
      <c r="B133" s="856"/>
      <c r="C133" s="150"/>
      <c r="D133" s="85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1"/>
      <c r="B134" s="856"/>
      <c r="C134" s="150"/>
      <c r="D134" s="85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9.5" hidden="1" customHeight="1" x14ac:dyDescent="0.15">
      <c r="A135" s="861"/>
      <c r="B135" s="856"/>
      <c r="C135" s="150"/>
      <c r="D135" s="856"/>
      <c r="E135" s="150"/>
      <c r="F135" s="151"/>
      <c r="G135" s="116" t="s">
        <v>459</v>
      </c>
      <c r="H135" s="97"/>
      <c r="I135" s="97"/>
      <c r="J135" s="97"/>
      <c r="K135" s="97"/>
      <c r="L135" s="97"/>
      <c r="M135" s="97"/>
      <c r="N135" s="97"/>
      <c r="O135" s="97"/>
      <c r="P135" s="97"/>
      <c r="Q135" s="97"/>
      <c r="R135" s="97"/>
      <c r="S135" s="97"/>
      <c r="T135" s="97"/>
      <c r="U135" s="97"/>
      <c r="V135" s="97"/>
      <c r="W135" s="97"/>
      <c r="X135" s="117"/>
      <c r="Y135" s="123" t="s">
        <v>509</v>
      </c>
      <c r="Z135" s="87"/>
      <c r="AA135" s="87"/>
      <c r="AB135" s="86" t="s">
        <v>509</v>
      </c>
      <c r="AC135" s="87"/>
      <c r="AD135" s="87"/>
      <c r="AE135" s="92" t="s">
        <v>509</v>
      </c>
      <c r="AF135" s="92"/>
      <c r="AG135" s="92"/>
      <c r="AH135" s="92"/>
      <c r="AI135" s="92"/>
      <c r="AJ135" s="92"/>
      <c r="AK135" s="92"/>
      <c r="AL135" s="92"/>
      <c r="AM135" s="92"/>
      <c r="AN135" s="92"/>
      <c r="AO135" s="92"/>
      <c r="AP135" s="92"/>
      <c r="AQ135" s="92"/>
      <c r="AR135" s="92"/>
      <c r="AS135" s="92"/>
      <c r="AT135" s="92"/>
      <c r="AU135" s="92"/>
      <c r="AV135" s="92"/>
      <c r="AW135" s="92"/>
      <c r="AX135" s="93"/>
    </row>
    <row r="136" spans="1:50" ht="19.5" hidden="1" customHeight="1" x14ac:dyDescent="0.15">
      <c r="A136" s="861"/>
      <c r="B136" s="856"/>
      <c r="C136" s="150"/>
      <c r="D136" s="85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1"/>
      <c r="B137" s="856"/>
      <c r="C137" s="150"/>
      <c r="D137" s="85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18" hidden="1" customHeight="1" x14ac:dyDescent="0.15">
      <c r="A138" s="861"/>
      <c r="B138" s="856"/>
      <c r="C138" s="150"/>
      <c r="D138" s="85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506</v>
      </c>
      <c r="AF138" s="97"/>
      <c r="AG138" s="97"/>
      <c r="AH138" s="97"/>
      <c r="AI138" s="97"/>
      <c r="AJ138" s="97"/>
      <c r="AK138" s="97"/>
      <c r="AL138" s="97"/>
      <c r="AM138" s="97"/>
      <c r="AN138" s="97"/>
      <c r="AO138" s="97"/>
      <c r="AP138" s="97"/>
      <c r="AQ138" s="97"/>
      <c r="AR138" s="97"/>
      <c r="AS138" s="97"/>
      <c r="AT138" s="97"/>
      <c r="AU138" s="97"/>
      <c r="AV138" s="97"/>
      <c r="AW138" s="97"/>
      <c r="AX138" s="98"/>
    </row>
    <row r="139" spans="1:50" ht="18" hidden="1" customHeight="1" x14ac:dyDescent="0.15">
      <c r="A139" s="861"/>
      <c r="B139" s="856"/>
      <c r="C139" s="150"/>
      <c r="D139" s="85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1"/>
      <c r="B140" s="856"/>
      <c r="C140" s="150"/>
      <c r="D140" s="85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1"/>
      <c r="B141" s="856"/>
      <c r="C141" s="150"/>
      <c r="D141" s="85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1"/>
      <c r="B142" s="856"/>
      <c r="C142" s="150"/>
      <c r="D142" s="85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1"/>
      <c r="B143" s="856"/>
      <c r="C143" s="150"/>
      <c r="D143" s="85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1"/>
      <c r="B144" s="856"/>
      <c r="C144" s="150"/>
      <c r="D144" s="85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1"/>
      <c r="B145" s="856"/>
      <c r="C145" s="150"/>
      <c r="D145" s="85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1"/>
      <c r="B146" s="856"/>
      <c r="C146" s="150"/>
      <c r="D146" s="85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1"/>
      <c r="B147" s="856"/>
      <c r="C147" s="150"/>
      <c r="D147" s="85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1"/>
      <c r="B148" s="856"/>
      <c r="C148" s="150"/>
      <c r="D148" s="85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1"/>
      <c r="B149" s="856"/>
      <c r="C149" s="150"/>
      <c r="D149" s="85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1"/>
      <c r="B150" s="856"/>
      <c r="C150" s="150"/>
      <c r="D150" s="85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1"/>
      <c r="B151" s="856"/>
      <c r="C151" s="150"/>
      <c r="D151" s="85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1"/>
      <c r="B152" s="856"/>
      <c r="C152" s="150"/>
      <c r="D152" s="85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1"/>
      <c r="B153" s="856"/>
      <c r="C153" s="150"/>
      <c r="D153" s="85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1"/>
      <c r="B154" s="856"/>
      <c r="C154" s="150"/>
      <c r="D154" s="85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1"/>
      <c r="B155" s="856"/>
      <c r="C155" s="150"/>
      <c r="D155" s="85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1"/>
      <c r="B156" s="856"/>
      <c r="C156" s="150"/>
      <c r="D156" s="85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1"/>
      <c r="B157" s="856"/>
      <c r="C157" s="150"/>
      <c r="D157" s="85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1"/>
      <c r="B158" s="856"/>
      <c r="C158" s="150"/>
      <c r="D158" s="85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1"/>
      <c r="B159" s="856"/>
      <c r="C159" s="150"/>
      <c r="D159" s="85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1"/>
      <c r="B160" s="856"/>
      <c r="C160" s="150"/>
      <c r="D160" s="85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1"/>
      <c r="B161" s="856"/>
      <c r="C161" s="150"/>
      <c r="D161" s="85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1"/>
      <c r="B162" s="856"/>
      <c r="C162" s="150"/>
      <c r="D162" s="85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1"/>
      <c r="B163" s="856"/>
      <c r="C163" s="150"/>
      <c r="D163" s="85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1"/>
      <c r="B164" s="856"/>
      <c r="C164" s="150"/>
      <c r="D164" s="85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1"/>
      <c r="B165" s="856"/>
      <c r="C165" s="150"/>
      <c r="D165" s="85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50"/>
      <c r="D166" s="85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1"/>
      <c r="B167" s="856"/>
      <c r="C167" s="150"/>
      <c r="D167" s="85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1"/>
      <c r="B168" s="856"/>
      <c r="C168" s="150"/>
      <c r="D168" s="85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1"/>
      <c r="B169" s="856"/>
      <c r="C169" s="150"/>
      <c r="D169" s="856"/>
      <c r="E169" s="96" t="s">
        <v>546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1"/>
      <c r="B170" s="856"/>
      <c r="C170" s="150"/>
      <c r="D170" s="85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1"/>
      <c r="B171" s="856"/>
      <c r="C171" s="150"/>
      <c r="D171" s="85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1"/>
      <c r="B172" s="856"/>
      <c r="C172" s="150"/>
      <c r="D172" s="85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1"/>
      <c r="B173" s="856"/>
      <c r="C173" s="150"/>
      <c r="D173" s="85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1"/>
      <c r="B174" s="856"/>
      <c r="C174" s="150"/>
      <c r="D174" s="85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1"/>
      <c r="B175" s="856"/>
      <c r="C175" s="150"/>
      <c r="D175" s="85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1"/>
      <c r="B176" s="856"/>
      <c r="C176" s="150"/>
      <c r="D176" s="85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1"/>
      <c r="B177" s="856"/>
      <c r="C177" s="150"/>
      <c r="D177" s="85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1"/>
      <c r="B178" s="856"/>
      <c r="C178" s="150"/>
      <c r="D178" s="85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1"/>
      <c r="B179" s="856"/>
      <c r="C179" s="150"/>
      <c r="D179" s="85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1"/>
      <c r="B180" s="856"/>
      <c r="C180" s="150"/>
      <c r="D180" s="85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1"/>
      <c r="B181" s="856"/>
      <c r="C181" s="150"/>
      <c r="D181" s="85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1"/>
      <c r="B182" s="856"/>
      <c r="C182" s="150"/>
      <c r="D182" s="85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1"/>
      <c r="B183" s="856"/>
      <c r="C183" s="150"/>
      <c r="D183" s="85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1"/>
      <c r="B184" s="856"/>
      <c r="C184" s="150"/>
      <c r="D184" s="85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1"/>
      <c r="B185" s="856"/>
      <c r="C185" s="150"/>
      <c r="D185" s="85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1"/>
      <c r="B186" s="856"/>
      <c r="C186" s="150"/>
      <c r="D186" s="85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1"/>
      <c r="B187" s="856"/>
      <c r="C187" s="150"/>
      <c r="D187" s="85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1"/>
      <c r="B188" s="856"/>
      <c r="C188" s="150"/>
      <c r="D188" s="85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1"/>
      <c r="B189" s="856"/>
      <c r="C189" s="150"/>
      <c r="D189" s="85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1"/>
      <c r="B190" s="856"/>
      <c r="C190" s="150"/>
      <c r="D190" s="85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1"/>
      <c r="B191" s="856"/>
      <c r="C191" s="150"/>
      <c r="D191" s="85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1"/>
      <c r="B192" s="856"/>
      <c r="C192" s="150"/>
      <c r="D192" s="85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1"/>
      <c r="B193" s="856"/>
      <c r="C193" s="150"/>
      <c r="D193" s="85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1"/>
      <c r="B194" s="856"/>
      <c r="C194" s="150"/>
      <c r="D194" s="85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1"/>
      <c r="B195" s="856"/>
      <c r="C195" s="150"/>
      <c r="D195" s="85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1"/>
      <c r="B196" s="856"/>
      <c r="C196" s="150"/>
      <c r="D196" s="85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1"/>
      <c r="B197" s="856"/>
      <c r="C197" s="150"/>
      <c r="D197" s="85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1"/>
      <c r="B198" s="856"/>
      <c r="C198" s="150"/>
      <c r="D198" s="85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1"/>
      <c r="B199" s="856"/>
      <c r="C199" s="150"/>
      <c r="D199" s="85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1"/>
      <c r="B200" s="856"/>
      <c r="C200" s="150"/>
      <c r="D200" s="85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1"/>
      <c r="B201" s="856"/>
      <c r="C201" s="150"/>
      <c r="D201" s="85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1"/>
      <c r="B202" s="856"/>
      <c r="C202" s="150"/>
      <c r="D202" s="85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1"/>
      <c r="B203" s="856"/>
      <c r="C203" s="150"/>
      <c r="D203" s="85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1"/>
      <c r="B204" s="856"/>
      <c r="C204" s="150"/>
      <c r="D204" s="85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1"/>
      <c r="B205" s="856"/>
      <c r="C205" s="150"/>
      <c r="D205" s="85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1"/>
      <c r="B206" s="856"/>
      <c r="C206" s="150"/>
      <c r="D206" s="85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1"/>
      <c r="B207" s="856"/>
      <c r="C207" s="150"/>
      <c r="D207" s="85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1"/>
      <c r="B208" s="856"/>
      <c r="C208" s="150"/>
      <c r="D208" s="85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1"/>
      <c r="B209" s="856"/>
      <c r="C209" s="150"/>
      <c r="D209" s="85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1"/>
      <c r="B210" s="856"/>
      <c r="C210" s="150"/>
      <c r="D210" s="85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1"/>
      <c r="B211" s="856"/>
      <c r="C211" s="150"/>
      <c r="D211" s="85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1"/>
      <c r="B212" s="856"/>
      <c r="C212" s="150"/>
      <c r="D212" s="85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1"/>
      <c r="B213" s="856"/>
      <c r="C213" s="150"/>
      <c r="D213" s="85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1"/>
      <c r="B214" s="856"/>
      <c r="C214" s="150"/>
      <c r="D214" s="85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1"/>
      <c r="B215" s="856"/>
      <c r="C215" s="150"/>
      <c r="D215" s="85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1"/>
      <c r="B216" s="856"/>
      <c r="C216" s="150"/>
      <c r="D216" s="85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1"/>
      <c r="B217" s="856"/>
      <c r="C217" s="150"/>
      <c r="D217" s="85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1"/>
      <c r="B218" s="856"/>
      <c r="C218" s="150"/>
      <c r="D218" s="85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1"/>
      <c r="B219" s="856"/>
      <c r="C219" s="150"/>
      <c r="D219" s="85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1"/>
      <c r="B220" s="856"/>
      <c r="C220" s="150"/>
      <c r="D220" s="85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1"/>
      <c r="B221" s="856"/>
      <c r="C221" s="150"/>
      <c r="D221" s="85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1"/>
      <c r="B222" s="856"/>
      <c r="C222" s="150"/>
      <c r="D222" s="85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1"/>
      <c r="B223" s="856"/>
      <c r="C223" s="150"/>
      <c r="D223" s="85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1"/>
      <c r="B224" s="856"/>
      <c r="C224" s="150"/>
      <c r="D224" s="85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1"/>
      <c r="B225" s="856"/>
      <c r="C225" s="150"/>
      <c r="D225" s="85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1"/>
      <c r="B226" s="856"/>
      <c r="C226" s="150"/>
      <c r="D226" s="85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1"/>
      <c r="B227" s="856"/>
      <c r="C227" s="150"/>
      <c r="D227" s="85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1"/>
      <c r="B228" s="856"/>
      <c r="C228" s="150"/>
      <c r="D228" s="85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1"/>
      <c r="B229" s="856"/>
      <c r="C229" s="150"/>
      <c r="D229" s="85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1"/>
      <c r="B230" s="856"/>
      <c r="C230" s="150"/>
      <c r="D230" s="85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1"/>
      <c r="B231" s="856"/>
      <c r="C231" s="150"/>
      <c r="D231" s="85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1"/>
      <c r="B232" s="856"/>
      <c r="C232" s="150"/>
      <c r="D232" s="85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1"/>
      <c r="B233" s="856"/>
      <c r="C233" s="150"/>
      <c r="D233" s="85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1"/>
      <c r="B234" s="856"/>
      <c r="C234" s="150"/>
      <c r="D234" s="85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1"/>
      <c r="B235" s="856"/>
      <c r="C235" s="150"/>
      <c r="D235" s="85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1"/>
      <c r="B236" s="856"/>
      <c r="C236" s="150"/>
      <c r="D236" s="85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1"/>
      <c r="B237" s="856"/>
      <c r="C237" s="150"/>
      <c r="D237" s="85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1"/>
      <c r="B238" s="856"/>
      <c r="C238" s="150"/>
      <c r="D238" s="85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1"/>
      <c r="B239" s="856"/>
      <c r="C239" s="150"/>
      <c r="D239" s="85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1"/>
      <c r="B240" s="856"/>
      <c r="C240" s="150"/>
      <c r="D240" s="85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1"/>
      <c r="B241" s="856"/>
      <c r="C241" s="150"/>
      <c r="D241" s="85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1"/>
      <c r="B242" s="856"/>
      <c r="C242" s="150"/>
      <c r="D242" s="85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1"/>
      <c r="B243" s="856"/>
      <c r="C243" s="150"/>
      <c r="D243" s="85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1"/>
      <c r="B244" s="856"/>
      <c r="C244" s="150"/>
      <c r="D244" s="85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1"/>
      <c r="B245" s="856"/>
      <c r="C245" s="150"/>
      <c r="D245" s="85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1"/>
      <c r="B246" s="856"/>
      <c r="C246" s="150"/>
      <c r="D246" s="85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1"/>
      <c r="B247" s="856"/>
      <c r="C247" s="150"/>
      <c r="D247" s="85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1"/>
      <c r="B248" s="856"/>
      <c r="C248" s="150"/>
      <c r="D248" s="85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1"/>
      <c r="B249" s="856"/>
      <c r="C249" s="150"/>
      <c r="D249" s="85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1"/>
      <c r="B250" s="856"/>
      <c r="C250" s="150"/>
      <c r="D250" s="85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1"/>
      <c r="B251" s="856"/>
      <c r="C251" s="150"/>
      <c r="D251" s="85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1"/>
      <c r="B252" s="856"/>
      <c r="C252" s="150"/>
      <c r="D252" s="85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1"/>
      <c r="B253" s="856"/>
      <c r="C253" s="150"/>
      <c r="D253" s="85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1"/>
      <c r="B254" s="856"/>
      <c r="C254" s="150"/>
      <c r="D254" s="85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1"/>
      <c r="B255" s="856"/>
      <c r="C255" s="150"/>
      <c r="D255" s="85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1"/>
      <c r="B256" s="856"/>
      <c r="C256" s="150"/>
      <c r="D256" s="85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1"/>
      <c r="B257" s="856"/>
      <c r="C257" s="150"/>
      <c r="D257" s="85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1"/>
      <c r="B258" s="856"/>
      <c r="C258" s="150"/>
      <c r="D258" s="85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1"/>
      <c r="B259" s="856"/>
      <c r="C259" s="150"/>
      <c r="D259" s="85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1"/>
      <c r="B260" s="856"/>
      <c r="C260" s="150"/>
      <c r="D260" s="85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1"/>
      <c r="B261" s="856"/>
      <c r="C261" s="150"/>
      <c r="D261" s="85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1"/>
      <c r="B262" s="856"/>
      <c r="C262" s="150"/>
      <c r="D262" s="85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1"/>
      <c r="B263" s="856"/>
      <c r="C263" s="150"/>
      <c r="D263" s="85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1"/>
      <c r="B264" s="856"/>
      <c r="C264" s="150"/>
      <c r="D264" s="85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1"/>
      <c r="B265" s="856"/>
      <c r="C265" s="150"/>
      <c r="D265" s="85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1"/>
      <c r="B266" s="856"/>
      <c r="C266" s="150"/>
      <c r="D266" s="85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1"/>
      <c r="B267" s="856"/>
      <c r="C267" s="150"/>
      <c r="D267" s="85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1"/>
      <c r="B268" s="856"/>
      <c r="C268" s="150"/>
      <c r="D268" s="85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1"/>
      <c r="B269" s="856"/>
      <c r="C269" s="150"/>
      <c r="D269" s="85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1"/>
      <c r="B270" s="856"/>
      <c r="C270" s="150"/>
      <c r="D270" s="85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1"/>
      <c r="B271" s="856"/>
      <c r="C271" s="150"/>
      <c r="D271" s="85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1"/>
      <c r="B272" s="856"/>
      <c r="C272" s="150"/>
      <c r="D272" s="85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1"/>
      <c r="B273" s="856"/>
      <c r="C273" s="150"/>
      <c r="D273" s="85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1"/>
      <c r="B274" s="856"/>
      <c r="C274" s="150"/>
      <c r="D274" s="85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1"/>
      <c r="B275" s="856"/>
      <c r="C275" s="150"/>
      <c r="D275" s="85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1"/>
      <c r="B276" s="856"/>
      <c r="C276" s="150"/>
      <c r="D276" s="85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1"/>
      <c r="B277" s="856"/>
      <c r="C277" s="150"/>
      <c r="D277" s="85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1"/>
      <c r="B278" s="856"/>
      <c r="C278" s="150"/>
      <c r="D278" s="85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1"/>
      <c r="B279" s="856"/>
      <c r="C279" s="150"/>
      <c r="D279" s="85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1"/>
      <c r="B280" s="856"/>
      <c r="C280" s="150"/>
      <c r="D280" s="85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1"/>
      <c r="B281" s="856"/>
      <c r="C281" s="150"/>
      <c r="D281" s="85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1"/>
      <c r="B282" s="856"/>
      <c r="C282" s="150"/>
      <c r="D282" s="85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1"/>
      <c r="B283" s="856"/>
      <c r="C283" s="150"/>
      <c r="D283" s="85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1"/>
      <c r="B284" s="856"/>
      <c r="C284" s="150"/>
      <c r="D284" s="85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1"/>
      <c r="B285" s="856"/>
      <c r="C285" s="150"/>
      <c r="D285" s="85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1"/>
      <c r="B286" s="856"/>
      <c r="C286" s="150"/>
      <c r="D286" s="85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1"/>
      <c r="B287" s="856"/>
      <c r="C287" s="150"/>
      <c r="D287" s="85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1"/>
      <c r="B288" s="856"/>
      <c r="C288" s="150"/>
      <c r="D288" s="85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1"/>
      <c r="B289" s="856"/>
      <c r="C289" s="150"/>
      <c r="D289" s="85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1"/>
      <c r="B290" s="856"/>
      <c r="C290" s="150"/>
      <c r="D290" s="85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1"/>
      <c r="B291" s="856"/>
      <c r="C291" s="150"/>
      <c r="D291" s="85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1"/>
      <c r="B292" s="856"/>
      <c r="C292" s="150"/>
      <c r="D292" s="85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1"/>
      <c r="B293" s="856"/>
      <c r="C293" s="150"/>
      <c r="D293" s="85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1"/>
      <c r="B294" s="856"/>
      <c r="C294" s="150"/>
      <c r="D294" s="85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1"/>
      <c r="B295" s="856"/>
      <c r="C295" s="150"/>
      <c r="D295" s="85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1"/>
      <c r="B296" s="856"/>
      <c r="C296" s="150"/>
      <c r="D296" s="85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1"/>
      <c r="B297" s="856"/>
      <c r="C297" s="150"/>
      <c r="D297" s="85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1"/>
      <c r="B298" s="856"/>
      <c r="C298" s="150"/>
      <c r="D298" s="85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1"/>
      <c r="B299" s="856"/>
      <c r="C299" s="150"/>
      <c r="D299" s="85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1"/>
      <c r="B300" s="856"/>
      <c r="C300" s="150"/>
      <c r="D300" s="85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1"/>
      <c r="B301" s="856"/>
      <c r="C301" s="150"/>
      <c r="D301" s="85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1"/>
      <c r="B302" s="856"/>
      <c r="C302" s="150"/>
      <c r="D302" s="85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1"/>
      <c r="B303" s="856"/>
      <c r="C303" s="150"/>
      <c r="D303" s="85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1"/>
      <c r="B304" s="856"/>
      <c r="C304" s="150"/>
      <c r="D304" s="85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1"/>
      <c r="B305" s="856"/>
      <c r="C305" s="150"/>
      <c r="D305" s="85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1"/>
      <c r="B306" s="856"/>
      <c r="C306" s="150"/>
      <c r="D306" s="85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1"/>
      <c r="B307" s="856"/>
      <c r="C307" s="150"/>
      <c r="D307" s="85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1"/>
      <c r="B308" s="856"/>
      <c r="C308" s="150"/>
      <c r="D308" s="85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1"/>
      <c r="B309" s="856"/>
      <c r="C309" s="150"/>
      <c r="D309" s="85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1"/>
      <c r="B310" s="856"/>
      <c r="C310" s="150"/>
      <c r="D310" s="85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1"/>
      <c r="B311" s="856"/>
      <c r="C311" s="150"/>
      <c r="D311" s="85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1"/>
      <c r="B312" s="856"/>
      <c r="C312" s="150"/>
      <c r="D312" s="85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1"/>
      <c r="B313" s="856"/>
      <c r="C313" s="150"/>
      <c r="D313" s="85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1"/>
      <c r="B314" s="856"/>
      <c r="C314" s="150"/>
      <c r="D314" s="85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1"/>
      <c r="B315" s="856"/>
      <c r="C315" s="150"/>
      <c r="D315" s="85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1"/>
      <c r="B316" s="856"/>
      <c r="C316" s="150"/>
      <c r="D316" s="85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1"/>
      <c r="B317" s="856"/>
      <c r="C317" s="150"/>
      <c r="D317" s="85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1"/>
      <c r="B318" s="856"/>
      <c r="C318" s="150"/>
      <c r="D318" s="85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1"/>
      <c r="B319" s="856"/>
      <c r="C319" s="150"/>
      <c r="D319" s="85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1"/>
      <c r="B320" s="856"/>
      <c r="C320" s="150"/>
      <c r="D320" s="85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1"/>
      <c r="B321" s="856"/>
      <c r="C321" s="150"/>
      <c r="D321" s="85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1"/>
      <c r="B322" s="856"/>
      <c r="C322" s="150"/>
      <c r="D322" s="85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1"/>
      <c r="B323" s="856"/>
      <c r="C323" s="150"/>
      <c r="D323" s="85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1"/>
      <c r="B324" s="856"/>
      <c r="C324" s="150"/>
      <c r="D324" s="85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1"/>
      <c r="B325" s="856"/>
      <c r="C325" s="150"/>
      <c r="D325" s="85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1"/>
      <c r="B326" s="856"/>
      <c r="C326" s="150"/>
      <c r="D326" s="85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1"/>
      <c r="B327" s="856"/>
      <c r="C327" s="150"/>
      <c r="D327" s="85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1"/>
      <c r="B328" s="856"/>
      <c r="C328" s="150"/>
      <c r="D328" s="85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1"/>
      <c r="B329" s="856"/>
      <c r="C329" s="150"/>
      <c r="D329" s="85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1"/>
      <c r="B330" s="856"/>
      <c r="C330" s="150"/>
      <c r="D330" s="85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1"/>
      <c r="B331" s="856"/>
      <c r="C331" s="150"/>
      <c r="D331" s="85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1"/>
      <c r="B332" s="856"/>
      <c r="C332" s="150"/>
      <c r="D332" s="85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1"/>
      <c r="B333" s="856"/>
      <c r="C333" s="150"/>
      <c r="D333" s="85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1"/>
      <c r="B334" s="856"/>
      <c r="C334" s="150"/>
      <c r="D334" s="85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1"/>
      <c r="B335" s="856"/>
      <c r="C335" s="150"/>
      <c r="D335" s="85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1"/>
      <c r="B336" s="856"/>
      <c r="C336" s="150"/>
      <c r="D336" s="85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1"/>
      <c r="B337" s="856"/>
      <c r="C337" s="150"/>
      <c r="D337" s="85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1"/>
      <c r="B338" s="856"/>
      <c r="C338" s="150"/>
      <c r="D338" s="85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1"/>
      <c r="B339" s="856"/>
      <c r="C339" s="150"/>
      <c r="D339" s="85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1"/>
      <c r="B340" s="856"/>
      <c r="C340" s="150"/>
      <c r="D340" s="85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1"/>
      <c r="B341" s="856"/>
      <c r="C341" s="150"/>
      <c r="D341" s="85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1"/>
      <c r="B342" s="856"/>
      <c r="C342" s="150"/>
      <c r="D342" s="85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1"/>
      <c r="B343" s="856"/>
      <c r="C343" s="150"/>
      <c r="D343" s="85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1"/>
      <c r="B344" s="856"/>
      <c r="C344" s="150"/>
      <c r="D344" s="85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1"/>
      <c r="B345" s="856"/>
      <c r="C345" s="150"/>
      <c r="D345" s="85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1"/>
      <c r="B346" s="856"/>
      <c r="C346" s="150"/>
      <c r="D346" s="85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1"/>
      <c r="B347" s="856"/>
      <c r="C347" s="150"/>
      <c r="D347" s="85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1"/>
      <c r="B348" s="856"/>
      <c r="C348" s="150"/>
      <c r="D348" s="85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1"/>
      <c r="B349" s="856"/>
      <c r="C349" s="150"/>
      <c r="D349" s="85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1"/>
      <c r="B350" s="856"/>
      <c r="C350" s="150"/>
      <c r="D350" s="85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1"/>
      <c r="B351" s="856"/>
      <c r="C351" s="150"/>
      <c r="D351" s="85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1"/>
      <c r="B352" s="856"/>
      <c r="C352" s="150"/>
      <c r="D352" s="85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1"/>
      <c r="B353" s="856"/>
      <c r="C353" s="150"/>
      <c r="D353" s="85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1"/>
      <c r="B354" s="856"/>
      <c r="C354" s="150"/>
      <c r="D354" s="85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1"/>
      <c r="B355" s="856"/>
      <c r="C355" s="150"/>
      <c r="D355" s="85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1"/>
      <c r="B356" s="856"/>
      <c r="C356" s="150"/>
      <c r="D356" s="85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1"/>
      <c r="B357" s="856"/>
      <c r="C357" s="150"/>
      <c r="D357" s="85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1"/>
      <c r="B358" s="856"/>
      <c r="C358" s="150"/>
      <c r="D358" s="85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1"/>
      <c r="B359" s="856"/>
      <c r="C359" s="150"/>
      <c r="D359" s="85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1"/>
      <c r="B360" s="856"/>
      <c r="C360" s="150"/>
      <c r="D360" s="85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1"/>
      <c r="B361" s="856"/>
      <c r="C361" s="150"/>
      <c r="D361" s="85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1"/>
      <c r="B362" s="856"/>
      <c r="C362" s="150"/>
      <c r="D362" s="85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1"/>
      <c r="B363" s="856"/>
      <c r="C363" s="150"/>
      <c r="D363" s="85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1"/>
      <c r="B364" s="856"/>
      <c r="C364" s="150"/>
      <c r="D364" s="85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1"/>
      <c r="B365" s="856"/>
      <c r="C365" s="150"/>
      <c r="D365" s="85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1"/>
      <c r="B366" s="856"/>
      <c r="C366" s="150"/>
      <c r="D366" s="85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1"/>
      <c r="B367" s="856"/>
      <c r="C367" s="150"/>
      <c r="D367" s="85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1"/>
      <c r="B368" s="856"/>
      <c r="C368" s="150"/>
      <c r="D368" s="85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1"/>
      <c r="B369" s="856"/>
      <c r="C369" s="150"/>
      <c r="D369" s="85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1"/>
      <c r="B370" s="856"/>
      <c r="C370" s="150"/>
      <c r="D370" s="85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1"/>
      <c r="B371" s="856"/>
      <c r="C371" s="150"/>
      <c r="D371" s="85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1"/>
      <c r="B372" s="856"/>
      <c r="C372" s="150"/>
      <c r="D372" s="85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1"/>
      <c r="B373" s="856"/>
      <c r="C373" s="150"/>
      <c r="D373" s="85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1"/>
      <c r="B374" s="856"/>
      <c r="C374" s="150"/>
      <c r="D374" s="85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1"/>
      <c r="B375" s="856"/>
      <c r="C375" s="150"/>
      <c r="D375" s="85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1"/>
      <c r="B376" s="856"/>
      <c r="C376" s="150"/>
      <c r="D376" s="85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1"/>
      <c r="B377" s="856"/>
      <c r="C377" s="150"/>
      <c r="D377" s="85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1"/>
      <c r="B378" s="856"/>
      <c r="C378" s="150"/>
      <c r="D378" s="85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1"/>
      <c r="B379" s="856"/>
      <c r="C379" s="150"/>
      <c r="D379" s="85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1"/>
      <c r="B380" s="856"/>
      <c r="C380" s="150"/>
      <c r="D380" s="85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1"/>
      <c r="B381" s="856"/>
      <c r="C381" s="150"/>
      <c r="D381" s="85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1"/>
      <c r="B382" s="856"/>
      <c r="C382" s="150"/>
      <c r="D382" s="85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1"/>
      <c r="B383" s="856"/>
      <c r="C383" s="150"/>
      <c r="D383" s="85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1"/>
      <c r="B384" s="856"/>
      <c r="C384" s="150"/>
      <c r="D384" s="85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1"/>
      <c r="B385" s="856"/>
      <c r="C385" s="150"/>
      <c r="D385" s="85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1"/>
      <c r="B386" s="856"/>
      <c r="C386" s="150"/>
      <c r="D386" s="85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1"/>
      <c r="B387" s="856"/>
      <c r="C387" s="150"/>
      <c r="D387" s="85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1"/>
      <c r="B388" s="856"/>
      <c r="C388" s="150"/>
      <c r="D388" s="85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1"/>
      <c r="B389" s="856"/>
      <c r="C389" s="150"/>
      <c r="D389" s="85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1"/>
      <c r="B390" s="856"/>
      <c r="C390" s="150"/>
      <c r="D390" s="85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1"/>
      <c r="B391" s="856"/>
      <c r="C391" s="150"/>
      <c r="D391" s="85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1"/>
      <c r="B392" s="856"/>
      <c r="C392" s="150"/>
      <c r="D392" s="85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1"/>
      <c r="B393" s="856"/>
      <c r="C393" s="150"/>
      <c r="D393" s="85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1"/>
      <c r="B394" s="856"/>
      <c r="C394" s="150"/>
      <c r="D394" s="85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1"/>
      <c r="B395" s="856"/>
      <c r="C395" s="150"/>
      <c r="D395" s="85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1"/>
      <c r="B396" s="856"/>
      <c r="C396" s="150"/>
      <c r="D396" s="85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1"/>
      <c r="B397" s="856"/>
      <c r="C397" s="150"/>
      <c r="D397" s="85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1"/>
      <c r="B398" s="856"/>
      <c r="C398" s="150"/>
      <c r="D398" s="85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1"/>
      <c r="B399" s="856"/>
      <c r="C399" s="150"/>
      <c r="D399" s="85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1"/>
      <c r="B400" s="856"/>
      <c r="C400" s="150"/>
      <c r="D400" s="85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1"/>
      <c r="B401" s="856"/>
      <c r="C401" s="150"/>
      <c r="D401" s="85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1"/>
      <c r="B402" s="856"/>
      <c r="C402" s="150"/>
      <c r="D402" s="85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1"/>
      <c r="B403" s="856"/>
      <c r="C403" s="150"/>
      <c r="D403" s="85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1"/>
      <c r="B404" s="856"/>
      <c r="C404" s="150"/>
      <c r="D404" s="85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1"/>
      <c r="B405" s="856"/>
      <c r="C405" s="150"/>
      <c r="D405" s="85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1"/>
      <c r="B406" s="856"/>
      <c r="C406" s="150"/>
      <c r="D406" s="85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1"/>
      <c r="B407" s="856"/>
      <c r="C407" s="150"/>
      <c r="D407" s="85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1"/>
      <c r="B408" s="856"/>
      <c r="C408" s="150"/>
      <c r="D408" s="85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1"/>
      <c r="B409" s="856"/>
      <c r="C409" s="150"/>
      <c r="D409" s="85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1"/>
      <c r="B410" s="856"/>
      <c r="C410" s="152"/>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1"/>
      <c r="B411" s="856"/>
      <c r="C411" s="148" t="s">
        <v>343</v>
      </c>
      <c r="D411" s="855"/>
      <c r="E411" s="172" t="s">
        <v>366</v>
      </c>
      <c r="F411" s="177"/>
      <c r="G411" s="776" t="s">
        <v>362</v>
      </c>
      <c r="H411" s="146"/>
      <c r="I411" s="146"/>
      <c r="J411" s="777" t="s">
        <v>552</v>
      </c>
      <c r="K411" s="778"/>
      <c r="L411" s="778"/>
      <c r="M411" s="778"/>
      <c r="N411" s="778"/>
      <c r="O411" s="778"/>
      <c r="P411" s="778"/>
      <c r="Q411" s="778"/>
      <c r="R411" s="778"/>
      <c r="S411" s="778"/>
      <c r="T411" s="779"/>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0"/>
    </row>
    <row r="412" spans="1:50" ht="18.75" customHeight="1" x14ac:dyDescent="0.15">
      <c r="A412" s="861"/>
      <c r="B412" s="856"/>
      <c r="C412" s="150"/>
      <c r="D412" s="85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1"/>
      <c r="B413" s="856"/>
      <c r="C413" s="150"/>
      <c r="D413" s="85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558</v>
      </c>
      <c r="AF413" s="137"/>
      <c r="AG413" s="138" t="s">
        <v>324</v>
      </c>
      <c r="AH413" s="139"/>
      <c r="AI413" s="133"/>
      <c r="AJ413" s="133"/>
      <c r="AK413" s="133"/>
      <c r="AL413" s="134"/>
      <c r="AM413" s="133"/>
      <c r="AN413" s="133"/>
      <c r="AO413" s="133"/>
      <c r="AP413" s="134"/>
      <c r="AQ413" s="188" t="s">
        <v>557</v>
      </c>
      <c r="AR413" s="137"/>
      <c r="AS413" s="138" t="s">
        <v>324</v>
      </c>
      <c r="AT413" s="139"/>
      <c r="AU413" s="137" t="s">
        <v>556</v>
      </c>
      <c r="AV413" s="137"/>
      <c r="AW413" s="138" t="s">
        <v>310</v>
      </c>
      <c r="AX413" s="189"/>
    </row>
    <row r="414" spans="1:50" ht="22.5" customHeight="1" x14ac:dyDescent="0.15">
      <c r="A414" s="861"/>
      <c r="B414" s="856"/>
      <c r="C414" s="150"/>
      <c r="D414" s="856"/>
      <c r="E414" s="140"/>
      <c r="F414" s="141"/>
      <c r="G414" s="116" t="s">
        <v>556</v>
      </c>
      <c r="H414" s="97"/>
      <c r="I414" s="97"/>
      <c r="J414" s="97"/>
      <c r="K414" s="97"/>
      <c r="L414" s="97"/>
      <c r="M414" s="97"/>
      <c r="N414" s="97"/>
      <c r="O414" s="97"/>
      <c r="P414" s="97"/>
      <c r="Q414" s="97"/>
      <c r="R414" s="97"/>
      <c r="S414" s="97"/>
      <c r="T414" s="97"/>
      <c r="U414" s="97"/>
      <c r="V414" s="97"/>
      <c r="W414" s="97"/>
      <c r="X414" s="117"/>
      <c r="Y414" s="190" t="s">
        <v>14</v>
      </c>
      <c r="Z414" s="191"/>
      <c r="AA414" s="192"/>
      <c r="AB414" s="199" t="s">
        <v>558</v>
      </c>
      <c r="AC414" s="199"/>
      <c r="AD414" s="199"/>
      <c r="AE414" s="258" t="s">
        <v>559</v>
      </c>
      <c r="AF414" s="194"/>
      <c r="AG414" s="194"/>
      <c r="AH414" s="194"/>
      <c r="AI414" s="258" t="s">
        <v>556</v>
      </c>
      <c r="AJ414" s="194"/>
      <c r="AK414" s="194"/>
      <c r="AL414" s="194"/>
      <c r="AM414" s="258" t="s">
        <v>556</v>
      </c>
      <c r="AN414" s="194"/>
      <c r="AO414" s="194"/>
      <c r="AP414" s="259"/>
      <c r="AQ414" s="258" t="s">
        <v>556</v>
      </c>
      <c r="AR414" s="194"/>
      <c r="AS414" s="194"/>
      <c r="AT414" s="259"/>
      <c r="AU414" s="194" t="s">
        <v>556</v>
      </c>
      <c r="AV414" s="194"/>
      <c r="AW414" s="194"/>
      <c r="AX414" s="195"/>
    </row>
    <row r="415" spans="1:50" ht="22.5" customHeight="1" x14ac:dyDescent="0.15">
      <c r="A415" s="861"/>
      <c r="B415" s="856"/>
      <c r="C415" s="150"/>
      <c r="D415" s="85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553</v>
      </c>
      <c r="AC415" s="193"/>
      <c r="AD415" s="193"/>
      <c r="AE415" s="258" t="s">
        <v>558</v>
      </c>
      <c r="AF415" s="194"/>
      <c r="AG415" s="194"/>
      <c r="AH415" s="259"/>
      <c r="AI415" s="258" t="s">
        <v>558</v>
      </c>
      <c r="AJ415" s="194"/>
      <c r="AK415" s="194"/>
      <c r="AL415" s="194"/>
      <c r="AM415" s="258" t="s">
        <v>560</v>
      </c>
      <c r="AN415" s="194"/>
      <c r="AO415" s="194"/>
      <c r="AP415" s="259"/>
      <c r="AQ415" s="258" t="s">
        <v>558</v>
      </c>
      <c r="AR415" s="194"/>
      <c r="AS415" s="194"/>
      <c r="AT415" s="259"/>
      <c r="AU415" s="194" t="s">
        <v>557</v>
      </c>
      <c r="AV415" s="194"/>
      <c r="AW415" s="194"/>
      <c r="AX415" s="195"/>
    </row>
    <row r="416" spans="1:50" ht="22.5" customHeight="1" x14ac:dyDescent="0.15">
      <c r="A416" s="861"/>
      <c r="B416" s="856"/>
      <c r="C416" s="150"/>
      <c r="D416" s="85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8" t="s">
        <v>557</v>
      </c>
      <c r="AF416" s="194"/>
      <c r="AG416" s="194"/>
      <c r="AH416" s="259"/>
      <c r="AI416" s="258" t="s">
        <v>561</v>
      </c>
      <c r="AJ416" s="194"/>
      <c r="AK416" s="194"/>
      <c r="AL416" s="194"/>
      <c r="AM416" s="258" t="s">
        <v>558</v>
      </c>
      <c r="AN416" s="194"/>
      <c r="AO416" s="194"/>
      <c r="AP416" s="259"/>
      <c r="AQ416" s="258" t="s">
        <v>557</v>
      </c>
      <c r="AR416" s="194"/>
      <c r="AS416" s="194"/>
      <c r="AT416" s="259"/>
      <c r="AU416" s="194" t="s">
        <v>557</v>
      </c>
      <c r="AV416" s="194"/>
      <c r="AW416" s="194"/>
      <c r="AX416" s="195"/>
    </row>
    <row r="417" spans="1:50" ht="18.75" hidden="1" customHeight="1" x14ac:dyDescent="0.15">
      <c r="A417" s="861"/>
      <c r="B417" s="856"/>
      <c r="C417" s="150"/>
      <c r="D417" s="85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1"/>
      <c r="B418" s="856"/>
      <c r="C418" s="150"/>
      <c r="D418" s="85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1"/>
      <c r="B419" s="856"/>
      <c r="C419" s="150"/>
      <c r="D419" s="85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1"/>
      <c r="B420" s="856"/>
      <c r="C420" s="150"/>
      <c r="D420" s="85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1"/>
      <c r="B421" s="856"/>
      <c r="C421" s="150"/>
      <c r="D421" s="85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1"/>
      <c r="B422" s="856"/>
      <c r="C422" s="150"/>
      <c r="D422" s="85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1"/>
      <c r="B423" s="856"/>
      <c r="C423" s="150"/>
      <c r="D423" s="85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1"/>
      <c r="B424" s="856"/>
      <c r="C424" s="150"/>
      <c r="D424" s="85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1"/>
      <c r="B425" s="856"/>
      <c r="C425" s="150"/>
      <c r="D425" s="85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1"/>
      <c r="B426" s="856"/>
      <c r="C426" s="150"/>
      <c r="D426" s="85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1"/>
      <c r="B427" s="856"/>
      <c r="C427" s="150"/>
      <c r="D427" s="85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1"/>
      <c r="B428" s="856"/>
      <c r="C428" s="150"/>
      <c r="D428" s="85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1"/>
      <c r="B429" s="856"/>
      <c r="C429" s="150"/>
      <c r="D429" s="85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1"/>
      <c r="B430" s="856"/>
      <c r="C430" s="150"/>
      <c r="D430" s="85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1"/>
      <c r="B431" s="856"/>
      <c r="C431" s="150"/>
      <c r="D431" s="85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1"/>
      <c r="B432" s="856"/>
      <c r="C432" s="150"/>
      <c r="D432" s="85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1"/>
      <c r="B433" s="856"/>
      <c r="C433" s="150"/>
      <c r="D433" s="85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1"/>
      <c r="B434" s="856"/>
      <c r="C434" s="150"/>
      <c r="D434" s="85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1"/>
      <c r="B435" s="856"/>
      <c r="C435" s="150"/>
      <c r="D435" s="85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1"/>
      <c r="B436" s="856"/>
      <c r="C436" s="150"/>
      <c r="D436" s="85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4" t="s">
        <v>16</v>
      </c>
      <c r="AC436" s="854"/>
      <c r="AD436" s="854"/>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1"/>
      <c r="B437" s="856"/>
      <c r="C437" s="150"/>
      <c r="D437" s="85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1"/>
      <c r="B438" s="856"/>
      <c r="C438" s="150"/>
      <c r="D438" s="85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557</v>
      </c>
      <c r="AF438" s="137"/>
      <c r="AG438" s="138" t="s">
        <v>324</v>
      </c>
      <c r="AH438" s="139"/>
      <c r="AI438" s="133"/>
      <c r="AJ438" s="133"/>
      <c r="AK438" s="133"/>
      <c r="AL438" s="134"/>
      <c r="AM438" s="133"/>
      <c r="AN438" s="133"/>
      <c r="AO438" s="133"/>
      <c r="AP438" s="134"/>
      <c r="AQ438" s="188" t="s">
        <v>557</v>
      </c>
      <c r="AR438" s="137"/>
      <c r="AS438" s="138" t="s">
        <v>324</v>
      </c>
      <c r="AT438" s="139"/>
      <c r="AU438" s="137" t="s">
        <v>558</v>
      </c>
      <c r="AV438" s="137"/>
      <c r="AW438" s="138" t="s">
        <v>310</v>
      </c>
      <c r="AX438" s="189"/>
    </row>
    <row r="439" spans="1:50" ht="22.5" customHeight="1" x14ac:dyDescent="0.15">
      <c r="A439" s="861"/>
      <c r="B439" s="856"/>
      <c r="C439" s="150"/>
      <c r="D439" s="856"/>
      <c r="E439" s="140"/>
      <c r="F439" s="141"/>
      <c r="G439" s="116" t="s">
        <v>556</v>
      </c>
      <c r="H439" s="97"/>
      <c r="I439" s="97"/>
      <c r="J439" s="97"/>
      <c r="K439" s="97"/>
      <c r="L439" s="97"/>
      <c r="M439" s="97"/>
      <c r="N439" s="97"/>
      <c r="O439" s="97"/>
      <c r="P439" s="97"/>
      <c r="Q439" s="97"/>
      <c r="R439" s="97"/>
      <c r="S439" s="97"/>
      <c r="T439" s="97"/>
      <c r="U439" s="97"/>
      <c r="V439" s="97"/>
      <c r="W439" s="97"/>
      <c r="X439" s="117"/>
      <c r="Y439" s="190" t="s">
        <v>14</v>
      </c>
      <c r="Z439" s="191"/>
      <c r="AA439" s="192"/>
      <c r="AB439" s="199" t="s">
        <v>553</v>
      </c>
      <c r="AC439" s="199"/>
      <c r="AD439" s="199"/>
      <c r="AE439" s="258" t="s">
        <v>560</v>
      </c>
      <c r="AF439" s="194"/>
      <c r="AG439" s="194"/>
      <c r="AH439" s="194"/>
      <c r="AI439" s="258" t="s">
        <v>553</v>
      </c>
      <c r="AJ439" s="194"/>
      <c r="AK439" s="194"/>
      <c r="AL439" s="194"/>
      <c r="AM439" s="258" t="s">
        <v>553</v>
      </c>
      <c r="AN439" s="194"/>
      <c r="AO439" s="194"/>
      <c r="AP439" s="259"/>
      <c r="AQ439" s="258" t="s">
        <v>560</v>
      </c>
      <c r="AR439" s="194"/>
      <c r="AS439" s="194"/>
      <c r="AT439" s="259"/>
      <c r="AU439" s="194" t="s">
        <v>559</v>
      </c>
      <c r="AV439" s="194"/>
      <c r="AW439" s="194"/>
      <c r="AX439" s="195"/>
    </row>
    <row r="440" spans="1:50" ht="22.5" customHeight="1" x14ac:dyDescent="0.15">
      <c r="A440" s="861"/>
      <c r="B440" s="856"/>
      <c r="C440" s="150"/>
      <c r="D440" s="85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553</v>
      </c>
      <c r="AC440" s="193"/>
      <c r="AD440" s="193"/>
      <c r="AE440" s="258" t="s">
        <v>559</v>
      </c>
      <c r="AF440" s="194"/>
      <c r="AG440" s="194"/>
      <c r="AH440" s="259"/>
      <c r="AI440" s="258" t="s">
        <v>553</v>
      </c>
      <c r="AJ440" s="194"/>
      <c r="AK440" s="194"/>
      <c r="AL440" s="194"/>
      <c r="AM440" s="258" t="s">
        <v>553</v>
      </c>
      <c r="AN440" s="194"/>
      <c r="AO440" s="194"/>
      <c r="AP440" s="259"/>
      <c r="AQ440" s="258" t="s">
        <v>553</v>
      </c>
      <c r="AR440" s="194"/>
      <c r="AS440" s="194"/>
      <c r="AT440" s="259"/>
      <c r="AU440" s="194" t="s">
        <v>559</v>
      </c>
      <c r="AV440" s="194"/>
      <c r="AW440" s="194"/>
      <c r="AX440" s="195"/>
    </row>
    <row r="441" spans="1:50" ht="22.5" customHeight="1" x14ac:dyDescent="0.15">
      <c r="A441" s="861"/>
      <c r="B441" s="856"/>
      <c r="C441" s="150"/>
      <c r="D441" s="85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8" t="s">
        <v>553</v>
      </c>
      <c r="AF441" s="194"/>
      <c r="AG441" s="194"/>
      <c r="AH441" s="259"/>
      <c r="AI441" s="258" t="s">
        <v>559</v>
      </c>
      <c r="AJ441" s="194"/>
      <c r="AK441" s="194"/>
      <c r="AL441" s="194"/>
      <c r="AM441" s="258" t="s">
        <v>557</v>
      </c>
      <c r="AN441" s="194"/>
      <c r="AO441" s="194"/>
      <c r="AP441" s="259"/>
      <c r="AQ441" s="258" t="s">
        <v>557</v>
      </c>
      <c r="AR441" s="194"/>
      <c r="AS441" s="194"/>
      <c r="AT441" s="259"/>
      <c r="AU441" s="194" t="s">
        <v>558</v>
      </c>
      <c r="AV441" s="194"/>
      <c r="AW441" s="194"/>
      <c r="AX441" s="195"/>
    </row>
    <row r="442" spans="1:50" ht="18.75" hidden="1" customHeight="1" x14ac:dyDescent="0.15">
      <c r="A442" s="861"/>
      <c r="B442" s="856"/>
      <c r="C442" s="150"/>
      <c r="D442" s="85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1"/>
      <c r="B443" s="856"/>
      <c r="C443" s="150"/>
      <c r="D443" s="85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1"/>
      <c r="B444" s="856"/>
      <c r="C444" s="150"/>
      <c r="D444" s="85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1"/>
      <c r="B445" s="856"/>
      <c r="C445" s="150"/>
      <c r="D445" s="85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1"/>
      <c r="B446" s="856"/>
      <c r="C446" s="150"/>
      <c r="D446" s="85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1"/>
      <c r="B447" s="856"/>
      <c r="C447" s="150"/>
      <c r="D447" s="85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1"/>
      <c r="B448" s="856"/>
      <c r="C448" s="150"/>
      <c r="D448" s="85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1"/>
      <c r="B449" s="856"/>
      <c r="C449" s="150"/>
      <c r="D449" s="85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1"/>
      <c r="B450" s="856"/>
      <c r="C450" s="150"/>
      <c r="D450" s="85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1"/>
      <c r="B451" s="856"/>
      <c r="C451" s="150"/>
      <c r="D451" s="85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1"/>
      <c r="B452" s="856"/>
      <c r="C452" s="150"/>
      <c r="D452" s="85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1"/>
      <c r="B453" s="856"/>
      <c r="C453" s="150"/>
      <c r="D453" s="85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1"/>
      <c r="B454" s="856"/>
      <c r="C454" s="150"/>
      <c r="D454" s="85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1"/>
      <c r="B455" s="856"/>
      <c r="C455" s="150"/>
      <c r="D455" s="85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1"/>
      <c r="B456" s="856"/>
      <c r="C456" s="150"/>
      <c r="D456" s="85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1"/>
      <c r="B457" s="856"/>
      <c r="C457" s="150"/>
      <c r="D457" s="85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1"/>
      <c r="B458" s="856"/>
      <c r="C458" s="150"/>
      <c r="D458" s="85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1"/>
      <c r="B459" s="856"/>
      <c r="C459" s="150"/>
      <c r="D459" s="85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1"/>
      <c r="B460" s="856"/>
      <c r="C460" s="150"/>
      <c r="D460" s="85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1"/>
      <c r="B461" s="856"/>
      <c r="C461" s="150"/>
      <c r="D461" s="85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1"/>
      <c r="B462" s="856"/>
      <c r="C462" s="150"/>
      <c r="D462" s="85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1"/>
      <c r="B463" s="856"/>
      <c r="C463" s="150"/>
      <c r="D463" s="856"/>
      <c r="E463" s="96" t="s">
        <v>557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1"/>
      <c r="B464" s="856"/>
      <c r="C464" s="150"/>
      <c r="D464" s="85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1"/>
      <c r="B465" s="856"/>
      <c r="C465" s="150"/>
      <c r="D465" s="856"/>
      <c r="E465" s="172" t="s">
        <v>322</v>
      </c>
      <c r="F465" s="177"/>
      <c r="G465" s="776" t="s">
        <v>362</v>
      </c>
      <c r="H465" s="146"/>
      <c r="I465" s="146"/>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50"/>
      <c r="D466" s="85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1"/>
      <c r="B467" s="856"/>
      <c r="C467" s="150"/>
      <c r="D467" s="85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1"/>
      <c r="B468" s="856"/>
      <c r="C468" s="150"/>
      <c r="D468" s="85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1"/>
      <c r="B469" s="856"/>
      <c r="C469" s="150"/>
      <c r="D469" s="85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1"/>
      <c r="B470" s="856"/>
      <c r="C470" s="150"/>
      <c r="D470" s="85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1"/>
      <c r="B471" s="856"/>
      <c r="C471" s="150"/>
      <c r="D471" s="85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1"/>
      <c r="B472" s="856"/>
      <c r="C472" s="150"/>
      <c r="D472" s="85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1"/>
      <c r="B473" s="856"/>
      <c r="C473" s="150"/>
      <c r="D473" s="85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1"/>
      <c r="B474" s="856"/>
      <c r="C474" s="150"/>
      <c r="D474" s="85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1"/>
      <c r="B475" s="856"/>
      <c r="C475" s="150"/>
      <c r="D475" s="85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1"/>
      <c r="B476" s="856"/>
      <c r="C476" s="150"/>
      <c r="D476" s="85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1"/>
      <c r="B477" s="856"/>
      <c r="C477" s="150"/>
      <c r="D477" s="85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1"/>
      <c r="B478" s="856"/>
      <c r="C478" s="150"/>
      <c r="D478" s="85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1"/>
      <c r="B479" s="856"/>
      <c r="C479" s="150"/>
      <c r="D479" s="85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1"/>
      <c r="B480" s="856"/>
      <c r="C480" s="150"/>
      <c r="D480" s="85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4" t="s">
        <v>16</v>
      </c>
      <c r="AC480" s="854"/>
      <c r="AD480" s="854"/>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1"/>
      <c r="B481" s="856"/>
      <c r="C481" s="150"/>
      <c r="D481" s="85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1"/>
      <c r="B482" s="856"/>
      <c r="C482" s="150"/>
      <c r="D482" s="85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1"/>
      <c r="B483" s="856"/>
      <c r="C483" s="150"/>
      <c r="D483" s="85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1"/>
      <c r="B484" s="856"/>
      <c r="C484" s="150"/>
      <c r="D484" s="85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1"/>
      <c r="B485" s="856"/>
      <c r="C485" s="150"/>
      <c r="D485" s="85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1"/>
      <c r="B486" s="856"/>
      <c r="C486" s="150"/>
      <c r="D486" s="85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1"/>
      <c r="B487" s="856"/>
      <c r="C487" s="150"/>
      <c r="D487" s="85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1"/>
      <c r="B488" s="856"/>
      <c r="C488" s="150"/>
      <c r="D488" s="85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1"/>
      <c r="B489" s="856"/>
      <c r="C489" s="150"/>
      <c r="D489" s="85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1"/>
      <c r="B490" s="856"/>
      <c r="C490" s="150"/>
      <c r="D490" s="85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1"/>
      <c r="B491" s="856"/>
      <c r="C491" s="150"/>
      <c r="D491" s="85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1"/>
      <c r="B492" s="856"/>
      <c r="C492" s="150"/>
      <c r="D492" s="85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1"/>
      <c r="B493" s="856"/>
      <c r="C493" s="150"/>
      <c r="D493" s="85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1"/>
      <c r="B494" s="856"/>
      <c r="C494" s="150"/>
      <c r="D494" s="85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1"/>
      <c r="B495" s="856"/>
      <c r="C495" s="150"/>
      <c r="D495" s="85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1"/>
      <c r="B496" s="856"/>
      <c r="C496" s="150"/>
      <c r="D496" s="85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1"/>
      <c r="B497" s="856"/>
      <c r="C497" s="150"/>
      <c r="D497" s="85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1"/>
      <c r="B498" s="856"/>
      <c r="C498" s="150"/>
      <c r="D498" s="85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1"/>
      <c r="B499" s="856"/>
      <c r="C499" s="150"/>
      <c r="D499" s="85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1"/>
      <c r="B500" s="856"/>
      <c r="C500" s="150"/>
      <c r="D500" s="85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1"/>
      <c r="B501" s="856"/>
      <c r="C501" s="150"/>
      <c r="D501" s="85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1"/>
      <c r="B502" s="856"/>
      <c r="C502" s="150"/>
      <c r="D502" s="85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1"/>
      <c r="B503" s="856"/>
      <c r="C503" s="150"/>
      <c r="D503" s="85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1"/>
      <c r="B504" s="856"/>
      <c r="C504" s="150"/>
      <c r="D504" s="85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1"/>
      <c r="B505" s="856"/>
      <c r="C505" s="150"/>
      <c r="D505" s="85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1"/>
      <c r="B506" s="856"/>
      <c r="C506" s="150"/>
      <c r="D506" s="85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1"/>
      <c r="B507" s="856"/>
      <c r="C507" s="150"/>
      <c r="D507" s="85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1"/>
      <c r="B508" s="856"/>
      <c r="C508" s="150"/>
      <c r="D508" s="85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1"/>
      <c r="B509" s="856"/>
      <c r="C509" s="150"/>
      <c r="D509" s="85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1"/>
      <c r="B510" s="856"/>
      <c r="C510" s="150"/>
      <c r="D510" s="85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1"/>
      <c r="B511" s="856"/>
      <c r="C511" s="150"/>
      <c r="D511" s="85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1"/>
      <c r="B512" s="856"/>
      <c r="C512" s="150"/>
      <c r="D512" s="85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1"/>
      <c r="B513" s="856"/>
      <c r="C513" s="150"/>
      <c r="D513" s="85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1"/>
      <c r="B514" s="856"/>
      <c r="C514" s="150"/>
      <c r="D514" s="85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1"/>
      <c r="B515" s="856"/>
      <c r="C515" s="150"/>
      <c r="D515" s="85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1"/>
      <c r="B516" s="856"/>
      <c r="C516" s="150"/>
      <c r="D516" s="85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1"/>
      <c r="B517" s="856"/>
      <c r="C517" s="150"/>
      <c r="D517" s="85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1"/>
      <c r="B518" s="856"/>
      <c r="C518" s="150"/>
      <c r="D518" s="85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1"/>
      <c r="B519" s="856"/>
      <c r="C519" s="150"/>
      <c r="D519" s="856"/>
      <c r="E519" s="172" t="s">
        <v>322</v>
      </c>
      <c r="F519" s="177"/>
      <c r="G519" s="776" t="s">
        <v>362</v>
      </c>
      <c r="H519" s="146"/>
      <c r="I519" s="146"/>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50"/>
      <c r="D520" s="85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1"/>
      <c r="B521" s="856"/>
      <c r="C521" s="150"/>
      <c r="D521" s="85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1"/>
      <c r="B522" s="856"/>
      <c r="C522" s="150"/>
      <c r="D522" s="85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1"/>
      <c r="B523" s="856"/>
      <c r="C523" s="150"/>
      <c r="D523" s="85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1"/>
      <c r="B524" s="856"/>
      <c r="C524" s="150"/>
      <c r="D524" s="85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1"/>
      <c r="B525" s="856"/>
      <c r="C525" s="150"/>
      <c r="D525" s="85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1"/>
      <c r="B526" s="856"/>
      <c r="C526" s="150"/>
      <c r="D526" s="85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1"/>
      <c r="B527" s="856"/>
      <c r="C527" s="150"/>
      <c r="D527" s="85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1"/>
      <c r="B528" s="856"/>
      <c r="C528" s="150"/>
      <c r="D528" s="85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1"/>
      <c r="B529" s="856"/>
      <c r="C529" s="150"/>
      <c r="D529" s="85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1"/>
      <c r="B530" s="856"/>
      <c r="C530" s="150"/>
      <c r="D530" s="85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1"/>
      <c r="B531" s="856"/>
      <c r="C531" s="150"/>
      <c r="D531" s="85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1"/>
      <c r="B532" s="856"/>
      <c r="C532" s="150"/>
      <c r="D532" s="85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1"/>
      <c r="B533" s="856"/>
      <c r="C533" s="150"/>
      <c r="D533" s="85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1"/>
      <c r="B534" s="856"/>
      <c r="C534" s="150"/>
      <c r="D534" s="85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1"/>
      <c r="B535" s="856"/>
      <c r="C535" s="150"/>
      <c r="D535" s="85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1"/>
      <c r="B536" s="856"/>
      <c r="C536" s="150"/>
      <c r="D536" s="85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1"/>
      <c r="B537" s="856"/>
      <c r="C537" s="150"/>
      <c r="D537" s="85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1"/>
      <c r="B538" s="856"/>
      <c r="C538" s="150"/>
      <c r="D538" s="85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1"/>
      <c r="B539" s="856"/>
      <c r="C539" s="150"/>
      <c r="D539" s="85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1"/>
      <c r="B540" s="856"/>
      <c r="C540" s="150"/>
      <c r="D540" s="85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1"/>
      <c r="B541" s="856"/>
      <c r="C541" s="150"/>
      <c r="D541" s="85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1"/>
      <c r="B542" s="856"/>
      <c r="C542" s="150"/>
      <c r="D542" s="85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1"/>
      <c r="B543" s="856"/>
      <c r="C543" s="150"/>
      <c r="D543" s="85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1"/>
      <c r="B544" s="856"/>
      <c r="C544" s="150"/>
      <c r="D544" s="85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1"/>
      <c r="B545" s="856"/>
      <c r="C545" s="150"/>
      <c r="D545" s="85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1"/>
      <c r="B546" s="856"/>
      <c r="C546" s="150"/>
      <c r="D546" s="85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1"/>
      <c r="B547" s="856"/>
      <c r="C547" s="150"/>
      <c r="D547" s="85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1"/>
      <c r="B548" s="856"/>
      <c r="C548" s="150"/>
      <c r="D548" s="85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1"/>
      <c r="B549" s="856"/>
      <c r="C549" s="150"/>
      <c r="D549" s="85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1"/>
      <c r="B550" s="856"/>
      <c r="C550" s="150"/>
      <c r="D550" s="85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1"/>
      <c r="B551" s="856"/>
      <c r="C551" s="150"/>
      <c r="D551" s="85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1"/>
      <c r="B552" s="856"/>
      <c r="C552" s="150"/>
      <c r="D552" s="85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1"/>
      <c r="B553" s="856"/>
      <c r="C553" s="150"/>
      <c r="D553" s="85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1"/>
      <c r="B554" s="856"/>
      <c r="C554" s="150"/>
      <c r="D554" s="85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1"/>
      <c r="B555" s="856"/>
      <c r="C555" s="150"/>
      <c r="D555" s="85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1"/>
      <c r="B556" s="856"/>
      <c r="C556" s="150"/>
      <c r="D556" s="85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1"/>
      <c r="B557" s="856"/>
      <c r="C557" s="150"/>
      <c r="D557" s="85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1"/>
      <c r="B558" s="856"/>
      <c r="C558" s="150"/>
      <c r="D558" s="85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1"/>
      <c r="B559" s="856"/>
      <c r="C559" s="150"/>
      <c r="D559" s="85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4" t="s">
        <v>16</v>
      </c>
      <c r="AC559" s="854"/>
      <c r="AD559" s="854"/>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1"/>
      <c r="B560" s="856"/>
      <c r="C560" s="150"/>
      <c r="D560" s="85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1"/>
      <c r="B561" s="856"/>
      <c r="C561" s="150"/>
      <c r="D561" s="85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1"/>
      <c r="B562" s="856"/>
      <c r="C562" s="150"/>
      <c r="D562" s="85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1"/>
      <c r="B563" s="856"/>
      <c r="C563" s="150"/>
      <c r="D563" s="85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1"/>
      <c r="B564" s="856"/>
      <c r="C564" s="150"/>
      <c r="D564" s="85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1"/>
      <c r="B565" s="856"/>
      <c r="C565" s="150"/>
      <c r="D565" s="85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1"/>
      <c r="B566" s="856"/>
      <c r="C566" s="150"/>
      <c r="D566" s="85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1"/>
      <c r="B567" s="856"/>
      <c r="C567" s="150"/>
      <c r="D567" s="85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1"/>
      <c r="B568" s="856"/>
      <c r="C568" s="150"/>
      <c r="D568" s="85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1"/>
      <c r="B569" s="856"/>
      <c r="C569" s="150"/>
      <c r="D569" s="85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1"/>
      <c r="B570" s="856"/>
      <c r="C570" s="150"/>
      <c r="D570" s="85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1"/>
      <c r="B571" s="856"/>
      <c r="C571" s="150"/>
      <c r="D571" s="85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1"/>
      <c r="B572" s="856"/>
      <c r="C572" s="150"/>
      <c r="D572" s="85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1"/>
      <c r="B573" s="856"/>
      <c r="C573" s="150"/>
      <c r="D573" s="856"/>
      <c r="E573" s="172" t="s">
        <v>322</v>
      </c>
      <c r="F573" s="177"/>
      <c r="G573" s="776" t="s">
        <v>362</v>
      </c>
      <c r="H573" s="146"/>
      <c r="I573" s="146"/>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50"/>
      <c r="D574" s="85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1"/>
      <c r="B575" s="856"/>
      <c r="C575" s="150"/>
      <c r="D575" s="85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1"/>
      <c r="B576" s="856"/>
      <c r="C576" s="150"/>
      <c r="D576" s="85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1"/>
      <c r="B577" s="856"/>
      <c r="C577" s="150"/>
      <c r="D577" s="85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1"/>
      <c r="B578" s="856"/>
      <c r="C578" s="150"/>
      <c r="D578" s="85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1"/>
      <c r="B579" s="856"/>
      <c r="C579" s="150"/>
      <c r="D579" s="85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1"/>
      <c r="B580" s="856"/>
      <c r="C580" s="150"/>
      <c r="D580" s="85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1"/>
      <c r="B581" s="856"/>
      <c r="C581" s="150"/>
      <c r="D581" s="85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1"/>
      <c r="B582" s="856"/>
      <c r="C582" s="150"/>
      <c r="D582" s="85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1"/>
      <c r="B583" s="856"/>
      <c r="C583" s="150"/>
      <c r="D583" s="85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1"/>
      <c r="B584" s="856"/>
      <c r="C584" s="150"/>
      <c r="D584" s="85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1"/>
      <c r="B585" s="856"/>
      <c r="C585" s="150"/>
      <c r="D585" s="85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1"/>
      <c r="B586" s="856"/>
      <c r="C586" s="150"/>
      <c r="D586" s="85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1"/>
      <c r="B587" s="856"/>
      <c r="C587" s="150"/>
      <c r="D587" s="85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1"/>
      <c r="B588" s="856"/>
      <c r="C588" s="150"/>
      <c r="D588" s="85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1"/>
      <c r="B589" s="856"/>
      <c r="C589" s="150"/>
      <c r="D589" s="85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1"/>
      <c r="B590" s="856"/>
      <c r="C590" s="150"/>
      <c r="D590" s="85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1"/>
      <c r="B591" s="856"/>
      <c r="C591" s="150"/>
      <c r="D591" s="85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1"/>
      <c r="B592" s="856"/>
      <c r="C592" s="150"/>
      <c r="D592" s="85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1"/>
      <c r="B593" s="856"/>
      <c r="C593" s="150"/>
      <c r="D593" s="85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1"/>
      <c r="B594" s="856"/>
      <c r="C594" s="150"/>
      <c r="D594" s="85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1"/>
      <c r="B595" s="856"/>
      <c r="C595" s="150"/>
      <c r="D595" s="85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1"/>
      <c r="B596" s="856"/>
      <c r="C596" s="150"/>
      <c r="D596" s="85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1"/>
      <c r="B597" s="856"/>
      <c r="C597" s="150"/>
      <c r="D597" s="85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1"/>
      <c r="B598" s="856"/>
      <c r="C598" s="150"/>
      <c r="D598" s="85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4" t="s">
        <v>16</v>
      </c>
      <c r="AC598" s="854"/>
      <c r="AD598" s="854"/>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1"/>
      <c r="B599" s="856"/>
      <c r="C599" s="150"/>
      <c r="D599" s="85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1"/>
      <c r="B600" s="856"/>
      <c r="C600" s="150"/>
      <c r="D600" s="85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1"/>
      <c r="B601" s="856"/>
      <c r="C601" s="150"/>
      <c r="D601" s="85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1"/>
      <c r="B602" s="856"/>
      <c r="C602" s="150"/>
      <c r="D602" s="85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1"/>
      <c r="B603" s="856"/>
      <c r="C603" s="150"/>
      <c r="D603" s="85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1"/>
      <c r="B604" s="856"/>
      <c r="C604" s="150"/>
      <c r="D604" s="85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1"/>
      <c r="B605" s="856"/>
      <c r="C605" s="150"/>
      <c r="D605" s="85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1"/>
      <c r="B606" s="856"/>
      <c r="C606" s="150"/>
      <c r="D606" s="85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1"/>
      <c r="B607" s="856"/>
      <c r="C607" s="150"/>
      <c r="D607" s="85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1"/>
      <c r="B608" s="856"/>
      <c r="C608" s="150"/>
      <c r="D608" s="85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1"/>
      <c r="B609" s="856"/>
      <c r="C609" s="150"/>
      <c r="D609" s="85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1"/>
      <c r="B610" s="856"/>
      <c r="C610" s="150"/>
      <c r="D610" s="85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1"/>
      <c r="B611" s="856"/>
      <c r="C611" s="150"/>
      <c r="D611" s="85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1"/>
      <c r="B612" s="856"/>
      <c r="C612" s="150"/>
      <c r="D612" s="85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1"/>
      <c r="B613" s="856"/>
      <c r="C613" s="150"/>
      <c r="D613" s="85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1"/>
      <c r="B614" s="856"/>
      <c r="C614" s="150"/>
      <c r="D614" s="85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1"/>
      <c r="B615" s="856"/>
      <c r="C615" s="150"/>
      <c r="D615" s="85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1"/>
      <c r="B616" s="856"/>
      <c r="C616" s="150"/>
      <c r="D616" s="85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1"/>
      <c r="B617" s="856"/>
      <c r="C617" s="150"/>
      <c r="D617" s="85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1"/>
      <c r="B618" s="856"/>
      <c r="C618" s="150"/>
      <c r="D618" s="85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1"/>
      <c r="B619" s="856"/>
      <c r="C619" s="150"/>
      <c r="D619" s="85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1"/>
      <c r="B620" s="856"/>
      <c r="C620" s="150"/>
      <c r="D620" s="85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1"/>
      <c r="B621" s="856"/>
      <c r="C621" s="150"/>
      <c r="D621" s="85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1"/>
      <c r="B622" s="856"/>
      <c r="C622" s="150"/>
      <c r="D622" s="85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1"/>
      <c r="B623" s="856"/>
      <c r="C623" s="150"/>
      <c r="D623" s="85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1"/>
      <c r="B624" s="856"/>
      <c r="C624" s="150"/>
      <c r="D624" s="85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1"/>
      <c r="B625" s="856"/>
      <c r="C625" s="150"/>
      <c r="D625" s="85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1"/>
      <c r="B626" s="856"/>
      <c r="C626" s="150"/>
      <c r="D626" s="85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1"/>
      <c r="B627" s="856"/>
      <c r="C627" s="150"/>
      <c r="D627" s="856"/>
      <c r="E627" s="172" t="s">
        <v>322</v>
      </c>
      <c r="F627" s="177"/>
      <c r="G627" s="776" t="s">
        <v>362</v>
      </c>
      <c r="H627" s="146"/>
      <c r="I627" s="146"/>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50"/>
      <c r="D628" s="85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1"/>
      <c r="B629" s="856"/>
      <c r="C629" s="150"/>
      <c r="D629" s="85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1"/>
      <c r="B630" s="856"/>
      <c r="C630" s="150"/>
      <c r="D630" s="85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1"/>
      <c r="B631" s="856"/>
      <c r="C631" s="150"/>
      <c r="D631" s="85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1"/>
      <c r="B632" s="856"/>
      <c r="C632" s="150"/>
      <c r="D632" s="85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1"/>
      <c r="B633" s="856"/>
      <c r="C633" s="150"/>
      <c r="D633" s="85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1"/>
      <c r="B634" s="856"/>
      <c r="C634" s="150"/>
      <c r="D634" s="85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1"/>
      <c r="B635" s="856"/>
      <c r="C635" s="150"/>
      <c r="D635" s="85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1"/>
      <c r="B636" s="856"/>
      <c r="C636" s="150"/>
      <c r="D636" s="85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1"/>
      <c r="B637" s="856"/>
      <c r="C637" s="150"/>
      <c r="D637" s="85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4" t="s">
        <v>16</v>
      </c>
      <c r="AC637" s="854"/>
      <c r="AD637" s="854"/>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1"/>
      <c r="B638" s="856"/>
      <c r="C638" s="150"/>
      <c r="D638" s="85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1"/>
      <c r="B639" s="856"/>
      <c r="C639" s="150"/>
      <c r="D639" s="85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1"/>
      <c r="B640" s="856"/>
      <c r="C640" s="150"/>
      <c r="D640" s="85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1"/>
      <c r="B641" s="856"/>
      <c r="C641" s="150"/>
      <c r="D641" s="85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1"/>
      <c r="B642" s="856"/>
      <c r="C642" s="150"/>
      <c r="D642" s="85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1"/>
      <c r="B643" s="856"/>
      <c r="C643" s="150"/>
      <c r="D643" s="85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1"/>
      <c r="B644" s="856"/>
      <c r="C644" s="150"/>
      <c r="D644" s="85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1"/>
      <c r="B645" s="856"/>
      <c r="C645" s="150"/>
      <c r="D645" s="85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1"/>
      <c r="B646" s="856"/>
      <c r="C646" s="150"/>
      <c r="D646" s="85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1"/>
      <c r="B647" s="856"/>
      <c r="C647" s="150"/>
      <c r="D647" s="85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1"/>
      <c r="B648" s="856"/>
      <c r="C648" s="150"/>
      <c r="D648" s="85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1"/>
      <c r="B649" s="856"/>
      <c r="C649" s="150"/>
      <c r="D649" s="85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1"/>
      <c r="B650" s="856"/>
      <c r="C650" s="150"/>
      <c r="D650" s="85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1"/>
      <c r="B651" s="856"/>
      <c r="C651" s="150"/>
      <c r="D651" s="85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1"/>
      <c r="B652" s="856"/>
      <c r="C652" s="150"/>
      <c r="D652" s="85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1"/>
      <c r="B653" s="856"/>
      <c r="C653" s="150"/>
      <c r="D653" s="85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1"/>
      <c r="B654" s="856"/>
      <c r="C654" s="150"/>
      <c r="D654" s="85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1"/>
      <c r="B655" s="856"/>
      <c r="C655" s="150"/>
      <c r="D655" s="85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1"/>
      <c r="B656" s="856"/>
      <c r="C656" s="150"/>
      <c r="D656" s="85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1"/>
      <c r="B657" s="856"/>
      <c r="C657" s="150"/>
      <c r="D657" s="85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1"/>
      <c r="B658" s="856"/>
      <c r="C658" s="150"/>
      <c r="D658" s="85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1"/>
      <c r="B659" s="856"/>
      <c r="C659" s="150"/>
      <c r="D659" s="85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1"/>
      <c r="B660" s="856"/>
      <c r="C660" s="150"/>
      <c r="D660" s="85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1"/>
      <c r="B661" s="856"/>
      <c r="C661" s="150"/>
      <c r="D661" s="85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1"/>
      <c r="B662" s="856"/>
      <c r="C662" s="150"/>
      <c r="D662" s="85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1"/>
      <c r="B663" s="856"/>
      <c r="C663" s="150"/>
      <c r="D663" s="85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1"/>
      <c r="B664" s="856"/>
      <c r="C664" s="150"/>
      <c r="D664" s="85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1"/>
      <c r="B665" s="856"/>
      <c r="C665" s="150"/>
      <c r="D665" s="85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1"/>
      <c r="B666" s="856"/>
      <c r="C666" s="150"/>
      <c r="D666" s="85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1"/>
      <c r="B667" s="856"/>
      <c r="C667" s="150"/>
      <c r="D667" s="85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1"/>
      <c r="B668" s="856"/>
      <c r="C668" s="150"/>
      <c r="D668" s="85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1"/>
      <c r="B669" s="856"/>
      <c r="C669" s="150"/>
      <c r="D669" s="85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1"/>
      <c r="B670" s="856"/>
      <c r="C670" s="150"/>
      <c r="D670" s="85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1"/>
      <c r="B671" s="856"/>
      <c r="C671" s="150"/>
      <c r="D671" s="85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1"/>
      <c r="B672" s="856"/>
      <c r="C672" s="150"/>
      <c r="D672" s="85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1"/>
      <c r="B673" s="856"/>
      <c r="C673" s="150"/>
      <c r="D673" s="85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1"/>
      <c r="B674" s="856"/>
      <c r="C674" s="150"/>
      <c r="D674" s="85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1"/>
      <c r="B675" s="856"/>
      <c r="C675" s="150"/>
      <c r="D675" s="85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1"/>
      <c r="B676" s="856"/>
      <c r="C676" s="150"/>
      <c r="D676" s="85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1"/>
      <c r="B677" s="856"/>
      <c r="C677" s="150"/>
      <c r="D677" s="85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1"/>
      <c r="B678" s="856"/>
      <c r="C678" s="150"/>
      <c r="D678" s="85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1"/>
      <c r="B679" s="856"/>
      <c r="C679" s="150"/>
      <c r="D679" s="85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4" t="s">
        <v>36</v>
      </c>
      <c r="AH682" s="231"/>
      <c r="AI682" s="231"/>
      <c r="AJ682" s="231"/>
      <c r="AK682" s="231"/>
      <c r="AL682" s="231"/>
      <c r="AM682" s="231"/>
      <c r="AN682" s="231"/>
      <c r="AO682" s="231"/>
      <c r="AP682" s="231"/>
      <c r="AQ682" s="231"/>
      <c r="AR682" s="231"/>
      <c r="AS682" s="231"/>
      <c r="AT682" s="231"/>
      <c r="AU682" s="231"/>
      <c r="AV682" s="231"/>
      <c r="AW682" s="231"/>
      <c r="AX682" s="775"/>
    </row>
    <row r="683" spans="1:50" ht="59.25" customHeight="1" x14ac:dyDescent="0.15">
      <c r="A683" s="726" t="s">
        <v>269</v>
      </c>
      <c r="B683" s="727"/>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1" t="s">
        <v>442</v>
      </c>
      <c r="AE683" s="242"/>
      <c r="AF683" s="242"/>
      <c r="AG683" s="234" t="s">
        <v>468</v>
      </c>
      <c r="AH683" s="235"/>
      <c r="AI683" s="235"/>
      <c r="AJ683" s="235"/>
      <c r="AK683" s="235"/>
      <c r="AL683" s="235"/>
      <c r="AM683" s="235"/>
      <c r="AN683" s="235"/>
      <c r="AO683" s="235"/>
      <c r="AP683" s="235"/>
      <c r="AQ683" s="235"/>
      <c r="AR683" s="235"/>
      <c r="AS683" s="235"/>
      <c r="AT683" s="235"/>
      <c r="AU683" s="235"/>
      <c r="AV683" s="235"/>
      <c r="AW683" s="235"/>
      <c r="AX683" s="236"/>
    </row>
    <row r="684" spans="1:50" ht="44.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53"/>
      <c r="AD684" s="129" t="s">
        <v>442</v>
      </c>
      <c r="AE684" s="130"/>
      <c r="AF684" s="130"/>
      <c r="AG684" s="126" t="s">
        <v>469</v>
      </c>
      <c r="AH684" s="127"/>
      <c r="AI684" s="127"/>
      <c r="AJ684" s="127"/>
      <c r="AK684" s="127"/>
      <c r="AL684" s="127"/>
      <c r="AM684" s="127"/>
      <c r="AN684" s="127"/>
      <c r="AO684" s="127"/>
      <c r="AP684" s="127"/>
      <c r="AQ684" s="127"/>
      <c r="AR684" s="127"/>
      <c r="AS684" s="127"/>
      <c r="AT684" s="127"/>
      <c r="AU684" s="127"/>
      <c r="AV684" s="127"/>
      <c r="AW684" s="127"/>
      <c r="AX684" s="128"/>
    </row>
    <row r="685" spans="1:50" ht="41.2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442</v>
      </c>
      <c r="AE685" s="636"/>
      <c r="AF685" s="636"/>
      <c r="AG685" s="436" t="s">
        <v>470</v>
      </c>
      <c r="AH685" s="119"/>
      <c r="AI685" s="119"/>
      <c r="AJ685" s="119"/>
      <c r="AK685" s="119"/>
      <c r="AL685" s="119"/>
      <c r="AM685" s="119"/>
      <c r="AN685" s="119"/>
      <c r="AO685" s="119"/>
      <c r="AP685" s="119"/>
      <c r="AQ685" s="119"/>
      <c r="AR685" s="119"/>
      <c r="AS685" s="119"/>
      <c r="AT685" s="119"/>
      <c r="AU685" s="119"/>
      <c r="AV685" s="119"/>
      <c r="AW685" s="119"/>
      <c r="AX685" s="437"/>
    </row>
    <row r="686" spans="1:50" ht="51" customHeight="1" x14ac:dyDescent="0.15">
      <c r="A686" s="488" t="s">
        <v>44</v>
      </c>
      <c r="B686" s="489"/>
      <c r="C686" s="771" t="s">
        <v>46</v>
      </c>
      <c r="D686" s="772"/>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3"/>
      <c r="AD686" s="434" t="s">
        <v>442</v>
      </c>
      <c r="AE686" s="435"/>
      <c r="AF686" s="435"/>
      <c r="AG686" s="96" t="s">
        <v>551</v>
      </c>
      <c r="AH686" s="97"/>
      <c r="AI686" s="97"/>
      <c r="AJ686" s="97"/>
      <c r="AK686" s="97"/>
      <c r="AL686" s="97"/>
      <c r="AM686" s="97"/>
      <c r="AN686" s="97"/>
      <c r="AO686" s="97"/>
      <c r="AP686" s="97"/>
      <c r="AQ686" s="97"/>
      <c r="AR686" s="97"/>
      <c r="AS686" s="97"/>
      <c r="AT686" s="97"/>
      <c r="AU686" s="97"/>
      <c r="AV686" s="97"/>
      <c r="AW686" s="97"/>
      <c r="AX686" s="98"/>
    </row>
    <row r="687" spans="1:50" ht="51" customHeight="1" x14ac:dyDescent="0.15">
      <c r="A687" s="490"/>
      <c r="B687" s="491"/>
      <c r="C687" s="670"/>
      <c r="D687" s="671"/>
      <c r="E687" s="656" t="s">
        <v>414</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548</v>
      </c>
      <c r="AE687" s="130"/>
      <c r="AF687" s="512"/>
      <c r="AG687" s="436"/>
      <c r="AH687" s="119"/>
      <c r="AI687" s="119"/>
      <c r="AJ687" s="119"/>
      <c r="AK687" s="119"/>
      <c r="AL687" s="119"/>
      <c r="AM687" s="119"/>
      <c r="AN687" s="119"/>
      <c r="AO687" s="119"/>
      <c r="AP687" s="119"/>
      <c r="AQ687" s="119"/>
      <c r="AR687" s="119"/>
      <c r="AS687" s="119"/>
      <c r="AT687" s="119"/>
      <c r="AU687" s="119"/>
      <c r="AV687" s="119"/>
      <c r="AW687" s="119"/>
      <c r="AX687" s="437"/>
    </row>
    <row r="688" spans="1:50" ht="51" customHeight="1" x14ac:dyDescent="0.15">
      <c r="A688" s="490"/>
      <c r="B688" s="491"/>
      <c r="C688" s="672"/>
      <c r="D688" s="673"/>
      <c r="E688" s="659" t="s">
        <v>415</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471</v>
      </c>
      <c r="AE688" s="655"/>
      <c r="AF688" s="655"/>
      <c r="AG688" s="436"/>
      <c r="AH688" s="119"/>
      <c r="AI688" s="119"/>
      <c r="AJ688" s="119"/>
      <c r="AK688" s="119"/>
      <c r="AL688" s="119"/>
      <c r="AM688" s="119"/>
      <c r="AN688" s="119"/>
      <c r="AO688" s="119"/>
      <c r="AP688" s="119"/>
      <c r="AQ688" s="119"/>
      <c r="AR688" s="119"/>
      <c r="AS688" s="119"/>
      <c r="AT688" s="119"/>
      <c r="AU688" s="119"/>
      <c r="AV688" s="119"/>
      <c r="AW688" s="119"/>
      <c r="AX688" s="437"/>
    </row>
    <row r="689" spans="1:64" ht="43.5" customHeight="1" x14ac:dyDescent="0.15">
      <c r="A689" s="490"/>
      <c r="B689" s="492"/>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5" t="s">
        <v>442</v>
      </c>
      <c r="AE689" s="406"/>
      <c r="AF689" s="406"/>
      <c r="AG689" s="625" t="s">
        <v>472</v>
      </c>
      <c r="AH689" s="626"/>
      <c r="AI689" s="626"/>
      <c r="AJ689" s="626"/>
      <c r="AK689" s="626"/>
      <c r="AL689" s="626"/>
      <c r="AM689" s="626"/>
      <c r="AN689" s="626"/>
      <c r="AO689" s="626"/>
      <c r="AP689" s="626"/>
      <c r="AQ689" s="626"/>
      <c r="AR689" s="626"/>
      <c r="AS689" s="626"/>
      <c r="AT689" s="626"/>
      <c r="AU689" s="626"/>
      <c r="AV689" s="626"/>
      <c r="AW689" s="626"/>
      <c r="AX689" s="627"/>
    </row>
    <row r="690" spans="1:64" ht="52.5" customHeight="1" x14ac:dyDescent="0.15">
      <c r="A690" s="490"/>
      <c r="B690" s="49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442</v>
      </c>
      <c r="AE690" s="130"/>
      <c r="AF690" s="130"/>
      <c r="AG690" s="126" t="s">
        <v>476</v>
      </c>
      <c r="AH690" s="127"/>
      <c r="AI690" s="127"/>
      <c r="AJ690" s="127"/>
      <c r="AK690" s="127"/>
      <c r="AL690" s="127"/>
      <c r="AM690" s="127"/>
      <c r="AN690" s="127"/>
      <c r="AO690" s="127"/>
      <c r="AP690" s="127"/>
      <c r="AQ690" s="127"/>
      <c r="AR690" s="127"/>
      <c r="AS690" s="127"/>
      <c r="AT690" s="127"/>
      <c r="AU690" s="127"/>
      <c r="AV690" s="127"/>
      <c r="AW690" s="127"/>
      <c r="AX690" s="128"/>
    </row>
    <row r="691" spans="1:64" ht="52.5" customHeight="1" x14ac:dyDescent="0.15">
      <c r="A691" s="490"/>
      <c r="B691" s="49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442</v>
      </c>
      <c r="AE691" s="130"/>
      <c r="AF691" s="130"/>
      <c r="AG691" s="126" t="s">
        <v>475</v>
      </c>
      <c r="AH691" s="127"/>
      <c r="AI691" s="127"/>
      <c r="AJ691" s="127"/>
      <c r="AK691" s="127"/>
      <c r="AL691" s="127"/>
      <c r="AM691" s="127"/>
      <c r="AN691" s="127"/>
      <c r="AO691" s="127"/>
      <c r="AP691" s="127"/>
      <c r="AQ691" s="127"/>
      <c r="AR691" s="127"/>
      <c r="AS691" s="127"/>
      <c r="AT691" s="127"/>
      <c r="AU691" s="127"/>
      <c r="AV691" s="127"/>
      <c r="AW691" s="127"/>
      <c r="AX691" s="128"/>
    </row>
    <row r="692" spans="1:64" ht="35.25" customHeight="1" x14ac:dyDescent="0.15">
      <c r="A692" s="490"/>
      <c r="B692" s="49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6"/>
      <c r="AD692" s="129" t="s">
        <v>442</v>
      </c>
      <c r="AE692" s="130"/>
      <c r="AF692" s="130"/>
      <c r="AG692" s="126" t="s">
        <v>474</v>
      </c>
      <c r="AH692" s="127"/>
      <c r="AI692" s="127"/>
      <c r="AJ692" s="127"/>
      <c r="AK692" s="127"/>
      <c r="AL692" s="127"/>
      <c r="AM692" s="127"/>
      <c r="AN692" s="127"/>
      <c r="AO692" s="127"/>
      <c r="AP692" s="127"/>
      <c r="AQ692" s="127"/>
      <c r="AR692" s="127"/>
      <c r="AS692" s="127"/>
      <c r="AT692" s="127"/>
      <c r="AU692" s="127"/>
      <c r="AV692" s="127"/>
      <c r="AW692" s="127"/>
      <c r="AX692" s="128"/>
    </row>
    <row r="693" spans="1:64" ht="38.25" customHeight="1" x14ac:dyDescent="0.15">
      <c r="A693" s="490"/>
      <c r="B693" s="49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6"/>
      <c r="AD693" s="635" t="s">
        <v>481</v>
      </c>
      <c r="AE693" s="636"/>
      <c r="AF693" s="636"/>
      <c r="AG693" s="691" t="s">
        <v>557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493"/>
      <c r="B694" s="494"/>
      <c r="C694" s="495" t="s">
        <v>423</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88" t="s">
        <v>442</v>
      </c>
      <c r="AE694" s="689"/>
      <c r="AF694" s="690"/>
      <c r="AG694" s="683" t="s">
        <v>473</v>
      </c>
      <c r="AH694" s="403"/>
      <c r="AI694" s="403"/>
      <c r="AJ694" s="403"/>
      <c r="AK694" s="403"/>
      <c r="AL694" s="403"/>
      <c r="AM694" s="403"/>
      <c r="AN694" s="403"/>
      <c r="AO694" s="403"/>
      <c r="AP694" s="403"/>
      <c r="AQ694" s="403"/>
      <c r="AR694" s="403"/>
      <c r="AS694" s="403"/>
      <c r="AT694" s="403"/>
      <c r="AU694" s="403"/>
      <c r="AV694" s="403"/>
      <c r="AW694" s="403"/>
      <c r="AX694" s="684"/>
      <c r="BG694" s="10"/>
      <c r="BH694" s="10"/>
      <c r="BI694" s="10"/>
      <c r="BJ694" s="10"/>
    </row>
    <row r="695" spans="1:64" ht="37.5" customHeight="1" x14ac:dyDescent="0.15">
      <c r="A695" s="488" t="s">
        <v>45</v>
      </c>
      <c r="B695" s="640"/>
      <c r="C695" s="641" t="s">
        <v>424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05" t="s">
        <v>442</v>
      </c>
      <c r="AE695" s="406"/>
      <c r="AF695" s="653"/>
      <c r="AG695" s="625" t="s">
        <v>477</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490"/>
      <c r="B696" s="492"/>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3" t="s">
        <v>442</v>
      </c>
      <c r="AE696" s="474"/>
      <c r="AF696" s="474"/>
      <c r="AG696" s="126" t="s">
        <v>478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0"/>
      <c r="B697" s="492"/>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442</v>
      </c>
      <c r="AE697" s="130"/>
      <c r="AF697" s="130"/>
      <c r="AG697" s="126" t="s">
        <v>479</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3"/>
      <c r="B698" s="49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442</v>
      </c>
      <c r="AE698" s="130"/>
      <c r="AF698" s="130"/>
      <c r="AG698" s="99" t="s">
        <v>480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5" t="s">
        <v>481</v>
      </c>
      <c r="AE699" s="406"/>
      <c r="AF699" s="406"/>
      <c r="AG699" s="96" t="s">
        <v>553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1"/>
      <c r="B700" s="632"/>
      <c r="C700" s="665" t="s">
        <v>70</v>
      </c>
      <c r="D700" s="666"/>
      <c r="E700" s="666"/>
      <c r="F700" s="666"/>
      <c r="G700" s="666"/>
      <c r="H700" s="666"/>
      <c r="I700" s="666"/>
      <c r="J700" s="666"/>
      <c r="K700" s="666"/>
      <c r="L700" s="666"/>
      <c r="M700" s="666"/>
      <c r="N700" s="666"/>
      <c r="O700" s="667"/>
      <c r="P700" s="400" t="s">
        <v>0</v>
      </c>
      <c r="Q700" s="400"/>
      <c r="R700" s="400"/>
      <c r="S700" s="628"/>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17.25" customHeight="1" x14ac:dyDescent="0.15">
      <c r="A701" s="631"/>
      <c r="B701" s="632"/>
      <c r="C701" s="238" t="s">
        <v>460</v>
      </c>
      <c r="D701" s="239"/>
      <c r="E701" s="239"/>
      <c r="F701" s="239"/>
      <c r="G701" s="239"/>
      <c r="H701" s="239"/>
      <c r="I701" s="239"/>
      <c r="J701" s="239"/>
      <c r="K701" s="239"/>
      <c r="L701" s="239"/>
      <c r="M701" s="239"/>
      <c r="N701" s="239"/>
      <c r="O701" s="240"/>
      <c r="P701" s="438" t="s">
        <v>484</v>
      </c>
      <c r="Q701" s="438"/>
      <c r="R701" s="438"/>
      <c r="S701" s="439"/>
      <c r="T701" s="440" t="s">
        <v>460</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hidden="1" customHeight="1" x14ac:dyDescent="0.15">
      <c r="A702" s="631"/>
      <c r="B702" s="632"/>
      <c r="C702" s="238" t="s">
        <v>460</v>
      </c>
      <c r="D702" s="239"/>
      <c r="E702" s="239"/>
      <c r="F702" s="239"/>
      <c r="G702" s="239"/>
      <c r="H702" s="239"/>
      <c r="I702" s="239"/>
      <c r="J702" s="239"/>
      <c r="K702" s="239"/>
      <c r="L702" s="239"/>
      <c r="M702" s="239"/>
      <c r="N702" s="239"/>
      <c r="O702" s="240"/>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hidden="1" customHeight="1" x14ac:dyDescent="0.15">
      <c r="A703" s="631"/>
      <c r="B703" s="632"/>
      <c r="C703" s="238" t="s">
        <v>482</v>
      </c>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31"/>
      <c r="B704" s="632"/>
      <c r="C704" s="238" t="s">
        <v>461</v>
      </c>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16.5" customHeight="1" x14ac:dyDescent="0.15">
      <c r="A705" s="633"/>
      <c r="B705" s="634"/>
      <c r="C705" s="447" t="s">
        <v>483</v>
      </c>
      <c r="D705" s="448"/>
      <c r="E705" s="448"/>
      <c r="F705" s="448"/>
      <c r="G705" s="448"/>
      <c r="H705" s="448"/>
      <c r="I705" s="448"/>
      <c r="J705" s="448"/>
      <c r="K705" s="448"/>
      <c r="L705" s="448"/>
      <c r="M705" s="448"/>
      <c r="N705" s="448"/>
      <c r="O705" s="449"/>
      <c r="P705" s="463" t="s">
        <v>484</v>
      </c>
      <c r="Q705" s="463"/>
      <c r="R705" s="463"/>
      <c r="S705" s="464"/>
      <c r="T705" s="402" t="s">
        <v>485</v>
      </c>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45" customHeight="1" x14ac:dyDescent="0.15">
      <c r="A706" s="488" t="s">
        <v>54</v>
      </c>
      <c r="B706" s="678"/>
      <c r="C706" s="442" t="s">
        <v>60</v>
      </c>
      <c r="D706" s="443"/>
      <c r="E706" s="443"/>
      <c r="F706" s="444"/>
      <c r="G706" s="458" t="s">
        <v>512</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30" customHeight="1" thickBot="1" x14ac:dyDescent="0.2">
      <c r="A707" s="679"/>
      <c r="B707" s="680"/>
      <c r="C707" s="453" t="s">
        <v>64</v>
      </c>
      <c r="D707" s="454"/>
      <c r="E707" s="454"/>
      <c r="F707" s="455"/>
      <c r="G707" s="456" t="s">
        <v>486</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42.75" customHeight="1" thickBot="1" x14ac:dyDescent="0.2">
      <c r="A709" s="482" t="s">
        <v>567</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02.75" customHeight="1" thickBot="1" x14ac:dyDescent="0.2">
      <c r="A711" s="675" t="s">
        <v>265</v>
      </c>
      <c r="B711" s="676"/>
      <c r="C711" s="676"/>
      <c r="D711" s="676"/>
      <c r="E711" s="677"/>
      <c r="F711" s="618" t="s">
        <v>569</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70.5" customHeight="1" thickBot="1" x14ac:dyDescent="0.2">
      <c r="A713" s="523" t="s">
        <v>570</v>
      </c>
      <c r="B713" s="524"/>
      <c r="C713" s="524"/>
      <c r="D713" s="524"/>
      <c r="E713" s="525"/>
      <c r="F713" s="485" t="s">
        <v>571</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33.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82" t="s">
        <v>388</v>
      </c>
      <c r="B717" s="424"/>
      <c r="C717" s="424"/>
      <c r="D717" s="424"/>
      <c r="E717" s="424"/>
      <c r="F717" s="424"/>
      <c r="G717" s="420" t="s">
        <v>466</v>
      </c>
      <c r="H717" s="421"/>
      <c r="I717" s="421"/>
      <c r="J717" s="421"/>
      <c r="K717" s="421"/>
      <c r="L717" s="421"/>
      <c r="M717" s="421"/>
      <c r="N717" s="421"/>
      <c r="O717" s="421"/>
      <c r="P717" s="421"/>
      <c r="Q717" s="424" t="s">
        <v>329</v>
      </c>
      <c r="R717" s="424"/>
      <c r="S717" s="424"/>
      <c r="T717" s="424"/>
      <c r="U717" s="424"/>
      <c r="V717" s="424"/>
      <c r="W717" s="420" t="s">
        <v>460</v>
      </c>
      <c r="X717" s="421"/>
      <c r="Y717" s="421"/>
      <c r="Z717" s="421"/>
      <c r="AA717" s="421"/>
      <c r="AB717" s="421"/>
      <c r="AC717" s="421"/>
      <c r="AD717" s="421"/>
      <c r="AE717" s="421"/>
      <c r="AF717" s="421"/>
      <c r="AG717" s="424" t="s">
        <v>330</v>
      </c>
      <c r="AH717" s="424"/>
      <c r="AI717" s="424"/>
      <c r="AJ717" s="424"/>
      <c r="AK717" s="424"/>
      <c r="AL717" s="424"/>
      <c r="AM717" s="420" t="s">
        <v>460</v>
      </c>
      <c r="AN717" s="421"/>
      <c r="AO717" s="421"/>
      <c r="AP717" s="421"/>
      <c r="AQ717" s="421"/>
      <c r="AR717" s="421"/>
      <c r="AS717" s="421"/>
      <c r="AT717" s="421"/>
      <c r="AU717" s="421"/>
      <c r="AV717" s="421"/>
      <c r="AW717" s="51"/>
      <c r="AX717" s="52"/>
    </row>
    <row r="718" spans="1:50" ht="19.899999999999999" customHeight="1" thickBot="1" x14ac:dyDescent="0.2">
      <c r="A718" s="513" t="s">
        <v>331</v>
      </c>
      <c r="B718" s="481"/>
      <c r="C718" s="481"/>
      <c r="D718" s="481"/>
      <c r="E718" s="481"/>
      <c r="F718" s="481"/>
      <c r="G718" s="422" t="s">
        <v>467</v>
      </c>
      <c r="H718" s="423"/>
      <c r="I718" s="423"/>
      <c r="J718" s="423"/>
      <c r="K718" s="423"/>
      <c r="L718" s="423"/>
      <c r="M718" s="423"/>
      <c r="N718" s="423"/>
      <c r="O718" s="423"/>
      <c r="P718" s="423"/>
      <c r="Q718" s="481" t="s">
        <v>332</v>
      </c>
      <c r="R718" s="481"/>
      <c r="S718" s="481"/>
      <c r="T718" s="481"/>
      <c r="U718" s="481"/>
      <c r="V718" s="481"/>
      <c r="W718" s="445" t="s">
        <v>511</v>
      </c>
      <c r="X718" s="446"/>
      <c r="Y718" s="446"/>
      <c r="Z718" s="446"/>
      <c r="AA718" s="446"/>
      <c r="AB718" s="446"/>
      <c r="AC718" s="446"/>
      <c r="AD718" s="446"/>
      <c r="AE718" s="446"/>
      <c r="AF718" s="446"/>
      <c r="AG718" s="481" t="s">
        <v>333</v>
      </c>
      <c r="AH718" s="481"/>
      <c r="AI718" s="481"/>
      <c r="AJ718" s="481"/>
      <c r="AK718" s="481"/>
      <c r="AL718" s="481"/>
      <c r="AM718" s="445" t="s">
        <v>510</v>
      </c>
      <c r="AN718" s="446"/>
      <c r="AO718" s="446"/>
      <c r="AP718" s="446"/>
      <c r="AQ718" s="446"/>
      <c r="AR718" s="446"/>
      <c r="AS718" s="446"/>
      <c r="AT718" s="446"/>
      <c r="AU718" s="446"/>
      <c r="AV718" s="446"/>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487</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668" t="s">
        <v>564</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69"/>
    </row>
    <row r="759" spans="1:50" ht="24.75" customHeight="1" x14ac:dyDescent="0.15">
      <c r="A759" s="478"/>
      <c r="B759" s="479"/>
      <c r="C759" s="479"/>
      <c r="D759" s="479"/>
      <c r="E759" s="479"/>
      <c r="F759" s="480"/>
      <c r="G759" s="442" t="s">
        <v>19</v>
      </c>
      <c r="H759" s="518"/>
      <c r="I759" s="518"/>
      <c r="J759" s="518"/>
      <c r="K759" s="518"/>
      <c r="L759" s="517" t="s">
        <v>20</v>
      </c>
      <c r="M759" s="518"/>
      <c r="N759" s="518"/>
      <c r="O759" s="518"/>
      <c r="P759" s="518"/>
      <c r="Q759" s="518"/>
      <c r="R759" s="518"/>
      <c r="S759" s="518"/>
      <c r="T759" s="518"/>
      <c r="U759" s="518"/>
      <c r="V759" s="518"/>
      <c r="W759" s="518"/>
      <c r="X759" s="519"/>
      <c r="Y759" s="460" t="s">
        <v>21</v>
      </c>
      <c r="Z759" s="461"/>
      <c r="AA759" s="461"/>
      <c r="AB759" s="674"/>
      <c r="AC759" s="442" t="s">
        <v>19</v>
      </c>
      <c r="AD759" s="518"/>
      <c r="AE759" s="518"/>
      <c r="AF759" s="518"/>
      <c r="AG759" s="518"/>
      <c r="AH759" s="517" t="s">
        <v>20</v>
      </c>
      <c r="AI759" s="518"/>
      <c r="AJ759" s="518"/>
      <c r="AK759" s="518"/>
      <c r="AL759" s="518"/>
      <c r="AM759" s="518"/>
      <c r="AN759" s="518"/>
      <c r="AO759" s="518"/>
      <c r="AP759" s="518"/>
      <c r="AQ759" s="518"/>
      <c r="AR759" s="518"/>
      <c r="AS759" s="518"/>
      <c r="AT759" s="519"/>
      <c r="AU759" s="460" t="s">
        <v>21</v>
      </c>
      <c r="AV759" s="461"/>
      <c r="AW759" s="461"/>
      <c r="AX759" s="462"/>
    </row>
    <row r="760" spans="1:50" ht="24.75" customHeight="1" x14ac:dyDescent="0.15">
      <c r="A760" s="478"/>
      <c r="B760" s="479"/>
      <c r="C760" s="479"/>
      <c r="D760" s="479"/>
      <c r="E760" s="479"/>
      <c r="F760" s="480"/>
      <c r="G760" s="520" t="s">
        <v>488</v>
      </c>
      <c r="H760" s="521"/>
      <c r="I760" s="521"/>
      <c r="J760" s="521"/>
      <c r="K760" s="522"/>
      <c r="L760" s="514" t="s">
        <v>489</v>
      </c>
      <c r="M760" s="515"/>
      <c r="N760" s="515"/>
      <c r="O760" s="515"/>
      <c r="P760" s="515"/>
      <c r="Q760" s="515"/>
      <c r="R760" s="515"/>
      <c r="S760" s="515"/>
      <c r="T760" s="515"/>
      <c r="U760" s="515"/>
      <c r="V760" s="515"/>
      <c r="W760" s="515"/>
      <c r="X760" s="516"/>
      <c r="Y760" s="468">
        <v>17</v>
      </c>
      <c r="Z760" s="469"/>
      <c r="AA760" s="469"/>
      <c r="AB760" s="681"/>
      <c r="AC760" s="520"/>
      <c r="AD760" s="521"/>
      <c r="AE760" s="521"/>
      <c r="AF760" s="521"/>
      <c r="AG760" s="522"/>
      <c r="AH760" s="514"/>
      <c r="AI760" s="515"/>
      <c r="AJ760" s="515"/>
      <c r="AK760" s="515"/>
      <c r="AL760" s="515"/>
      <c r="AM760" s="515"/>
      <c r="AN760" s="515"/>
      <c r="AO760" s="515"/>
      <c r="AP760" s="515"/>
      <c r="AQ760" s="515"/>
      <c r="AR760" s="515"/>
      <c r="AS760" s="515"/>
      <c r="AT760" s="516"/>
      <c r="AU760" s="468"/>
      <c r="AV760" s="469"/>
      <c r="AW760" s="469"/>
      <c r="AX760" s="470"/>
    </row>
    <row r="761" spans="1:50" ht="24.75" customHeight="1" x14ac:dyDescent="0.15">
      <c r="A761" s="478"/>
      <c r="B761" s="479"/>
      <c r="C761" s="479"/>
      <c r="D761" s="479"/>
      <c r="E761" s="479"/>
      <c r="F761" s="480"/>
      <c r="G761" s="413" t="s">
        <v>490</v>
      </c>
      <c r="H761" s="414"/>
      <c r="I761" s="414"/>
      <c r="J761" s="414"/>
      <c r="K761" s="415"/>
      <c r="L761" s="407" t="s">
        <v>491</v>
      </c>
      <c r="M761" s="408"/>
      <c r="N761" s="408"/>
      <c r="O761" s="408"/>
      <c r="P761" s="408"/>
      <c r="Q761" s="408"/>
      <c r="R761" s="408"/>
      <c r="S761" s="408"/>
      <c r="T761" s="408"/>
      <c r="U761" s="408"/>
      <c r="V761" s="408"/>
      <c r="W761" s="408"/>
      <c r="X761" s="409"/>
      <c r="Y761" s="410">
        <v>8</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8"/>
      <c r="B762" s="479"/>
      <c r="C762" s="479"/>
      <c r="D762" s="479"/>
      <c r="E762" s="479"/>
      <c r="F762" s="480"/>
      <c r="G762" s="413" t="s">
        <v>492</v>
      </c>
      <c r="H762" s="414"/>
      <c r="I762" s="414"/>
      <c r="J762" s="414"/>
      <c r="K762" s="415"/>
      <c r="L762" s="407" t="s">
        <v>493</v>
      </c>
      <c r="M762" s="408"/>
      <c r="N762" s="408"/>
      <c r="O762" s="408"/>
      <c r="P762" s="408"/>
      <c r="Q762" s="408"/>
      <c r="R762" s="408"/>
      <c r="S762" s="408"/>
      <c r="T762" s="408"/>
      <c r="U762" s="408"/>
      <c r="V762" s="408"/>
      <c r="W762" s="408"/>
      <c r="X762" s="409"/>
      <c r="Y762" s="410">
        <v>3</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8"/>
      <c r="B763" s="479"/>
      <c r="C763" s="479"/>
      <c r="D763" s="479"/>
      <c r="E763" s="479"/>
      <c r="F763" s="480"/>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8"/>
      <c r="B770" s="479"/>
      <c r="C770" s="479"/>
      <c r="D770" s="479"/>
      <c r="E770" s="479"/>
      <c r="F770" s="480"/>
      <c r="G770" s="699" t="s">
        <v>22</v>
      </c>
      <c r="H770" s="700"/>
      <c r="I770" s="700"/>
      <c r="J770" s="700"/>
      <c r="K770" s="700"/>
      <c r="L770" s="701"/>
      <c r="M770" s="702"/>
      <c r="N770" s="702"/>
      <c r="O770" s="702"/>
      <c r="P770" s="702"/>
      <c r="Q770" s="702"/>
      <c r="R770" s="702"/>
      <c r="S770" s="702"/>
      <c r="T770" s="702"/>
      <c r="U770" s="702"/>
      <c r="V770" s="702"/>
      <c r="W770" s="702"/>
      <c r="X770" s="703"/>
      <c r="Y770" s="704">
        <f>SUM(Y760:AB769)</f>
        <v>28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78"/>
      <c r="B771" s="479"/>
      <c r="C771" s="479"/>
      <c r="D771" s="479"/>
      <c r="E771" s="479"/>
      <c r="F771" s="480"/>
      <c r="G771" s="465" t="s">
        <v>565</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418</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69"/>
    </row>
    <row r="772" spans="1:50" ht="25.5" hidden="1" customHeight="1" x14ac:dyDescent="0.15">
      <c r="A772" s="478"/>
      <c r="B772" s="479"/>
      <c r="C772" s="479"/>
      <c r="D772" s="479"/>
      <c r="E772" s="479"/>
      <c r="F772" s="480"/>
      <c r="G772" s="442" t="s">
        <v>19</v>
      </c>
      <c r="H772" s="518"/>
      <c r="I772" s="518"/>
      <c r="J772" s="518"/>
      <c r="K772" s="518"/>
      <c r="L772" s="517" t="s">
        <v>20</v>
      </c>
      <c r="M772" s="518"/>
      <c r="N772" s="518"/>
      <c r="O772" s="518"/>
      <c r="P772" s="518"/>
      <c r="Q772" s="518"/>
      <c r="R772" s="518"/>
      <c r="S772" s="518"/>
      <c r="T772" s="518"/>
      <c r="U772" s="518"/>
      <c r="V772" s="518"/>
      <c r="W772" s="518"/>
      <c r="X772" s="519"/>
      <c r="Y772" s="460" t="s">
        <v>21</v>
      </c>
      <c r="Z772" s="461"/>
      <c r="AA772" s="461"/>
      <c r="AB772" s="674"/>
      <c r="AC772" s="442" t="s">
        <v>19</v>
      </c>
      <c r="AD772" s="518"/>
      <c r="AE772" s="518"/>
      <c r="AF772" s="518"/>
      <c r="AG772" s="518"/>
      <c r="AH772" s="517" t="s">
        <v>20</v>
      </c>
      <c r="AI772" s="518"/>
      <c r="AJ772" s="518"/>
      <c r="AK772" s="518"/>
      <c r="AL772" s="518"/>
      <c r="AM772" s="518"/>
      <c r="AN772" s="518"/>
      <c r="AO772" s="518"/>
      <c r="AP772" s="518"/>
      <c r="AQ772" s="518"/>
      <c r="AR772" s="518"/>
      <c r="AS772" s="518"/>
      <c r="AT772" s="519"/>
      <c r="AU772" s="460" t="s">
        <v>21</v>
      </c>
      <c r="AV772" s="461"/>
      <c r="AW772" s="461"/>
      <c r="AX772" s="462"/>
    </row>
    <row r="773" spans="1:50" ht="24.75" hidden="1" customHeight="1" x14ac:dyDescent="0.15">
      <c r="A773" s="478"/>
      <c r="B773" s="479"/>
      <c r="C773" s="479"/>
      <c r="D773" s="479"/>
      <c r="E773" s="479"/>
      <c r="F773" s="480"/>
      <c r="G773" s="520"/>
      <c r="H773" s="521"/>
      <c r="I773" s="521"/>
      <c r="J773" s="521"/>
      <c r="K773" s="522"/>
      <c r="L773" s="514"/>
      <c r="M773" s="515"/>
      <c r="N773" s="515"/>
      <c r="O773" s="515"/>
      <c r="P773" s="515"/>
      <c r="Q773" s="515"/>
      <c r="R773" s="515"/>
      <c r="S773" s="515"/>
      <c r="T773" s="515"/>
      <c r="U773" s="515"/>
      <c r="V773" s="515"/>
      <c r="W773" s="515"/>
      <c r="X773" s="516"/>
      <c r="Y773" s="468"/>
      <c r="Z773" s="469"/>
      <c r="AA773" s="469"/>
      <c r="AB773" s="681"/>
      <c r="AC773" s="520"/>
      <c r="AD773" s="521"/>
      <c r="AE773" s="521"/>
      <c r="AF773" s="521"/>
      <c r="AG773" s="522"/>
      <c r="AH773" s="514"/>
      <c r="AI773" s="515"/>
      <c r="AJ773" s="515"/>
      <c r="AK773" s="515"/>
      <c r="AL773" s="515"/>
      <c r="AM773" s="515"/>
      <c r="AN773" s="515"/>
      <c r="AO773" s="515"/>
      <c r="AP773" s="515"/>
      <c r="AQ773" s="515"/>
      <c r="AR773" s="515"/>
      <c r="AS773" s="515"/>
      <c r="AT773" s="516"/>
      <c r="AU773" s="468"/>
      <c r="AV773" s="469"/>
      <c r="AW773" s="469"/>
      <c r="AX773" s="470"/>
    </row>
    <row r="774" spans="1:50" ht="24.75" hidden="1"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x14ac:dyDescent="0.15">
      <c r="A783" s="478"/>
      <c r="B783" s="479"/>
      <c r="C783" s="479"/>
      <c r="D783" s="479"/>
      <c r="E783" s="479"/>
      <c r="F783" s="480"/>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78"/>
      <c r="B784" s="479"/>
      <c r="C784" s="479"/>
      <c r="D784" s="479"/>
      <c r="E784" s="479"/>
      <c r="F784" s="480"/>
      <c r="G784" s="465" t="s">
        <v>419</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420</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69"/>
    </row>
    <row r="785" spans="1:50" ht="24.75" hidden="1" customHeight="1" x14ac:dyDescent="0.15">
      <c r="A785" s="478"/>
      <c r="B785" s="479"/>
      <c r="C785" s="479"/>
      <c r="D785" s="479"/>
      <c r="E785" s="479"/>
      <c r="F785" s="480"/>
      <c r="G785" s="442" t="s">
        <v>19</v>
      </c>
      <c r="H785" s="518"/>
      <c r="I785" s="518"/>
      <c r="J785" s="518"/>
      <c r="K785" s="518"/>
      <c r="L785" s="517" t="s">
        <v>20</v>
      </c>
      <c r="M785" s="518"/>
      <c r="N785" s="518"/>
      <c r="O785" s="518"/>
      <c r="P785" s="518"/>
      <c r="Q785" s="518"/>
      <c r="R785" s="518"/>
      <c r="S785" s="518"/>
      <c r="T785" s="518"/>
      <c r="U785" s="518"/>
      <c r="V785" s="518"/>
      <c r="W785" s="518"/>
      <c r="X785" s="519"/>
      <c r="Y785" s="460" t="s">
        <v>21</v>
      </c>
      <c r="Z785" s="461"/>
      <c r="AA785" s="461"/>
      <c r="AB785" s="674"/>
      <c r="AC785" s="442" t="s">
        <v>19</v>
      </c>
      <c r="AD785" s="518"/>
      <c r="AE785" s="518"/>
      <c r="AF785" s="518"/>
      <c r="AG785" s="518"/>
      <c r="AH785" s="517" t="s">
        <v>20</v>
      </c>
      <c r="AI785" s="518"/>
      <c r="AJ785" s="518"/>
      <c r="AK785" s="518"/>
      <c r="AL785" s="518"/>
      <c r="AM785" s="518"/>
      <c r="AN785" s="518"/>
      <c r="AO785" s="518"/>
      <c r="AP785" s="518"/>
      <c r="AQ785" s="518"/>
      <c r="AR785" s="518"/>
      <c r="AS785" s="518"/>
      <c r="AT785" s="519"/>
      <c r="AU785" s="460" t="s">
        <v>21</v>
      </c>
      <c r="AV785" s="461"/>
      <c r="AW785" s="461"/>
      <c r="AX785" s="462"/>
    </row>
    <row r="786" spans="1:50" ht="24.75" hidden="1" customHeight="1" x14ac:dyDescent="0.15">
      <c r="A786" s="478"/>
      <c r="B786" s="479"/>
      <c r="C786" s="479"/>
      <c r="D786" s="479"/>
      <c r="E786" s="479"/>
      <c r="F786" s="480"/>
      <c r="G786" s="520"/>
      <c r="H786" s="521"/>
      <c r="I786" s="521"/>
      <c r="J786" s="521"/>
      <c r="K786" s="522"/>
      <c r="L786" s="514"/>
      <c r="M786" s="515"/>
      <c r="N786" s="515"/>
      <c r="O786" s="515"/>
      <c r="P786" s="515"/>
      <c r="Q786" s="515"/>
      <c r="R786" s="515"/>
      <c r="S786" s="515"/>
      <c r="T786" s="515"/>
      <c r="U786" s="515"/>
      <c r="V786" s="515"/>
      <c r="W786" s="515"/>
      <c r="X786" s="516"/>
      <c r="Y786" s="468"/>
      <c r="Z786" s="469"/>
      <c r="AA786" s="469"/>
      <c r="AB786" s="681"/>
      <c r="AC786" s="520"/>
      <c r="AD786" s="521"/>
      <c r="AE786" s="521"/>
      <c r="AF786" s="521"/>
      <c r="AG786" s="522"/>
      <c r="AH786" s="514"/>
      <c r="AI786" s="515"/>
      <c r="AJ786" s="515"/>
      <c r="AK786" s="515"/>
      <c r="AL786" s="515"/>
      <c r="AM786" s="515"/>
      <c r="AN786" s="515"/>
      <c r="AO786" s="515"/>
      <c r="AP786" s="515"/>
      <c r="AQ786" s="515"/>
      <c r="AR786" s="515"/>
      <c r="AS786" s="515"/>
      <c r="AT786" s="516"/>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x14ac:dyDescent="0.15">
      <c r="A796" s="478"/>
      <c r="B796" s="479"/>
      <c r="C796" s="479"/>
      <c r="D796" s="479"/>
      <c r="E796" s="479"/>
      <c r="F796" s="480"/>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69"/>
    </row>
    <row r="798" spans="1:50" ht="24.75" hidden="1" customHeight="1" x14ac:dyDescent="0.15">
      <c r="A798" s="478"/>
      <c r="B798" s="479"/>
      <c r="C798" s="479"/>
      <c r="D798" s="479"/>
      <c r="E798" s="479"/>
      <c r="F798" s="480"/>
      <c r="G798" s="442" t="s">
        <v>19</v>
      </c>
      <c r="H798" s="518"/>
      <c r="I798" s="518"/>
      <c r="J798" s="518"/>
      <c r="K798" s="518"/>
      <c r="L798" s="517" t="s">
        <v>20</v>
      </c>
      <c r="M798" s="518"/>
      <c r="N798" s="518"/>
      <c r="O798" s="518"/>
      <c r="P798" s="518"/>
      <c r="Q798" s="518"/>
      <c r="R798" s="518"/>
      <c r="S798" s="518"/>
      <c r="T798" s="518"/>
      <c r="U798" s="518"/>
      <c r="V798" s="518"/>
      <c r="W798" s="518"/>
      <c r="X798" s="519"/>
      <c r="Y798" s="460" t="s">
        <v>21</v>
      </c>
      <c r="Z798" s="461"/>
      <c r="AA798" s="461"/>
      <c r="AB798" s="674"/>
      <c r="AC798" s="442" t="s">
        <v>19</v>
      </c>
      <c r="AD798" s="518"/>
      <c r="AE798" s="518"/>
      <c r="AF798" s="518"/>
      <c r="AG798" s="518"/>
      <c r="AH798" s="517" t="s">
        <v>20</v>
      </c>
      <c r="AI798" s="518"/>
      <c r="AJ798" s="518"/>
      <c r="AK798" s="518"/>
      <c r="AL798" s="518"/>
      <c r="AM798" s="518"/>
      <c r="AN798" s="518"/>
      <c r="AO798" s="518"/>
      <c r="AP798" s="518"/>
      <c r="AQ798" s="518"/>
      <c r="AR798" s="518"/>
      <c r="AS798" s="518"/>
      <c r="AT798" s="519"/>
      <c r="AU798" s="460" t="s">
        <v>21</v>
      </c>
      <c r="AV798" s="461"/>
      <c r="AW798" s="461"/>
      <c r="AX798" s="462"/>
    </row>
    <row r="799" spans="1:50" ht="24.75" hidden="1" customHeight="1" x14ac:dyDescent="0.15">
      <c r="A799" s="478"/>
      <c r="B799" s="479"/>
      <c r="C799" s="479"/>
      <c r="D799" s="479"/>
      <c r="E799" s="479"/>
      <c r="F799" s="480"/>
      <c r="G799" s="520"/>
      <c r="H799" s="521"/>
      <c r="I799" s="521"/>
      <c r="J799" s="521"/>
      <c r="K799" s="522"/>
      <c r="L799" s="514"/>
      <c r="M799" s="515"/>
      <c r="N799" s="515"/>
      <c r="O799" s="515"/>
      <c r="P799" s="515"/>
      <c r="Q799" s="515"/>
      <c r="R799" s="515"/>
      <c r="S799" s="515"/>
      <c r="T799" s="515"/>
      <c r="U799" s="515"/>
      <c r="V799" s="515"/>
      <c r="W799" s="515"/>
      <c r="X799" s="516"/>
      <c r="Y799" s="468"/>
      <c r="Z799" s="469"/>
      <c r="AA799" s="469"/>
      <c r="AB799" s="681"/>
      <c r="AC799" s="520"/>
      <c r="AD799" s="521"/>
      <c r="AE799" s="521"/>
      <c r="AF799" s="521"/>
      <c r="AG799" s="522"/>
      <c r="AH799" s="514"/>
      <c r="AI799" s="515"/>
      <c r="AJ799" s="515"/>
      <c r="AK799" s="515"/>
      <c r="AL799" s="515"/>
      <c r="AM799" s="515"/>
      <c r="AN799" s="515"/>
      <c r="AO799" s="515"/>
      <c r="AP799" s="515"/>
      <c r="AQ799" s="515"/>
      <c r="AR799" s="515"/>
      <c r="AS799" s="515"/>
      <c r="AT799" s="516"/>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56"/>
      <c r="AJ815" s="756"/>
      <c r="AK815" s="756"/>
      <c r="AL815" s="756" t="s">
        <v>23</v>
      </c>
      <c r="AM815" s="756"/>
      <c r="AN815" s="756"/>
      <c r="AO815" s="838"/>
      <c r="AP815" s="220" t="s">
        <v>390</v>
      </c>
      <c r="AQ815" s="220"/>
      <c r="AR815" s="220"/>
      <c r="AS815" s="220"/>
      <c r="AT815" s="220"/>
      <c r="AU815" s="220"/>
      <c r="AV815" s="220"/>
      <c r="AW815" s="220"/>
      <c r="AX815" s="220"/>
    </row>
    <row r="816" spans="1:50" ht="46.5" customHeight="1" x14ac:dyDescent="0.15">
      <c r="A816" s="225">
        <v>1</v>
      </c>
      <c r="B816" s="225">
        <v>1</v>
      </c>
      <c r="C816" s="221" t="s">
        <v>495</v>
      </c>
      <c r="D816" s="203"/>
      <c r="E816" s="203"/>
      <c r="F816" s="203"/>
      <c r="G816" s="203"/>
      <c r="H816" s="203"/>
      <c r="I816" s="203"/>
      <c r="J816" s="204">
        <v>6010001030403</v>
      </c>
      <c r="K816" s="205"/>
      <c r="L816" s="205"/>
      <c r="M816" s="205"/>
      <c r="N816" s="205"/>
      <c r="O816" s="205"/>
      <c r="P816" s="222" t="s">
        <v>549</v>
      </c>
      <c r="Q816" s="206"/>
      <c r="R816" s="206"/>
      <c r="S816" s="206"/>
      <c r="T816" s="206"/>
      <c r="U816" s="206"/>
      <c r="V816" s="206"/>
      <c r="W816" s="206"/>
      <c r="X816" s="206"/>
      <c r="Y816" s="207">
        <v>28.199905999999999</v>
      </c>
      <c r="Z816" s="208"/>
      <c r="AA816" s="208"/>
      <c r="AB816" s="209"/>
      <c r="AC816" s="210" t="s">
        <v>494</v>
      </c>
      <c r="AD816" s="210"/>
      <c r="AE816" s="210"/>
      <c r="AF816" s="210"/>
      <c r="AG816" s="210"/>
      <c r="AH816" s="211">
        <v>12</v>
      </c>
      <c r="AI816" s="212"/>
      <c r="AJ816" s="212"/>
      <c r="AK816" s="212"/>
      <c r="AL816" s="213">
        <v>100</v>
      </c>
      <c r="AM816" s="214"/>
      <c r="AN816" s="214"/>
      <c r="AO816" s="215"/>
      <c r="AP816" s="216" t="s">
        <v>506</v>
      </c>
      <c r="AQ816" s="216"/>
      <c r="AR816" s="216"/>
      <c r="AS816" s="216"/>
      <c r="AT816" s="216"/>
      <c r="AU816" s="216"/>
      <c r="AV816" s="216"/>
      <c r="AW816" s="216"/>
      <c r="AX816" s="216"/>
    </row>
    <row r="817" spans="1:50" ht="45" customHeight="1" x14ac:dyDescent="0.15">
      <c r="A817" s="225">
        <v>2</v>
      </c>
      <c r="B817" s="225">
        <v>1</v>
      </c>
      <c r="C817" s="221" t="s">
        <v>496</v>
      </c>
      <c r="D817" s="203"/>
      <c r="E817" s="203"/>
      <c r="F817" s="203"/>
      <c r="G817" s="203"/>
      <c r="H817" s="203"/>
      <c r="I817" s="203"/>
      <c r="J817" s="204">
        <v>4250005007813</v>
      </c>
      <c r="K817" s="205"/>
      <c r="L817" s="205"/>
      <c r="M817" s="205"/>
      <c r="N817" s="205"/>
      <c r="O817" s="205"/>
      <c r="P817" s="222" t="s">
        <v>550</v>
      </c>
      <c r="Q817" s="206"/>
      <c r="R817" s="206"/>
      <c r="S817" s="206"/>
      <c r="T817" s="206"/>
      <c r="U817" s="206"/>
      <c r="V817" s="206"/>
      <c r="W817" s="206"/>
      <c r="X817" s="206"/>
      <c r="Y817" s="207">
        <v>19.809958000000002</v>
      </c>
      <c r="Z817" s="208"/>
      <c r="AA817" s="208"/>
      <c r="AB817" s="209"/>
      <c r="AC817" s="210" t="s">
        <v>494</v>
      </c>
      <c r="AD817" s="210"/>
      <c r="AE817" s="210"/>
      <c r="AF817" s="210"/>
      <c r="AG817" s="210"/>
      <c r="AH817" s="211">
        <v>1</v>
      </c>
      <c r="AI817" s="212"/>
      <c r="AJ817" s="212"/>
      <c r="AK817" s="212"/>
      <c r="AL817" s="213">
        <v>100</v>
      </c>
      <c r="AM817" s="214"/>
      <c r="AN817" s="214"/>
      <c r="AO817" s="215"/>
      <c r="AP817" s="216" t="s">
        <v>506</v>
      </c>
      <c r="AQ817" s="216"/>
      <c r="AR817" s="216"/>
      <c r="AS817" s="216"/>
      <c r="AT817" s="216"/>
      <c r="AU817" s="216"/>
      <c r="AV817" s="216"/>
      <c r="AW817" s="216"/>
      <c r="AX817" s="216"/>
    </row>
    <row r="818" spans="1:50" ht="48.75" customHeight="1" x14ac:dyDescent="0.15">
      <c r="A818" s="225">
        <v>3</v>
      </c>
      <c r="B818" s="225">
        <v>1</v>
      </c>
      <c r="C818" s="221" t="s">
        <v>498</v>
      </c>
      <c r="D818" s="203"/>
      <c r="E818" s="203"/>
      <c r="F818" s="203"/>
      <c r="G818" s="203"/>
      <c r="H818" s="203"/>
      <c r="I818" s="203"/>
      <c r="J818" s="204">
        <v>5030005006968</v>
      </c>
      <c r="K818" s="205"/>
      <c r="L818" s="205"/>
      <c r="M818" s="205"/>
      <c r="N818" s="205"/>
      <c r="O818" s="205"/>
      <c r="P818" s="222" t="s">
        <v>505</v>
      </c>
      <c r="Q818" s="206"/>
      <c r="R818" s="206"/>
      <c r="S818" s="206"/>
      <c r="T818" s="206"/>
      <c r="U818" s="206"/>
      <c r="V818" s="206"/>
      <c r="W818" s="206"/>
      <c r="X818" s="206"/>
      <c r="Y818" s="207">
        <v>17.089006999999999</v>
      </c>
      <c r="Z818" s="208"/>
      <c r="AA818" s="208"/>
      <c r="AB818" s="209"/>
      <c r="AC818" s="210" t="s">
        <v>494</v>
      </c>
      <c r="AD818" s="210"/>
      <c r="AE818" s="210"/>
      <c r="AF818" s="210"/>
      <c r="AG818" s="210"/>
      <c r="AH818" s="211">
        <v>12</v>
      </c>
      <c r="AI818" s="212"/>
      <c r="AJ818" s="212"/>
      <c r="AK818" s="212"/>
      <c r="AL818" s="213">
        <v>100</v>
      </c>
      <c r="AM818" s="214"/>
      <c r="AN818" s="214"/>
      <c r="AO818" s="215"/>
      <c r="AP818" s="216" t="s">
        <v>506</v>
      </c>
      <c r="AQ818" s="216"/>
      <c r="AR818" s="216"/>
      <c r="AS818" s="216"/>
      <c r="AT818" s="216"/>
      <c r="AU818" s="216"/>
      <c r="AV818" s="216"/>
      <c r="AW818" s="216"/>
      <c r="AX818" s="216"/>
    </row>
    <row r="819" spans="1:50" ht="41.25" customHeight="1" x14ac:dyDescent="0.15">
      <c r="A819" s="225">
        <v>4</v>
      </c>
      <c r="B819" s="225">
        <v>1</v>
      </c>
      <c r="C819" s="221" t="s">
        <v>499</v>
      </c>
      <c r="D819" s="203"/>
      <c r="E819" s="203"/>
      <c r="F819" s="203"/>
      <c r="G819" s="203"/>
      <c r="H819" s="203"/>
      <c r="I819" s="203"/>
      <c r="J819" s="204">
        <v>4120005004740</v>
      </c>
      <c r="K819" s="205"/>
      <c r="L819" s="205"/>
      <c r="M819" s="205"/>
      <c r="N819" s="205"/>
      <c r="O819" s="205"/>
      <c r="P819" s="222" t="s">
        <v>505</v>
      </c>
      <c r="Q819" s="206"/>
      <c r="R819" s="206"/>
      <c r="S819" s="206"/>
      <c r="T819" s="206"/>
      <c r="U819" s="206"/>
      <c r="V819" s="206"/>
      <c r="W819" s="206"/>
      <c r="X819" s="206"/>
      <c r="Y819" s="207">
        <v>13.693930999999999</v>
      </c>
      <c r="Z819" s="208"/>
      <c r="AA819" s="208"/>
      <c r="AB819" s="209"/>
      <c r="AC819" s="210" t="s">
        <v>494</v>
      </c>
      <c r="AD819" s="210"/>
      <c r="AE819" s="210"/>
      <c r="AF819" s="210"/>
      <c r="AG819" s="210"/>
      <c r="AH819" s="211">
        <v>12</v>
      </c>
      <c r="AI819" s="212"/>
      <c r="AJ819" s="212"/>
      <c r="AK819" s="212"/>
      <c r="AL819" s="213">
        <v>100</v>
      </c>
      <c r="AM819" s="214"/>
      <c r="AN819" s="214"/>
      <c r="AO819" s="215"/>
      <c r="AP819" s="216" t="s">
        <v>506</v>
      </c>
      <c r="AQ819" s="216"/>
      <c r="AR819" s="216"/>
      <c r="AS819" s="216"/>
      <c r="AT819" s="216"/>
      <c r="AU819" s="216"/>
      <c r="AV819" s="216"/>
      <c r="AW819" s="216"/>
      <c r="AX819" s="216"/>
    </row>
    <row r="820" spans="1:50" ht="53.25" customHeight="1" x14ac:dyDescent="0.15">
      <c r="A820" s="225">
        <v>5</v>
      </c>
      <c r="B820" s="225">
        <v>1</v>
      </c>
      <c r="C820" s="221" t="s">
        <v>500</v>
      </c>
      <c r="D820" s="203"/>
      <c r="E820" s="203"/>
      <c r="F820" s="203"/>
      <c r="G820" s="203"/>
      <c r="H820" s="203"/>
      <c r="I820" s="203"/>
      <c r="J820" s="204">
        <v>7010405001676</v>
      </c>
      <c r="K820" s="205"/>
      <c r="L820" s="205"/>
      <c r="M820" s="205"/>
      <c r="N820" s="205"/>
      <c r="O820" s="205"/>
      <c r="P820" s="222" t="s">
        <v>505</v>
      </c>
      <c r="Q820" s="206"/>
      <c r="R820" s="206"/>
      <c r="S820" s="206"/>
      <c r="T820" s="206"/>
      <c r="U820" s="206"/>
      <c r="V820" s="206"/>
      <c r="W820" s="206"/>
      <c r="X820" s="206"/>
      <c r="Y820" s="207">
        <v>12.393826000000001</v>
      </c>
      <c r="Z820" s="208"/>
      <c r="AA820" s="208"/>
      <c r="AB820" s="209"/>
      <c r="AC820" s="210" t="s">
        <v>494</v>
      </c>
      <c r="AD820" s="210"/>
      <c r="AE820" s="210"/>
      <c r="AF820" s="210"/>
      <c r="AG820" s="210"/>
      <c r="AH820" s="211">
        <v>12</v>
      </c>
      <c r="AI820" s="212"/>
      <c r="AJ820" s="212"/>
      <c r="AK820" s="212"/>
      <c r="AL820" s="213">
        <v>100</v>
      </c>
      <c r="AM820" s="214"/>
      <c r="AN820" s="214"/>
      <c r="AO820" s="215"/>
      <c r="AP820" s="216" t="s">
        <v>506</v>
      </c>
      <c r="AQ820" s="216"/>
      <c r="AR820" s="216"/>
      <c r="AS820" s="216"/>
      <c r="AT820" s="216"/>
      <c r="AU820" s="216"/>
      <c r="AV820" s="216"/>
      <c r="AW820" s="216"/>
      <c r="AX820" s="216"/>
    </row>
    <row r="821" spans="1:50" ht="46.5" customHeight="1" x14ac:dyDescent="0.15">
      <c r="A821" s="225">
        <v>6</v>
      </c>
      <c r="B821" s="225">
        <v>1</v>
      </c>
      <c r="C821" s="221" t="s">
        <v>501</v>
      </c>
      <c r="D821" s="203"/>
      <c r="E821" s="203"/>
      <c r="F821" s="203"/>
      <c r="G821" s="203"/>
      <c r="H821" s="203"/>
      <c r="I821" s="203"/>
      <c r="J821" s="204">
        <v>2011005001716</v>
      </c>
      <c r="K821" s="205"/>
      <c r="L821" s="205"/>
      <c r="M821" s="205"/>
      <c r="N821" s="205"/>
      <c r="O821" s="205"/>
      <c r="P821" s="222" t="s">
        <v>505</v>
      </c>
      <c r="Q821" s="206"/>
      <c r="R821" s="206"/>
      <c r="S821" s="206"/>
      <c r="T821" s="206"/>
      <c r="U821" s="206"/>
      <c r="V821" s="206"/>
      <c r="W821" s="206"/>
      <c r="X821" s="206"/>
      <c r="Y821" s="207">
        <v>10.050261000000001</v>
      </c>
      <c r="Z821" s="208"/>
      <c r="AA821" s="208"/>
      <c r="AB821" s="209"/>
      <c r="AC821" s="210" t="s">
        <v>494</v>
      </c>
      <c r="AD821" s="210"/>
      <c r="AE821" s="210"/>
      <c r="AF821" s="210"/>
      <c r="AG821" s="210"/>
      <c r="AH821" s="211">
        <v>12</v>
      </c>
      <c r="AI821" s="212"/>
      <c r="AJ821" s="212"/>
      <c r="AK821" s="212"/>
      <c r="AL821" s="213">
        <v>100</v>
      </c>
      <c r="AM821" s="214"/>
      <c r="AN821" s="214"/>
      <c r="AO821" s="215"/>
      <c r="AP821" s="216" t="s">
        <v>506</v>
      </c>
      <c r="AQ821" s="216"/>
      <c r="AR821" s="216"/>
      <c r="AS821" s="216"/>
      <c r="AT821" s="216"/>
      <c r="AU821" s="216"/>
      <c r="AV821" s="216"/>
      <c r="AW821" s="216"/>
      <c r="AX821" s="216"/>
    </row>
    <row r="822" spans="1:50" ht="30" customHeight="1" x14ac:dyDescent="0.15">
      <c r="A822" s="225">
        <v>7</v>
      </c>
      <c r="B822" s="225">
        <v>1</v>
      </c>
      <c r="C822" s="221" t="s">
        <v>502</v>
      </c>
      <c r="D822" s="203"/>
      <c r="E822" s="203"/>
      <c r="F822" s="203"/>
      <c r="G822" s="203"/>
      <c r="H822" s="203"/>
      <c r="I822" s="203"/>
      <c r="J822" s="204">
        <v>6280005005028</v>
      </c>
      <c r="K822" s="205"/>
      <c r="L822" s="205"/>
      <c r="M822" s="205"/>
      <c r="N822" s="205"/>
      <c r="O822" s="205"/>
      <c r="P822" s="222" t="s">
        <v>505</v>
      </c>
      <c r="Q822" s="206"/>
      <c r="R822" s="206"/>
      <c r="S822" s="206"/>
      <c r="T822" s="206"/>
      <c r="U822" s="206"/>
      <c r="V822" s="206"/>
      <c r="W822" s="206"/>
      <c r="X822" s="206"/>
      <c r="Y822" s="207">
        <v>8.8276559999999993</v>
      </c>
      <c r="Z822" s="208"/>
      <c r="AA822" s="208"/>
      <c r="AB822" s="209"/>
      <c r="AC822" s="210" t="s">
        <v>494</v>
      </c>
      <c r="AD822" s="210"/>
      <c r="AE822" s="210"/>
      <c r="AF822" s="210"/>
      <c r="AG822" s="210"/>
      <c r="AH822" s="211">
        <v>12</v>
      </c>
      <c r="AI822" s="212"/>
      <c r="AJ822" s="212"/>
      <c r="AK822" s="212"/>
      <c r="AL822" s="213">
        <v>100</v>
      </c>
      <c r="AM822" s="214"/>
      <c r="AN822" s="214"/>
      <c r="AO822" s="215"/>
      <c r="AP822" s="216" t="s">
        <v>506</v>
      </c>
      <c r="AQ822" s="216"/>
      <c r="AR822" s="216"/>
      <c r="AS822" s="216"/>
      <c r="AT822" s="216"/>
      <c r="AU822" s="216"/>
      <c r="AV822" s="216"/>
      <c r="AW822" s="216"/>
      <c r="AX822" s="216"/>
    </row>
    <row r="823" spans="1:50" ht="33" customHeight="1" x14ac:dyDescent="0.15">
      <c r="A823" s="225">
        <v>8</v>
      </c>
      <c r="B823" s="225">
        <v>1</v>
      </c>
      <c r="C823" s="221" t="s">
        <v>503</v>
      </c>
      <c r="D823" s="203"/>
      <c r="E823" s="203"/>
      <c r="F823" s="203"/>
      <c r="G823" s="203"/>
      <c r="H823" s="203"/>
      <c r="I823" s="203"/>
      <c r="J823" s="204">
        <v>2011205001565</v>
      </c>
      <c r="K823" s="205"/>
      <c r="L823" s="205"/>
      <c r="M823" s="205"/>
      <c r="N823" s="205"/>
      <c r="O823" s="205"/>
      <c r="P823" s="222" t="s">
        <v>505</v>
      </c>
      <c r="Q823" s="206"/>
      <c r="R823" s="206"/>
      <c r="S823" s="206"/>
      <c r="T823" s="206"/>
      <c r="U823" s="206"/>
      <c r="V823" s="206"/>
      <c r="W823" s="206"/>
      <c r="X823" s="206"/>
      <c r="Y823" s="207">
        <v>7.5761760000000002</v>
      </c>
      <c r="Z823" s="208"/>
      <c r="AA823" s="208"/>
      <c r="AB823" s="209"/>
      <c r="AC823" s="210" t="s">
        <v>494</v>
      </c>
      <c r="AD823" s="210"/>
      <c r="AE823" s="210"/>
      <c r="AF823" s="210"/>
      <c r="AG823" s="210"/>
      <c r="AH823" s="211">
        <v>12</v>
      </c>
      <c r="AI823" s="212"/>
      <c r="AJ823" s="212"/>
      <c r="AK823" s="212"/>
      <c r="AL823" s="213">
        <v>100</v>
      </c>
      <c r="AM823" s="214"/>
      <c r="AN823" s="214"/>
      <c r="AO823" s="215"/>
      <c r="AP823" s="216" t="s">
        <v>506</v>
      </c>
      <c r="AQ823" s="216"/>
      <c r="AR823" s="216"/>
      <c r="AS823" s="216"/>
      <c r="AT823" s="216"/>
      <c r="AU823" s="216"/>
      <c r="AV823" s="216"/>
      <c r="AW823" s="216"/>
      <c r="AX823" s="216"/>
    </row>
    <row r="824" spans="1:50" ht="30" customHeight="1" x14ac:dyDescent="0.15">
      <c r="A824" s="225">
        <v>9</v>
      </c>
      <c r="B824" s="225">
        <v>1</v>
      </c>
      <c r="C824" s="221" t="s">
        <v>497</v>
      </c>
      <c r="D824" s="203"/>
      <c r="E824" s="203"/>
      <c r="F824" s="203"/>
      <c r="G824" s="203"/>
      <c r="H824" s="203"/>
      <c r="I824" s="203"/>
      <c r="J824" s="204"/>
      <c r="K824" s="205"/>
      <c r="L824" s="205"/>
      <c r="M824" s="205"/>
      <c r="N824" s="205"/>
      <c r="O824" s="205"/>
      <c r="P824" s="222" t="s">
        <v>505</v>
      </c>
      <c r="Q824" s="206"/>
      <c r="R824" s="206"/>
      <c r="S824" s="206"/>
      <c r="T824" s="206"/>
      <c r="U824" s="206"/>
      <c r="V824" s="206"/>
      <c r="W824" s="206"/>
      <c r="X824" s="206"/>
      <c r="Y824" s="207">
        <v>7.0041869999999999</v>
      </c>
      <c r="Z824" s="208"/>
      <c r="AA824" s="208"/>
      <c r="AB824" s="209"/>
      <c r="AC824" s="210" t="s">
        <v>494</v>
      </c>
      <c r="AD824" s="210"/>
      <c r="AE824" s="210"/>
      <c r="AF824" s="210"/>
      <c r="AG824" s="210"/>
      <c r="AH824" s="211">
        <v>12</v>
      </c>
      <c r="AI824" s="212"/>
      <c r="AJ824" s="212"/>
      <c r="AK824" s="212"/>
      <c r="AL824" s="213">
        <v>100</v>
      </c>
      <c r="AM824" s="214"/>
      <c r="AN824" s="214"/>
      <c r="AO824" s="215"/>
      <c r="AP824" s="216" t="s">
        <v>506</v>
      </c>
      <c r="AQ824" s="216"/>
      <c r="AR824" s="216"/>
      <c r="AS824" s="216"/>
      <c r="AT824" s="216"/>
      <c r="AU824" s="216"/>
      <c r="AV824" s="216"/>
      <c r="AW824" s="216"/>
      <c r="AX824" s="216"/>
    </row>
    <row r="825" spans="1:50" ht="33.75" customHeight="1" x14ac:dyDescent="0.15">
      <c r="A825" s="225">
        <v>10</v>
      </c>
      <c r="B825" s="225">
        <v>1</v>
      </c>
      <c r="C825" s="221" t="s">
        <v>504</v>
      </c>
      <c r="D825" s="203"/>
      <c r="E825" s="203"/>
      <c r="F825" s="203"/>
      <c r="G825" s="203"/>
      <c r="H825" s="203"/>
      <c r="I825" s="203"/>
      <c r="J825" s="204">
        <v>3011005000386</v>
      </c>
      <c r="K825" s="205"/>
      <c r="L825" s="205"/>
      <c r="M825" s="205"/>
      <c r="N825" s="205"/>
      <c r="O825" s="205"/>
      <c r="P825" s="222" t="s">
        <v>505</v>
      </c>
      <c r="Q825" s="206"/>
      <c r="R825" s="206"/>
      <c r="S825" s="206"/>
      <c r="T825" s="206"/>
      <c r="U825" s="206"/>
      <c r="V825" s="206"/>
      <c r="W825" s="206"/>
      <c r="X825" s="206"/>
      <c r="Y825" s="207">
        <v>5.2123759999999999</v>
      </c>
      <c r="Z825" s="208"/>
      <c r="AA825" s="208"/>
      <c r="AB825" s="209"/>
      <c r="AC825" s="210" t="s">
        <v>494</v>
      </c>
      <c r="AD825" s="210"/>
      <c r="AE825" s="210"/>
      <c r="AF825" s="210"/>
      <c r="AG825" s="210"/>
      <c r="AH825" s="211">
        <v>12</v>
      </c>
      <c r="AI825" s="212"/>
      <c r="AJ825" s="212"/>
      <c r="AK825" s="212"/>
      <c r="AL825" s="213">
        <v>100</v>
      </c>
      <c r="AM825" s="214"/>
      <c r="AN825" s="214"/>
      <c r="AO825" s="215"/>
      <c r="AP825" s="216" t="s">
        <v>506</v>
      </c>
      <c r="AQ825" s="216"/>
      <c r="AR825" s="216"/>
      <c r="AS825" s="216"/>
      <c r="AT825" s="216"/>
      <c r="AU825" s="216"/>
      <c r="AV825" s="216"/>
      <c r="AW825" s="216"/>
      <c r="AX825" s="216"/>
    </row>
    <row r="826" spans="1:50" ht="30" hidden="1" customHeight="1" x14ac:dyDescent="0.15">
      <c r="A826" s="225">
        <v>11</v>
      </c>
      <c r="B826" s="225">
        <v>1</v>
      </c>
      <c r="C826" s="221"/>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21"/>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21"/>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21"/>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21"/>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51" customHeight="1" x14ac:dyDescent="0.15">
      <c r="A849" s="225">
        <v>1</v>
      </c>
      <c r="B849" s="225">
        <v>1</v>
      </c>
      <c r="C849" s="221" t="s">
        <v>535</v>
      </c>
      <c r="D849" s="203"/>
      <c r="E849" s="203"/>
      <c r="F849" s="203"/>
      <c r="G849" s="203"/>
      <c r="H849" s="203"/>
      <c r="I849" s="203"/>
      <c r="J849" s="204">
        <v>2350005000124</v>
      </c>
      <c r="K849" s="205"/>
      <c r="L849" s="205"/>
      <c r="M849" s="205"/>
      <c r="N849" s="205"/>
      <c r="O849" s="205"/>
      <c r="P849" s="222" t="s">
        <v>515</v>
      </c>
      <c r="Q849" s="206"/>
      <c r="R849" s="206"/>
      <c r="S849" s="206"/>
      <c r="T849" s="206"/>
      <c r="U849" s="206"/>
      <c r="V849" s="206"/>
      <c r="W849" s="206"/>
      <c r="X849" s="206"/>
      <c r="Y849" s="207">
        <v>0.23053299999999999</v>
      </c>
      <c r="Z849" s="208"/>
      <c r="AA849" s="208"/>
      <c r="AB849" s="209"/>
      <c r="AC849" s="210" t="s">
        <v>494</v>
      </c>
      <c r="AD849" s="210"/>
      <c r="AE849" s="210"/>
      <c r="AF849" s="210"/>
      <c r="AG849" s="210"/>
      <c r="AH849" s="211">
        <v>9</v>
      </c>
      <c r="AI849" s="212"/>
      <c r="AJ849" s="212"/>
      <c r="AK849" s="212"/>
      <c r="AL849" s="213">
        <v>100</v>
      </c>
      <c r="AM849" s="214"/>
      <c r="AN849" s="214"/>
      <c r="AO849" s="215"/>
      <c r="AP849" s="216" t="s">
        <v>516</v>
      </c>
      <c r="AQ849" s="216"/>
      <c r="AR849" s="216"/>
      <c r="AS849" s="216"/>
      <c r="AT849" s="216"/>
      <c r="AU849" s="216"/>
      <c r="AV849" s="216"/>
      <c r="AW849" s="216"/>
      <c r="AX849" s="216"/>
    </row>
    <row r="850" spans="1:50" ht="46.5" customHeight="1" x14ac:dyDescent="0.15">
      <c r="A850" s="225">
        <v>2</v>
      </c>
      <c r="B850" s="225">
        <v>1</v>
      </c>
      <c r="C850" s="221" t="s">
        <v>534</v>
      </c>
      <c r="D850" s="203"/>
      <c r="E850" s="203"/>
      <c r="F850" s="203"/>
      <c r="G850" s="203"/>
      <c r="H850" s="203"/>
      <c r="I850" s="203"/>
      <c r="J850" s="204">
        <v>6240005000825</v>
      </c>
      <c r="K850" s="205"/>
      <c r="L850" s="205"/>
      <c r="M850" s="205"/>
      <c r="N850" s="205"/>
      <c r="O850" s="205"/>
      <c r="P850" s="222" t="s">
        <v>515</v>
      </c>
      <c r="Q850" s="206"/>
      <c r="R850" s="206"/>
      <c r="S850" s="206"/>
      <c r="T850" s="206"/>
      <c r="U850" s="206"/>
      <c r="V850" s="206"/>
      <c r="W850" s="206"/>
      <c r="X850" s="206"/>
      <c r="Y850" s="207">
        <v>0.18465400000000001</v>
      </c>
      <c r="Z850" s="208"/>
      <c r="AA850" s="208"/>
      <c r="AB850" s="209"/>
      <c r="AC850" s="210" t="s">
        <v>494</v>
      </c>
      <c r="AD850" s="210"/>
      <c r="AE850" s="210"/>
      <c r="AF850" s="210"/>
      <c r="AG850" s="210"/>
      <c r="AH850" s="211">
        <v>9</v>
      </c>
      <c r="AI850" s="212"/>
      <c r="AJ850" s="212"/>
      <c r="AK850" s="212"/>
      <c r="AL850" s="213">
        <v>100</v>
      </c>
      <c r="AM850" s="214"/>
      <c r="AN850" s="214"/>
      <c r="AO850" s="215"/>
      <c r="AP850" s="216" t="s">
        <v>516</v>
      </c>
      <c r="AQ850" s="216"/>
      <c r="AR850" s="216"/>
      <c r="AS850" s="216"/>
      <c r="AT850" s="216"/>
      <c r="AU850" s="216"/>
      <c r="AV850" s="216"/>
      <c r="AW850" s="216"/>
      <c r="AX850" s="216"/>
    </row>
    <row r="851" spans="1:50" ht="30" customHeight="1" x14ac:dyDescent="0.15">
      <c r="A851" s="225">
        <v>3</v>
      </c>
      <c r="B851" s="225">
        <v>1</v>
      </c>
      <c r="C851" s="221" t="s">
        <v>533</v>
      </c>
      <c r="D851" s="203"/>
      <c r="E851" s="203"/>
      <c r="F851" s="203"/>
      <c r="G851" s="203"/>
      <c r="H851" s="203"/>
      <c r="I851" s="203"/>
      <c r="J851" s="204">
        <v>5130005004251</v>
      </c>
      <c r="K851" s="205"/>
      <c r="L851" s="205"/>
      <c r="M851" s="205"/>
      <c r="N851" s="205"/>
      <c r="O851" s="205"/>
      <c r="P851" s="222" t="s">
        <v>515</v>
      </c>
      <c r="Q851" s="206"/>
      <c r="R851" s="206"/>
      <c r="S851" s="206"/>
      <c r="T851" s="206"/>
      <c r="U851" s="206"/>
      <c r="V851" s="206"/>
      <c r="W851" s="206"/>
      <c r="X851" s="206"/>
      <c r="Y851" s="207">
        <v>0.154865</v>
      </c>
      <c r="Z851" s="208"/>
      <c r="AA851" s="208"/>
      <c r="AB851" s="209"/>
      <c r="AC851" s="210" t="s">
        <v>494</v>
      </c>
      <c r="AD851" s="210"/>
      <c r="AE851" s="210"/>
      <c r="AF851" s="210"/>
      <c r="AG851" s="210"/>
      <c r="AH851" s="211">
        <v>9</v>
      </c>
      <c r="AI851" s="212"/>
      <c r="AJ851" s="212"/>
      <c r="AK851" s="212"/>
      <c r="AL851" s="213">
        <v>100</v>
      </c>
      <c r="AM851" s="214"/>
      <c r="AN851" s="214"/>
      <c r="AO851" s="215"/>
      <c r="AP851" s="216" t="s">
        <v>516</v>
      </c>
      <c r="AQ851" s="216"/>
      <c r="AR851" s="216"/>
      <c r="AS851" s="216"/>
      <c r="AT851" s="216"/>
      <c r="AU851" s="216"/>
      <c r="AV851" s="216"/>
      <c r="AW851" s="216"/>
      <c r="AX851" s="216"/>
    </row>
    <row r="852" spans="1:50" ht="43.5" customHeight="1" x14ac:dyDescent="0.15">
      <c r="A852" s="225">
        <v>4</v>
      </c>
      <c r="B852" s="225">
        <v>1</v>
      </c>
      <c r="C852" s="221" t="s">
        <v>532</v>
      </c>
      <c r="D852" s="203"/>
      <c r="E852" s="203"/>
      <c r="F852" s="203"/>
      <c r="G852" s="203"/>
      <c r="H852" s="203"/>
      <c r="I852" s="203"/>
      <c r="J852" s="204">
        <v>6280005006587</v>
      </c>
      <c r="K852" s="205"/>
      <c r="L852" s="205"/>
      <c r="M852" s="205"/>
      <c r="N852" s="205"/>
      <c r="O852" s="205"/>
      <c r="P852" s="222" t="s">
        <v>515</v>
      </c>
      <c r="Q852" s="206"/>
      <c r="R852" s="206"/>
      <c r="S852" s="206"/>
      <c r="T852" s="206"/>
      <c r="U852" s="206"/>
      <c r="V852" s="206"/>
      <c r="W852" s="206"/>
      <c r="X852" s="206"/>
      <c r="Y852" s="207">
        <v>0.153142</v>
      </c>
      <c r="Z852" s="208"/>
      <c r="AA852" s="208"/>
      <c r="AB852" s="209"/>
      <c r="AC852" s="210" t="s">
        <v>494</v>
      </c>
      <c r="AD852" s="210"/>
      <c r="AE852" s="210"/>
      <c r="AF852" s="210"/>
      <c r="AG852" s="210"/>
      <c r="AH852" s="211">
        <v>9</v>
      </c>
      <c r="AI852" s="212"/>
      <c r="AJ852" s="212"/>
      <c r="AK852" s="212"/>
      <c r="AL852" s="213">
        <v>100</v>
      </c>
      <c r="AM852" s="214"/>
      <c r="AN852" s="214"/>
      <c r="AO852" s="215"/>
      <c r="AP852" s="216" t="s">
        <v>516</v>
      </c>
      <c r="AQ852" s="216"/>
      <c r="AR852" s="216"/>
      <c r="AS852" s="216"/>
      <c r="AT852" s="216"/>
      <c r="AU852" s="216"/>
      <c r="AV852" s="216"/>
      <c r="AW852" s="216"/>
      <c r="AX852" s="216"/>
    </row>
    <row r="853" spans="1:50" ht="45.75" customHeight="1" x14ac:dyDescent="0.15">
      <c r="A853" s="225">
        <v>5</v>
      </c>
      <c r="B853" s="225">
        <v>1</v>
      </c>
      <c r="C853" s="221" t="s">
        <v>531</v>
      </c>
      <c r="D853" s="203"/>
      <c r="E853" s="203"/>
      <c r="F853" s="203"/>
      <c r="G853" s="203"/>
      <c r="H853" s="203"/>
      <c r="I853" s="203"/>
      <c r="J853" s="204">
        <v>6230005000108</v>
      </c>
      <c r="K853" s="205"/>
      <c r="L853" s="205"/>
      <c r="M853" s="205"/>
      <c r="N853" s="205"/>
      <c r="O853" s="205"/>
      <c r="P853" s="222" t="s">
        <v>515</v>
      </c>
      <c r="Q853" s="206"/>
      <c r="R853" s="206"/>
      <c r="S853" s="206"/>
      <c r="T853" s="206"/>
      <c r="U853" s="206"/>
      <c r="V853" s="206"/>
      <c r="W853" s="206"/>
      <c r="X853" s="206"/>
      <c r="Y853" s="207">
        <v>0.12798999999999999</v>
      </c>
      <c r="Z853" s="208"/>
      <c r="AA853" s="208"/>
      <c r="AB853" s="209"/>
      <c r="AC853" s="210" t="s">
        <v>494</v>
      </c>
      <c r="AD853" s="210"/>
      <c r="AE853" s="210"/>
      <c r="AF853" s="210"/>
      <c r="AG853" s="210"/>
      <c r="AH853" s="211">
        <v>9</v>
      </c>
      <c r="AI853" s="212"/>
      <c r="AJ853" s="212"/>
      <c r="AK853" s="212"/>
      <c r="AL853" s="213">
        <v>100</v>
      </c>
      <c r="AM853" s="214"/>
      <c r="AN853" s="214"/>
      <c r="AO853" s="215"/>
      <c r="AP853" s="216" t="s">
        <v>516</v>
      </c>
      <c r="AQ853" s="216"/>
      <c r="AR853" s="216"/>
      <c r="AS853" s="216"/>
      <c r="AT853" s="216"/>
      <c r="AU853" s="216"/>
      <c r="AV853" s="216"/>
      <c r="AW853" s="216"/>
      <c r="AX853" s="216"/>
    </row>
    <row r="854" spans="1:50" ht="43.5" customHeight="1" x14ac:dyDescent="0.15">
      <c r="A854" s="225">
        <v>6</v>
      </c>
      <c r="B854" s="225">
        <v>1</v>
      </c>
      <c r="C854" s="221" t="s">
        <v>530</v>
      </c>
      <c r="D854" s="203"/>
      <c r="E854" s="203"/>
      <c r="F854" s="203"/>
      <c r="G854" s="203"/>
      <c r="H854" s="203"/>
      <c r="I854" s="203"/>
      <c r="J854" s="204">
        <v>6380005000101</v>
      </c>
      <c r="K854" s="205"/>
      <c r="L854" s="205"/>
      <c r="M854" s="205"/>
      <c r="N854" s="205"/>
      <c r="O854" s="205"/>
      <c r="P854" s="222" t="s">
        <v>515</v>
      </c>
      <c r="Q854" s="206"/>
      <c r="R854" s="206"/>
      <c r="S854" s="206"/>
      <c r="T854" s="206"/>
      <c r="U854" s="206"/>
      <c r="V854" s="206"/>
      <c r="W854" s="206"/>
      <c r="X854" s="206"/>
      <c r="Y854" s="207">
        <v>0.12650800000000001</v>
      </c>
      <c r="Z854" s="208"/>
      <c r="AA854" s="208"/>
      <c r="AB854" s="209"/>
      <c r="AC854" s="210" t="s">
        <v>494</v>
      </c>
      <c r="AD854" s="210"/>
      <c r="AE854" s="210"/>
      <c r="AF854" s="210"/>
      <c r="AG854" s="210"/>
      <c r="AH854" s="211">
        <v>9</v>
      </c>
      <c r="AI854" s="212"/>
      <c r="AJ854" s="212"/>
      <c r="AK854" s="212"/>
      <c r="AL854" s="213">
        <v>100</v>
      </c>
      <c r="AM854" s="214"/>
      <c r="AN854" s="214"/>
      <c r="AO854" s="215"/>
      <c r="AP854" s="216" t="s">
        <v>516</v>
      </c>
      <c r="AQ854" s="216"/>
      <c r="AR854" s="216"/>
      <c r="AS854" s="216"/>
      <c r="AT854" s="216"/>
      <c r="AU854" s="216"/>
      <c r="AV854" s="216"/>
      <c r="AW854" s="216"/>
      <c r="AX854" s="216"/>
    </row>
    <row r="855" spans="1:50" ht="42.75" customHeight="1" x14ac:dyDescent="0.15">
      <c r="A855" s="225">
        <v>7</v>
      </c>
      <c r="B855" s="225">
        <v>1</v>
      </c>
      <c r="C855" s="221" t="s">
        <v>529</v>
      </c>
      <c r="D855" s="203"/>
      <c r="E855" s="203"/>
      <c r="F855" s="203"/>
      <c r="G855" s="203"/>
      <c r="H855" s="203"/>
      <c r="I855" s="203"/>
      <c r="J855" s="204">
        <v>3390005000490</v>
      </c>
      <c r="K855" s="205"/>
      <c r="L855" s="205"/>
      <c r="M855" s="205"/>
      <c r="N855" s="205"/>
      <c r="O855" s="205"/>
      <c r="P855" s="222" t="s">
        <v>515</v>
      </c>
      <c r="Q855" s="206"/>
      <c r="R855" s="206"/>
      <c r="S855" s="206"/>
      <c r="T855" s="206"/>
      <c r="U855" s="206"/>
      <c r="V855" s="206"/>
      <c r="W855" s="206"/>
      <c r="X855" s="206"/>
      <c r="Y855" s="207">
        <v>0.100928</v>
      </c>
      <c r="Z855" s="208"/>
      <c r="AA855" s="208"/>
      <c r="AB855" s="209"/>
      <c r="AC855" s="210" t="s">
        <v>494</v>
      </c>
      <c r="AD855" s="210"/>
      <c r="AE855" s="210"/>
      <c r="AF855" s="210"/>
      <c r="AG855" s="210"/>
      <c r="AH855" s="211">
        <v>9</v>
      </c>
      <c r="AI855" s="212"/>
      <c r="AJ855" s="212"/>
      <c r="AK855" s="212"/>
      <c r="AL855" s="213">
        <v>100</v>
      </c>
      <c r="AM855" s="214"/>
      <c r="AN855" s="214"/>
      <c r="AO855" s="215"/>
      <c r="AP855" s="216" t="s">
        <v>516</v>
      </c>
      <c r="AQ855" s="216"/>
      <c r="AR855" s="216"/>
      <c r="AS855" s="216"/>
      <c r="AT855" s="216"/>
      <c r="AU855" s="216"/>
      <c r="AV855" s="216"/>
      <c r="AW855" s="216"/>
      <c r="AX855" s="216"/>
    </row>
    <row r="856" spans="1:50" ht="50.25" customHeight="1" x14ac:dyDescent="0.15">
      <c r="A856" s="225">
        <v>8</v>
      </c>
      <c r="B856" s="225">
        <v>1</v>
      </c>
      <c r="C856" s="221" t="s">
        <v>528</v>
      </c>
      <c r="D856" s="203"/>
      <c r="E856" s="203"/>
      <c r="F856" s="203"/>
      <c r="G856" s="203"/>
      <c r="H856" s="203"/>
      <c r="I856" s="203"/>
      <c r="J856" s="204">
        <v>3370005000121</v>
      </c>
      <c r="K856" s="205"/>
      <c r="L856" s="205"/>
      <c r="M856" s="205"/>
      <c r="N856" s="205"/>
      <c r="O856" s="205"/>
      <c r="P856" s="222" t="s">
        <v>515</v>
      </c>
      <c r="Q856" s="206"/>
      <c r="R856" s="206"/>
      <c r="S856" s="206"/>
      <c r="T856" s="206"/>
      <c r="U856" s="206"/>
      <c r="V856" s="206"/>
      <c r="W856" s="206"/>
      <c r="X856" s="206"/>
      <c r="Y856" s="207">
        <v>9.9000000000000005E-2</v>
      </c>
      <c r="Z856" s="208"/>
      <c r="AA856" s="208"/>
      <c r="AB856" s="209"/>
      <c r="AC856" s="210" t="s">
        <v>494</v>
      </c>
      <c r="AD856" s="210"/>
      <c r="AE856" s="210"/>
      <c r="AF856" s="210"/>
      <c r="AG856" s="210"/>
      <c r="AH856" s="211">
        <v>9</v>
      </c>
      <c r="AI856" s="212"/>
      <c r="AJ856" s="212"/>
      <c r="AK856" s="212"/>
      <c r="AL856" s="213">
        <v>100</v>
      </c>
      <c r="AM856" s="214"/>
      <c r="AN856" s="214"/>
      <c r="AO856" s="215"/>
      <c r="AP856" s="216" t="s">
        <v>516</v>
      </c>
      <c r="AQ856" s="216"/>
      <c r="AR856" s="216"/>
      <c r="AS856" s="216"/>
      <c r="AT856" s="216"/>
      <c r="AU856" s="216"/>
      <c r="AV856" s="216"/>
      <c r="AW856" s="216"/>
      <c r="AX856" s="216"/>
    </row>
    <row r="857" spans="1:50" ht="43.5" customHeight="1" x14ac:dyDescent="0.15">
      <c r="A857" s="225">
        <v>9</v>
      </c>
      <c r="B857" s="225">
        <v>1</v>
      </c>
      <c r="C857" s="221" t="s">
        <v>527</v>
      </c>
      <c r="D857" s="203"/>
      <c r="E857" s="203"/>
      <c r="F857" s="203"/>
      <c r="G857" s="203"/>
      <c r="H857" s="203"/>
      <c r="I857" s="203"/>
      <c r="J857" s="204">
        <v>7430005001035</v>
      </c>
      <c r="K857" s="205"/>
      <c r="L857" s="205"/>
      <c r="M857" s="205"/>
      <c r="N857" s="205"/>
      <c r="O857" s="205"/>
      <c r="P857" s="222" t="s">
        <v>515</v>
      </c>
      <c r="Q857" s="206"/>
      <c r="R857" s="206"/>
      <c r="S857" s="206"/>
      <c r="T857" s="206"/>
      <c r="U857" s="206"/>
      <c r="V857" s="206"/>
      <c r="W857" s="206"/>
      <c r="X857" s="206"/>
      <c r="Y857" s="207">
        <v>7.8936000000000006E-2</v>
      </c>
      <c r="Z857" s="208"/>
      <c r="AA857" s="208"/>
      <c r="AB857" s="209"/>
      <c r="AC857" s="210" t="s">
        <v>494</v>
      </c>
      <c r="AD857" s="210"/>
      <c r="AE857" s="210"/>
      <c r="AF857" s="210"/>
      <c r="AG857" s="210"/>
      <c r="AH857" s="211">
        <v>9</v>
      </c>
      <c r="AI857" s="212"/>
      <c r="AJ857" s="212"/>
      <c r="AK857" s="212"/>
      <c r="AL857" s="213">
        <v>100</v>
      </c>
      <c r="AM857" s="214"/>
      <c r="AN857" s="214"/>
      <c r="AO857" s="215"/>
      <c r="AP857" s="216" t="s">
        <v>516</v>
      </c>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45.75" customHeight="1" x14ac:dyDescent="0.15">
      <c r="A882" s="225">
        <v>1</v>
      </c>
      <c r="B882" s="225">
        <v>1</v>
      </c>
      <c r="C882" s="221" t="s">
        <v>526</v>
      </c>
      <c r="D882" s="203"/>
      <c r="E882" s="203"/>
      <c r="F882" s="203"/>
      <c r="G882" s="203"/>
      <c r="H882" s="203"/>
      <c r="I882" s="203"/>
      <c r="J882" s="204">
        <v>2140005001548</v>
      </c>
      <c r="K882" s="205"/>
      <c r="L882" s="205"/>
      <c r="M882" s="205"/>
      <c r="N882" s="205"/>
      <c r="O882" s="205"/>
      <c r="P882" s="222" t="s">
        <v>515</v>
      </c>
      <c r="Q882" s="206"/>
      <c r="R882" s="206"/>
      <c r="S882" s="206"/>
      <c r="T882" s="206"/>
      <c r="U882" s="206"/>
      <c r="V882" s="206"/>
      <c r="W882" s="206"/>
      <c r="X882" s="206"/>
      <c r="Y882" s="207">
        <v>0.329901</v>
      </c>
      <c r="Z882" s="208"/>
      <c r="AA882" s="208"/>
      <c r="AB882" s="209"/>
      <c r="AC882" s="210" t="s">
        <v>494</v>
      </c>
      <c r="AD882" s="210"/>
      <c r="AE882" s="210"/>
      <c r="AF882" s="210"/>
      <c r="AG882" s="210"/>
      <c r="AH882" s="211">
        <v>11</v>
      </c>
      <c r="AI882" s="212"/>
      <c r="AJ882" s="212"/>
      <c r="AK882" s="212"/>
      <c r="AL882" s="213">
        <f t="shared" ref="AL882:AL891" si="0">10/11*100</f>
        <v>90.909090909090907</v>
      </c>
      <c r="AM882" s="214"/>
      <c r="AN882" s="214"/>
      <c r="AO882" s="215"/>
      <c r="AP882" s="216" t="s">
        <v>543</v>
      </c>
      <c r="AQ882" s="216"/>
      <c r="AR882" s="216"/>
      <c r="AS882" s="216"/>
      <c r="AT882" s="216"/>
      <c r="AU882" s="216"/>
      <c r="AV882" s="216"/>
      <c r="AW882" s="216"/>
      <c r="AX882" s="216"/>
    </row>
    <row r="883" spans="1:50" ht="42" customHeight="1" x14ac:dyDescent="0.15">
      <c r="A883" s="225">
        <v>2</v>
      </c>
      <c r="B883" s="225">
        <v>1</v>
      </c>
      <c r="C883" s="221" t="s">
        <v>525</v>
      </c>
      <c r="D883" s="203"/>
      <c r="E883" s="203"/>
      <c r="F883" s="203"/>
      <c r="G883" s="203"/>
      <c r="H883" s="203"/>
      <c r="I883" s="203"/>
      <c r="J883" s="204">
        <v>8290005013762</v>
      </c>
      <c r="K883" s="205"/>
      <c r="L883" s="205"/>
      <c r="M883" s="205"/>
      <c r="N883" s="205"/>
      <c r="O883" s="205"/>
      <c r="P883" s="222" t="s">
        <v>515</v>
      </c>
      <c r="Q883" s="206"/>
      <c r="R883" s="206"/>
      <c r="S883" s="206"/>
      <c r="T883" s="206"/>
      <c r="U883" s="206"/>
      <c r="V883" s="206"/>
      <c r="W883" s="206"/>
      <c r="X883" s="206"/>
      <c r="Y883" s="207">
        <v>0.28177600000000003</v>
      </c>
      <c r="Z883" s="208"/>
      <c r="AA883" s="208"/>
      <c r="AB883" s="209"/>
      <c r="AC883" s="210" t="s">
        <v>494</v>
      </c>
      <c r="AD883" s="210"/>
      <c r="AE883" s="210"/>
      <c r="AF883" s="210"/>
      <c r="AG883" s="210"/>
      <c r="AH883" s="211">
        <v>11</v>
      </c>
      <c r="AI883" s="212"/>
      <c r="AJ883" s="212"/>
      <c r="AK883" s="212"/>
      <c r="AL883" s="213">
        <f t="shared" si="0"/>
        <v>90.909090909090907</v>
      </c>
      <c r="AM883" s="214"/>
      <c r="AN883" s="214"/>
      <c r="AO883" s="215"/>
      <c r="AP883" s="216" t="s">
        <v>516</v>
      </c>
      <c r="AQ883" s="216"/>
      <c r="AR883" s="216"/>
      <c r="AS883" s="216"/>
      <c r="AT883" s="216"/>
      <c r="AU883" s="216"/>
      <c r="AV883" s="216"/>
      <c r="AW883" s="216"/>
      <c r="AX883" s="216"/>
    </row>
    <row r="884" spans="1:50" ht="42.75" customHeight="1" x14ac:dyDescent="0.15">
      <c r="A884" s="225">
        <v>3</v>
      </c>
      <c r="B884" s="225">
        <v>1</v>
      </c>
      <c r="C884" s="221" t="s">
        <v>524</v>
      </c>
      <c r="D884" s="203"/>
      <c r="E884" s="203"/>
      <c r="F884" s="203"/>
      <c r="G884" s="203"/>
      <c r="H884" s="203"/>
      <c r="I884" s="203"/>
      <c r="J884" s="204">
        <v>8260005000078</v>
      </c>
      <c r="K884" s="205"/>
      <c r="L884" s="205"/>
      <c r="M884" s="205"/>
      <c r="N884" s="205"/>
      <c r="O884" s="205"/>
      <c r="P884" s="222" t="s">
        <v>515</v>
      </c>
      <c r="Q884" s="206"/>
      <c r="R884" s="206"/>
      <c r="S884" s="206"/>
      <c r="T884" s="206"/>
      <c r="U884" s="206"/>
      <c r="V884" s="206"/>
      <c r="W884" s="206"/>
      <c r="X884" s="206"/>
      <c r="Y884" s="207">
        <v>0.19089400000000001</v>
      </c>
      <c r="Z884" s="208"/>
      <c r="AA884" s="208"/>
      <c r="AB884" s="209"/>
      <c r="AC884" s="210" t="s">
        <v>494</v>
      </c>
      <c r="AD884" s="210"/>
      <c r="AE884" s="210"/>
      <c r="AF884" s="210"/>
      <c r="AG884" s="210"/>
      <c r="AH884" s="211">
        <v>11</v>
      </c>
      <c r="AI884" s="212"/>
      <c r="AJ884" s="212"/>
      <c r="AK884" s="212"/>
      <c r="AL884" s="213">
        <f t="shared" si="0"/>
        <v>90.909090909090907</v>
      </c>
      <c r="AM884" s="214"/>
      <c r="AN884" s="214"/>
      <c r="AO884" s="215"/>
      <c r="AP884" s="216" t="s">
        <v>516</v>
      </c>
      <c r="AQ884" s="216"/>
      <c r="AR884" s="216"/>
      <c r="AS884" s="216"/>
      <c r="AT884" s="216"/>
      <c r="AU884" s="216"/>
      <c r="AV884" s="216"/>
      <c r="AW884" s="216"/>
      <c r="AX884" s="216"/>
    </row>
    <row r="885" spans="1:50" ht="45.75" customHeight="1" x14ac:dyDescent="0.15">
      <c r="A885" s="225">
        <v>4</v>
      </c>
      <c r="B885" s="225">
        <v>1</v>
      </c>
      <c r="C885" s="221" t="s">
        <v>523</v>
      </c>
      <c r="D885" s="203"/>
      <c r="E885" s="203"/>
      <c r="F885" s="203"/>
      <c r="G885" s="203"/>
      <c r="H885" s="203"/>
      <c r="I885" s="203"/>
      <c r="J885" s="204">
        <v>5070005000983</v>
      </c>
      <c r="K885" s="205"/>
      <c r="L885" s="205"/>
      <c r="M885" s="205"/>
      <c r="N885" s="205"/>
      <c r="O885" s="205"/>
      <c r="P885" s="222" t="s">
        <v>515</v>
      </c>
      <c r="Q885" s="206"/>
      <c r="R885" s="206"/>
      <c r="S885" s="206"/>
      <c r="T885" s="206"/>
      <c r="U885" s="206"/>
      <c r="V885" s="206"/>
      <c r="W885" s="206"/>
      <c r="X885" s="206"/>
      <c r="Y885" s="207">
        <v>0.18704000000000001</v>
      </c>
      <c r="Z885" s="208"/>
      <c r="AA885" s="208"/>
      <c r="AB885" s="209"/>
      <c r="AC885" s="210" t="s">
        <v>494</v>
      </c>
      <c r="AD885" s="210"/>
      <c r="AE885" s="210"/>
      <c r="AF885" s="210"/>
      <c r="AG885" s="210"/>
      <c r="AH885" s="211">
        <v>11</v>
      </c>
      <c r="AI885" s="212"/>
      <c r="AJ885" s="212"/>
      <c r="AK885" s="212"/>
      <c r="AL885" s="213">
        <f t="shared" si="0"/>
        <v>90.909090909090907</v>
      </c>
      <c r="AM885" s="214"/>
      <c r="AN885" s="214"/>
      <c r="AO885" s="215"/>
      <c r="AP885" s="216" t="s">
        <v>516</v>
      </c>
      <c r="AQ885" s="216"/>
      <c r="AR885" s="216"/>
      <c r="AS885" s="216"/>
      <c r="AT885" s="216"/>
      <c r="AU885" s="216"/>
      <c r="AV885" s="216"/>
      <c r="AW885" s="216"/>
      <c r="AX885" s="216"/>
    </row>
    <row r="886" spans="1:50" ht="30" customHeight="1" x14ac:dyDescent="0.15">
      <c r="A886" s="225">
        <v>5</v>
      </c>
      <c r="B886" s="225">
        <v>1</v>
      </c>
      <c r="C886" s="221" t="s">
        <v>522</v>
      </c>
      <c r="D886" s="203"/>
      <c r="E886" s="203"/>
      <c r="F886" s="203"/>
      <c r="G886" s="203"/>
      <c r="H886" s="203"/>
      <c r="I886" s="203"/>
      <c r="J886" s="204"/>
      <c r="K886" s="205"/>
      <c r="L886" s="205"/>
      <c r="M886" s="205"/>
      <c r="N886" s="205"/>
      <c r="O886" s="205"/>
      <c r="P886" s="222" t="s">
        <v>515</v>
      </c>
      <c r="Q886" s="206"/>
      <c r="R886" s="206"/>
      <c r="S886" s="206"/>
      <c r="T886" s="206"/>
      <c r="U886" s="206"/>
      <c r="V886" s="206"/>
      <c r="W886" s="206"/>
      <c r="X886" s="206"/>
      <c r="Y886" s="207">
        <v>0.18557199999999999</v>
      </c>
      <c r="Z886" s="208"/>
      <c r="AA886" s="208"/>
      <c r="AB886" s="209"/>
      <c r="AC886" s="210" t="s">
        <v>494</v>
      </c>
      <c r="AD886" s="210"/>
      <c r="AE886" s="210"/>
      <c r="AF886" s="210"/>
      <c r="AG886" s="210"/>
      <c r="AH886" s="211">
        <v>11</v>
      </c>
      <c r="AI886" s="212"/>
      <c r="AJ886" s="212"/>
      <c r="AK886" s="212"/>
      <c r="AL886" s="213">
        <f t="shared" si="0"/>
        <v>90.909090909090907</v>
      </c>
      <c r="AM886" s="214"/>
      <c r="AN886" s="214"/>
      <c r="AO886" s="215"/>
      <c r="AP886" s="216" t="s">
        <v>516</v>
      </c>
      <c r="AQ886" s="216"/>
      <c r="AR886" s="216"/>
      <c r="AS886" s="216"/>
      <c r="AT886" s="216"/>
      <c r="AU886" s="216"/>
      <c r="AV886" s="216"/>
      <c r="AW886" s="216"/>
      <c r="AX886" s="216"/>
    </row>
    <row r="887" spans="1:50" ht="43.5" customHeight="1" x14ac:dyDescent="0.15">
      <c r="A887" s="225">
        <v>6</v>
      </c>
      <c r="B887" s="225">
        <v>1</v>
      </c>
      <c r="C887" s="221" t="s">
        <v>521</v>
      </c>
      <c r="D887" s="203"/>
      <c r="E887" s="203"/>
      <c r="F887" s="203"/>
      <c r="G887" s="203"/>
      <c r="H887" s="203"/>
      <c r="I887" s="203"/>
      <c r="J887" s="204">
        <v>8020005002817</v>
      </c>
      <c r="K887" s="205"/>
      <c r="L887" s="205"/>
      <c r="M887" s="205"/>
      <c r="N887" s="205"/>
      <c r="O887" s="205"/>
      <c r="P887" s="222" t="s">
        <v>515</v>
      </c>
      <c r="Q887" s="206"/>
      <c r="R887" s="206"/>
      <c r="S887" s="206"/>
      <c r="T887" s="206"/>
      <c r="U887" s="206"/>
      <c r="V887" s="206"/>
      <c r="W887" s="206"/>
      <c r="X887" s="206"/>
      <c r="Y887" s="207">
        <v>0.181392</v>
      </c>
      <c r="Z887" s="208"/>
      <c r="AA887" s="208"/>
      <c r="AB887" s="209"/>
      <c r="AC887" s="210" t="s">
        <v>494</v>
      </c>
      <c r="AD887" s="210"/>
      <c r="AE887" s="210"/>
      <c r="AF887" s="210"/>
      <c r="AG887" s="210"/>
      <c r="AH887" s="211">
        <v>11</v>
      </c>
      <c r="AI887" s="212"/>
      <c r="AJ887" s="212"/>
      <c r="AK887" s="212"/>
      <c r="AL887" s="213">
        <f t="shared" si="0"/>
        <v>90.909090909090907</v>
      </c>
      <c r="AM887" s="214"/>
      <c r="AN887" s="214"/>
      <c r="AO887" s="215"/>
      <c r="AP887" s="216" t="s">
        <v>516</v>
      </c>
      <c r="AQ887" s="216"/>
      <c r="AR887" s="216"/>
      <c r="AS887" s="216"/>
      <c r="AT887" s="216"/>
      <c r="AU887" s="216"/>
      <c r="AV887" s="216"/>
      <c r="AW887" s="216"/>
      <c r="AX887" s="216"/>
    </row>
    <row r="888" spans="1:50" ht="30" customHeight="1" x14ac:dyDescent="0.15">
      <c r="A888" s="225">
        <v>7</v>
      </c>
      <c r="B888" s="225">
        <v>1</v>
      </c>
      <c r="C888" s="221" t="s">
        <v>520</v>
      </c>
      <c r="D888" s="203"/>
      <c r="E888" s="203"/>
      <c r="F888" s="203"/>
      <c r="G888" s="203"/>
      <c r="H888" s="203"/>
      <c r="I888" s="203"/>
      <c r="J888" s="204"/>
      <c r="K888" s="205"/>
      <c r="L888" s="205"/>
      <c r="M888" s="205"/>
      <c r="N888" s="205"/>
      <c r="O888" s="205"/>
      <c r="P888" s="222" t="s">
        <v>515</v>
      </c>
      <c r="Q888" s="206"/>
      <c r="R888" s="206"/>
      <c r="S888" s="206"/>
      <c r="T888" s="206"/>
      <c r="U888" s="206"/>
      <c r="V888" s="206"/>
      <c r="W888" s="206"/>
      <c r="X888" s="206"/>
      <c r="Y888" s="207">
        <v>0.179616</v>
      </c>
      <c r="Z888" s="208"/>
      <c r="AA888" s="208"/>
      <c r="AB888" s="209"/>
      <c r="AC888" s="210" t="s">
        <v>494</v>
      </c>
      <c r="AD888" s="210"/>
      <c r="AE888" s="210"/>
      <c r="AF888" s="210"/>
      <c r="AG888" s="210"/>
      <c r="AH888" s="211">
        <v>11</v>
      </c>
      <c r="AI888" s="212"/>
      <c r="AJ888" s="212"/>
      <c r="AK888" s="212"/>
      <c r="AL888" s="213">
        <f t="shared" si="0"/>
        <v>90.909090909090907</v>
      </c>
      <c r="AM888" s="214"/>
      <c r="AN888" s="214"/>
      <c r="AO888" s="215"/>
      <c r="AP888" s="216" t="s">
        <v>516</v>
      </c>
      <c r="AQ888" s="216"/>
      <c r="AR888" s="216"/>
      <c r="AS888" s="216"/>
      <c r="AT888" s="216"/>
      <c r="AU888" s="216"/>
      <c r="AV888" s="216"/>
      <c r="AW888" s="216"/>
      <c r="AX888" s="216"/>
    </row>
    <row r="889" spans="1:50" ht="42" customHeight="1" x14ac:dyDescent="0.15">
      <c r="A889" s="225">
        <v>8</v>
      </c>
      <c r="B889" s="225">
        <v>1</v>
      </c>
      <c r="C889" s="221" t="s">
        <v>519</v>
      </c>
      <c r="D889" s="203"/>
      <c r="E889" s="203"/>
      <c r="F889" s="203"/>
      <c r="G889" s="203"/>
      <c r="H889" s="203"/>
      <c r="I889" s="203"/>
      <c r="J889" s="204">
        <v>5180005014485</v>
      </c>
      <c r="K889" s="205"/>
      <c r="L889" s="205"/>
      <c r="M889" s="205"/>
      <c r="N889" s="205"/>
      <c r="O889" s="205"/>
      <c r="P889" s="222" t="s">
        <v>515</v>
      </c>
      <c r="Q889" s="206"/>
      <c r="R889" s="206"/>
      <c r="S889" s="206"/>
      <c r="T889" s="206"/>
      <c r="U889" s="206"/>
      <c r="V889" s="206"/>
      <c r="W889" s="206"/>
      <c r="X889" s="206"/>
      <c r="Y889" s="207">
        <v>0.14171700000000001</v>
      </c>
      <c r="Z889" s="208"/>
      <c r="AA889" s="208"/>
      <c r="AB889" s="209"/>
      <c r="AC889" s="210" t="s">
        <v>494</v>
      </c>
      <c r="AD889" s="210"/>
      <c r="AE889" s="210"/>
      <c r="AF889" s="210"/>
      <c r="AG889" s="210"/>
      <c r="AH889" s="211">
        <v>11</v>
      </c>
      <c r="AI889" s="212"/>
      <c r="AJ889" s="212"/>
      <c r="AK889" s="212"/>
      <c r="AL889" s="213">
        <f t="shared" si="0"/>
        <v>90.909090909090907</v>
      </c>
      <c r="AM889" s="214"/>
      <c r="AN889" s="214"/>
      <c r="AO889" s="215"/>
      <c r="AP889" s="216" t="s">
        <v>516</v>
      </c>
      <c r="AQ889" s="216"/>
      <c r="AR889" s="216"/>
      <c r="AS889" s="216"/>
      <c r="AT889" s="216"/>
      <c r="AU889" s="216"/>
      <c r="AV889" s="216"/>
      <c r="AW889" s="216"/>
      <c r="AX889" s="216"/>
    </row>
    <row r="890" spans="1:50" ht="45" customHeight="1" x14ac:dyDescent="0.15">
      <c r="A890" s="225">
        <v>9</v>
      </c>
      <c r="B890" s="225">
        <v>1</v>
      </c>
      <c r="C890" s="221" t="s">
        <v>518</v>
      </c>
      <c r="D890" s="203"/>
      <c r="E890" s="203"/>
      <c r="F890" s="203"/>
      <c r="G890" s="203"/>
      <c r="H890" s="203"/>
      <c r="I890" s="203"/>
      <c r="J890" s="204">
        <v>1100005000075</v>
      </c>
      <c r="K890" s="205"/>
      <c r="L890" s="205"/>
      <c r="M890" s="205"/>
      <c r="N890" s="205"/>
      <c r="O890" s="205"/>
      <c r="P890" s="222" t="s">
        <v>515</v>
      </c>
      <c r="Q890" s="206"/>
      <c r="R890" s="206"/>
      <c r="S890" s="206"/>
      <c r="T890" s="206"/>
      <c r="U890" s="206"/>
      <c r="V890" s="206"/>
      <c r="W890" s="206"/>
      <c r="X890" s="206"/>
      <c r="Y890" s="207">
        <v>6.8171999999999996E-2</v>
      </c>
      <c r="Z890" s="208"/>
      <c r="AA890" s="208"/>
      <c r="AB890" s="209"/>
      <c r="AC890" s="210" t="s">
        <v>494</v>
      </c>
      <c r="AD890" s="210"/>
      <c r="AE890" s="210"/>
      <c r="AF890" s="210"/>
      <c r="AG890" s="210"/>
      <c r="AH890" s="211">
        <v>11</v>
      </c>
      <c r="AI890" s="212"/>
      <c r="AJ890" s="212"/>
      <c r="AK890" s="212"/>
      <c r="AL890" s="213">
        <f t="shared" si="0"/>
        <v>90.909090909090907</v>
      </c>
      <c r="AM890" s="214"/>
      <c r="AN890" s="214"/>
      <c r="AO890" s="215"/>
      <c r="AP890" s="216" t="s">
        <v>516</v>
      </c>
      <c r="AQ890" s="216"/>
      <c r="AR890" s="216"/>
      <c r="AS890" s="216"/>
      <c r="AT890" s="216"/>
      <c r="AU890" s="216"/>
      <c r="AV890" s="216"/>
      <c r="AW890" s="216"/>
      <c r="AX890" s="216"/>
    </row>
    <row r="891" spans="1:50" ht="30" customHeight="1" x14ac:dyDescent="0.15">
      <c r="A891" s="225">
        <v>10</v>
      </c>
      <c r="B891" s="225">
        <v>1</v>
      </c>
      <c r="C891" s="221" t="s">
        <v>517</v>
      </c>
      <c r="D891" s="203"/>
      <c r="E891" s="203"/>
      <c r="F891" s="203"/>
      <c r="G891" s="203"/>
      <c r="H891" s="203"/>
      <c r="I891" s="203"/>
      <c r="J891" s="204">
        <v>3490005001017</v>
      </c>
      <c r="K891" s="205"/>
      <c r="L891" s="205"/>
      <c r="M891" s="205"/>
      <c r="N891" s="205"/>
      <c r="O891" s="205"/>
      <c r="P891" s="222" t="s">
        <v>515</v>
      </c>
      <c r="Q891" s="206"/>
      <c r="R891" s="206"/>
      <c r="S891" s="206"/>
      <c r="T891" s="206"/>
      <c r="U891" s="206"/>
      <c r="V891" s="206"/>
      <c r="W891" s="206"/>
      <c r="X891" s="206"/>
      <c r="Y891" s="207">
        <v>4.7058000000000003E-2</v>
      </c>
      <c r="Z891" s="208"/>
      <c r="AA891" s="208"/>
      <c r="AB891" s="209"/>
      <c r="AC891" s="210" t="s">
        <v>494</v>
      </c>
      <c r="AD891" s="210"/>
      <c r="AE891" s="210"/>
      <c r="AF891" s="210"/>
      <c r="AG891" s="210"/>
      <c r="AH891" s="211">
        <v>11</v>
      </c>
      <c r="AI891" s="212"/>
      <c r="AJ891" s="212"/>
      <c r="AK891" s="212"/>
      <c r="AL891" s="213">
        <f t="shared" si="0"/>
        <v>90.909090909090907</v>
      </c>
      <c r="AM891" s="214"/>
      <c r="AN891" s="214"/>
      <c r="AO891" s="215"/>
      <c r="AP891" s="216" t="s">
        <v>516</v>
      </c>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5">
        <v>1</v>
      </c>
      <c r="B915" s="225">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434</v>
      </c>
      <c r="AQ1080" s="220"/>
      <c r="AR1080" s="220"/>
      <c r="AS1080" s="220"/>
      <c r="AT1080" s="220"/>
      <c r="AU1080" s="220"/>
      <c r="AV1080" s="220"/>
      <c r="AW1080" s="220"/>
      <c r="AX1080" s="220"/>
    </row>
    <row r="1081" spans="1:50" ht="30.75" customHeight="1" x14ac:dyDescent="0.15">
      <c r="A1081" s="225">
        <v>1</v>
      </c>
      <c r="B1081" s="225">
        <v>1</v>
      </c>
      <c r="C1081" s="223"/>
      <c r="D1081" s="223"/>
      <c r="E1081" s="92" t="s">
        <v>561</v>
      </c>
      <c r="F1081" s="224"/>
      <c r="G1081" s="224"/>
      <c r="H1081" s="224"/>
      <c r="I1081" s="224"/>
      <c r="J1081" s="204" t="s">
        <v>560</v>
      </c>
      <c r="K1081" s="205"/>
      <c r="L1081" s="205"/>
      <c r="M1081" s="205"/>
      <c r="N1081" s="205"/>
      <c r="O1081" s="205"/>
      <c r="P1081" s="222" t="s">
        <v>562</v>
      </c>
      <c r="Q1081" s="206"/>
      <c r="R1081" s="206"/>
      <c r="S1081" s="206"/>
      <c r="T1081" s="206"/>
      <c r="U1081" s="206"/>
      <c r="V1081" s="206"/>
      <c r="W1081" s="206"/>
      <c r="X1081" s="206"/>
      <c r="Y1081" s="207" t="s">
        <v>563</v>
      </c>
      <c r="Z1081" s="208"/>
      <c r="AA1081" s="208"/>
      <c r="AB1081" s="209"/>
      <c r="AC1081" s="210" t="s">
        <v>561</v>
      </c>
      <c r="AD1081" s="210"/>
      <c r="AE1081" s="210"/>
      <c r="AF1081" s="210"/>
      <c r="AG1081" s="210"/>
      <c r="AH1081" s="211" t="s">
        <v>563</v>
      </c>
      <c r="AI1081" s="212"/>
      <c r="AJ1081" s="212"/>
      <c r="AK1081" s="212"/>
      <c r="AL1081" s="213" t="s">
        <v>562</v>
      </c>
      <c r="AM1081" s="214"/>
      <c r="AN1081" s="214"/>
      <c r="AO1081" s="215"/>
      <c r="AP1081" s="216" t="s">
        <v>562</v>
      </c>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5:V17 P13:AX13 AR15:AX15">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W14:AQ14">
    <cfRule type="expression" dxfId="5" priority="5">
      <formula>IF(RIGHT(TEXT(W14,"0.#"),1)=".",FALSE,TRUE)</formula>
    </cfRule>
    <cfRule type="expression" dxfId="4" priority="6">
      <formula>IF(RIGHT(TEXT(W14,"0.#"),1)=".",TRUE,FALSE)</formula>
    </cfRule>
  </conditionalFormatting>
  <conditionalFormatting sqref="W15:AQ17">
    <cfRule type="expression" dxfId="3" priority="3">
      <formula>IF(RIGHT(TEXT(W15,"0.#"),1)=".",FALSE,TRUE)</formula>
    </cfRule>
    <cfRule type="expression" dxfId="2" priority="4">
      <formula>IF(RIGHT(TEXT(W15,"0.#"),1)=".",TRUE,FALSE)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0" max="49" man="1"/>
    <brk id="680" max="49" man="1"/>
    <brk id="718"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161925</xdr:colOff>
                    <xdr:row>51</xdr:row>
                    <xdr:rowOff>19050</xdr:rowOff>
                  </from>
                  <to>
                    <xdr:col>49</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770</xdr:row>
                    <xdr:rowOff>0</xdr:rowOff>
                  </from>
                  <to>
                    <xdr:col>46</xdr:col>
                    <xdr:colOff>95250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39</xdr:col>
                    <xdr:colOff>104775</xdr:colOff>
                    <xdr:row>890</xdr:row>
                    <xdr:rowOff>304800</xdr:rowOff>
                  </from>
                  <to>
                    <xdr:col>46</xdr:col>
                    <xdr:colOff>76200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2016-09-16T09:27:18Z</cp:lastPrinted>
  <dcterms:created xsi:type="dcterms:W3CDTF">2012-03-13T00:50:25Z</dcterms:created>
  <dcterms:modified xsi:type="dcterms:W3CDTF">2020-11-16T05:14:47Z</dcterms:modified>
</cp:coreProperties>
</file>