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225" yWindow="-15" windowWidth="927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<sst xmlns="http://schemas.openxmlformats.org/spreadsheetml/2006/main" count="1408" uniqueCount="581">
  <si>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</si>
  <si>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</si>
  <si>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</si>
  <si>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</si>
  <si>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</si>
  <si>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</si>
  <si>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</si>
  <si>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</si>
  <si>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</si>
  <si>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</si>
  <si>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</si>
  <si>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</si>
  <si>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</si>
  <si>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</si>
  <si>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</si>
  <si>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</si>
  <si>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</si>
  <si>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</si>
  <si>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</si>
  <si>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</si>
  <si>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</si>
  <si>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</si>
  <si>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</si>
  <si>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</si>
  <si>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</si>
  <si>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</si>
  <si>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</si>
  <si>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</si>
  <si>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</si>
  <si>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</si>
  <si>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</si>
  <si>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</si>
  <si>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</si>
  <si>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</si>
  <si>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</si>
  <si>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</si>
  <si>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</si>
  <si>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</si>
  <si>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</si>
  <si>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</si>
  <si>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</si>
  <si>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</si>
  <si>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</si>
  <si>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</si>
  <si>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</si>
  <si>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</si>
  <si>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</si>
  <si>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</si>
  <si>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</si>
  <si>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</si>
  <si>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</si>
  <si>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</si>
  <si>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</si>
  <si>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</si>
  <si>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</si>
  <si>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</si>
  <si>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</si>
  <si>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</si>
  <si>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</si>
  <si>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</si>
  <si>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</si>
  <si>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</si>
  <si>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</si>
  <si>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</si>
  <si>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</si>
  <si>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</si>
  <si>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</si>
  <si>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</si>
  <si>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</si>
  <si>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</si>
  <si>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</si>
  <si>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</si>
  <si>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</si>
  <si>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</si>
  <si>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</si>
  <si>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</si>
  <si>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</si>
  <si>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</si>
  <si>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</si>
  <si>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</si>
  <si>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</si>
  <si>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</si>
  <si>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</si>
  <si>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</si>
  <si>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</si>
  <si>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</si>
  <si>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</si>
  <si>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</si>
  <si>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</si>
  <si>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</si>
  <si>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</si>
  <si>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</si>
  <si>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</si>
  <si>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</si>
  <si>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</si>
  <si>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</si>
  <si>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</si>
  <si>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</si>
  <si>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</si>
  <si>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</si>
  <si>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</si>
  <si>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</si>
  <si>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</si>
  <si>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</si>
  <si>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</si>
  <si>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</si>
  <si>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</si>
  <si>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</si>
  <si>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</si>
  <si>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</si>
  <si>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</si>
  <si>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</si>
  <si>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</si>
  <si>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</si>
  <si>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</si>
  <si>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</si>
  <si>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</si>
  <si>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</si>
  <si>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</si>
  <si>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</si>
  <si>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</si>
  <si>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</si>
  <si>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</si>
  <si>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</si>
  <si>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</si>
  <si>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</si>
  <si>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</si>
  <si>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</si>
  <si>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</si>
  <si>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</si>
  <si>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</si>
  <si>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</si>
  <si>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</si>
  <si>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</si>
  <si>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</si>
  <si>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</si>
  <si>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</si>
  <si>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</si>
  <si>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</si>
  <si>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</si>
  <si>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</si>
  <si>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</si>
  <si>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</si>
  <si>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</si>
  <si>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</si>
  <si>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</si>
  <si>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</si>
  <si>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</si>
  <si>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</si>
  <si>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</si>
  <si>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</si>
  <si>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</si>
  <si>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</si>
  <si>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</si>
  <si>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</si>
  <si>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</si>
  <si>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</si>
  <si>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</si>
  <si>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</si>
  <si>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</si>
  <si>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</si>
  <si>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</si>
  <si>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</si>
  <si>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</si>
  <si>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</si>
  <si>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</si>
  <si>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</si>
  <si>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</si>
  <si>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</si>
  <si>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</si>
  <si>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</si>
  <si>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</si>
  <si>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</si>
  <si>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</si>
  <si>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</si>
  <si>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</si>
  <si>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</si>
  <si>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</si>
  <si>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</si>
  <si>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</si>
  <si>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</si>
  <si>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</si>
  <si>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</si>
  <si>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</si>
  <si>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</si>
  <si>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</si>
  <si>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</si>
  <si>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</si>
  <si>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</si>
  <si>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</si>
  <si>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</si>
  <si>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</si>
  <si>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</si>
  <si>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</si>
  <si>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</si>
  <si>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</si>
  <si>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</si>
  <si>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</si>
  <si>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</si>
  <si>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</si>
  <si>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</si>
  <si>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</si>
  <si>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</si>
  <si>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</si>
  <si>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</si>
  <si>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</si>
  <si>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</si>
  <si>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</si>
  <si>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</si>
  <si>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</si>
  <si>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</si>
  <si>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</si>
  <si>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</si>
  <si>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</si>
  <si>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</si>
  <si>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</si>
  <si>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</si>
  <si>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</si>
  <si>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</si>
  <si>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</si>
  <si>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</si>
  <si>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</si>
  <si>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</si>
  <si>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</si>
  <si>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</si>
  <si>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</si>
  <si>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</si>
  <si>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</si>
  <si>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</si>
  <si>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</si>
  <si>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</si>
  <si>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</si>
  <si>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</si>
  <si>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</si>
  <si>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</si>
  <si>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</si>
  <si>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</si>
  <si>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</si>
  <si>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</si>
  <si>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</si>
  <si>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</si>
  <si>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</si>
  <si>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</si>
  <si>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</si>
  <si>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</si>
  <si>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</si>
  <si>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</si>
  <si>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</si>
  <si>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</si>
  <si>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</si>
  <si>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</si>
  <si>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</si>
  <si>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</si>
  <si>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</si>
  <si>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</si>
  <si>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</si>
  <si>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</si>
  <si>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</si>
  <si>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</si>
  <si>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</si>
  <si>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</si>
  <si>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</si>
  <si>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</si>
  <si>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</si>
  <si>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</si>
  <si>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</si>
  <si>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</si>
  <si>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</si>
  <si>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</si>
  <si>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</si>
  <si>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</si>
  <si>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</si>
  <si>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</si>
  <si>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</si>
  <si>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</si>
  <si>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</si>
  <si>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</si>
  <si>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</si>
  <si>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</si>
  <si>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</si>
  <si>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</si>
  <si>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</si>
  <si>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</si>
  <si>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</si>
  <si>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</si>
  <si>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</si>
  <si>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</si>
  <si>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</si>
  <si>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</si>
  <si>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</si>
  <si>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</si>
  <si>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</si>
  <si>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</si>
  <si>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</si>
  <si>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</si>
  <si>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</si>
  <si>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</si>
  <si>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</si>
  <si>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</si>
  <si>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</si>
  <si>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</si>
  <si>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</si>
  <si>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</si>
  <si>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</si>
  <si>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</si>
  <si>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</si>
  <si>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</si>
  <si>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</si>
  <si>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</si>
  <si>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</si>
  <si>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</si>
  <si>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</si>
  <si>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</si>
  <si>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</si>
  <si>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</si>
  <si>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</si>
  <si>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</si>
  <si>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</si>
  <si>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</si>
  <si>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</si>
  <si>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</si>
  <si>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</si>
  <si>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</si>
  <si>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</si>
  <si>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</si>
  <si>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</si>
  <si>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</si>
  <si>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</si>
  <si>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</si>
  <si>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</si>
  <si>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</si>
  <si>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</si>
  <si>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</si>
  <si>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</si>
  <si>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</si>
  <si>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</si>
  <si>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</si>
  <si>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</si>
  <si>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</si>
  <si>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</si>
  <si>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</si>
  <si>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</si>
  <si>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</si>
  <si>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</si>
  <si>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</si>
  <si>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</si>
  <si>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</si>
  <si>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</si>
  <si>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</si>
  <si>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</si>
  <si>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</si>
  <si>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</si>
  <si>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</si>
  <si>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</si>
  <si>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</si>
  <si>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</si>
  <si>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</si>
  <si>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</si>
  <si>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</si>
  <si>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</si>
  <si>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</si>
  <si>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</si>
  <si>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</si>
  <si>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</si>
  <si>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</si>
  <si>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</si>
  <si>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</si>
  <si>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</si>
  <si>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</si>
  <si>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</si>
  <si>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</si>
  <si>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</si>
  <si>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</si>
  <si>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</si>
  <si>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</si>
  <si>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</si>
  <si>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</si>
  <si>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</si>
  <si>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</si>
  <si>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</si>
  <si>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</si>
  <si>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</si>
  <si>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</si>
  <si>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</si>
  <si>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</si>
  <si>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</si>
  <si>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</si>
  <si>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</si>
  <si>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</si>
  <si>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</si>
  <si>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</si>
  <si>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</si>
  <si>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</si>
  <si>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</si>
  <si>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</si>
  <si>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</si>
  <si>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</si>
  <si>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</si>
  <si>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</si>
  <si>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</si>
  <si>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</si>
  <si>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</si>
  <si>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</si>
  <si>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</si>
  <si>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</si>
  <si>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</si>
  <si>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</si>
  <si>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</si>
  <si>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</si>
  <si>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</si>
  <si>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</si>
  <si>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</si>
  <si>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</si>
  <si>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</si>
  <si>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</si>
  <si>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</si>
  <si>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</si>
  <si>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</si>
  <si>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</si>
  <si>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</si>
  <si>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</si>
  <si>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</si>
  <si>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</si>
  <si>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</si>
  <si>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</si>
  <si>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</si>
  <si>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</si>
  <si>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</si>
  <si>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</si>
  <si>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</si>
  <si>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</si>
  <si>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</si>
  <si>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</si>
  <si>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</si>
  <si>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</si>
  <si>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</si>
  <si>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</si>
  <si>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</si>
  <si>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</si>
  <si>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</si>
  <si>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</si>
  <si>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</si>
  <si>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</si>
  <si>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</si>
  <si>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</si>
  <si>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</si>
  <si>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</si>
  <si>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</si>
  <si>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</si>
  <si>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</si>
  <si>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</si>
  <si>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</si>
  <si>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</si>
  <si>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</si>
  <si>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</si>
  <si>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</si>
  <si>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</si>
  <si>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</si>
  <si>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</si>
  <si>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</si>
  <si>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</si>
  <si>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</si>
  <si>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</si>
  <si>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</si>
  <si>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</si>
  <si>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5"/>
  </si>
  <si>
    <t>スポーツ振興課</t>
    <rPh sb="4" eb="6">
      <t>シンコウ</t>
    </rPh>
    <rPh sb="6" eb="7">
      <t>カ</t>
    </rPh>
    <phoneticPr fontId="5"/>
  </si>
  <si>
    <t>森岡　裕策</t>
    <rPh sb="0" eb="2">
      <t>モリオカ</t>
    </rPh>
    <rPh sb="3" eb="5">
      <t>ユウサク</t>
    </rPh>
    <phoneticPr fontId="5"/>
  </si>
  <si>
    <t>○</t>
  </si>
  <si>
    <t>スポーツ基本法第２１条、第２２条</t>
    <rPh sb="4" eb="7">
      <t>キホンホウ</t>
    </rPh>
    <rPh sb="7" eb="8">
      <t>ダイ</t>
    </rPh>
    <rPh sb="10" eb="11">
      <t>ジョウ</t>
    </rPh>
    <rPh sb="12" eb="13">
      <t>ダイ</t>
    </rPh>
    <rPh sb="15" eb="16">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</si>
  <si>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</si>
  <si>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政策目標11：スポーツの振興
施策目標11-2：生涯スポーツ社会の実現</t>
    <rPh sb="0" eb="2">
      <t>セイサク</t>
    </rPh>
    <rPh sb="2" eb="4">
      <t>モクヒョウ</t>
    </rPh>
    <rPh sb="12" eb="14">
      <t>シンコウ</t>
    </rPh>
    <rPh sb="15" eb="17">
      <t>シサク</t>
    </rPh>
    <rPh sb="17" eb="19">
      <t>モクヒョウ</t>
    </rPh>
    <rPh sb="24" eb="26">
      <t>ショウガイ</t>
    </rPh>
    <rPh sb="30" eb="32">
      <t>シャカイ</t>
    </rPh>
    <rPh sb="33" eb="35">
      <t>ジツゲン</t>
    </rPh>
    <phoneticPr fontId="5"/>
  </si>
  <si>
    <t>‐</t>
  </si>
  <si>
    <t>件数</t>
    <rPh sb="0" eb="2">
      <t>ケンスウ</t>
    </rPh>
    <phoneticPr fontId="5"/>
  </si>
  <si>
    <t>-</t>
    <phoneticPr fontId="5"/>
  </si>
  <si>
    <t>スポーツを通じた地域コミュニティ活性化促進事業</t>
    <rPh sb="5" eb="6">
      <t>ツウ</t>
    </rPh>
    <rPh sb="8" eb="10">
      <t>チイキ</t>
    </rPh>
    <rPh sb="16" eb="19">
      <t>カッセイカ</t>
    </rPh>
    <rPh sb="19" eb="21">
      <t>ソクシン</t>
    </rPh>
    <rPh sb="21" eb="23">
      <t>ジギョウ</t>
    </rPh>
    <phoneticPr fontId="5"/>
  </si>
  <si>
    <t>百万円</t>
    <rPh sb="0" eb="2">
      <t>ヒャクマン</t>
    </rPh>
    <rPh sb="2" eb="3">
      <t>エン</t>
    </rPh>
    <phoneticPr fontId="5"/>
  </si>
  <si>
    <t>　百万円　/数</t>
    <rPh sb="1" eb="3">
      <t>ヒャクマン</t>
    </rPh>
    <rPh sb="3" eb="4">
      <t>エン</t>
    </rPh>
    <rPh sb="6" eb="7">
      <t>スウ</t>
    </rPh>
    <phoneticPr fontId="5"/>
  </si>
  <si>
    <t>64/16</t>
    <phoneticPr fontId="5"/>
  </si>
  <si>
    <t>51/18</t>
    <phoneticPr fontId="5"/>
  </si>
  <si>
    <t>大学・企業のスポーツ資源を活用した地域コミュニティ活性化促進事業実施費（百万円）／実施箇所数　　　　　　　　　　　　　　</t>
    <rPh sb="0" eb="2">
      <t>ダイガク</t>
    </rPh>
    <rPh sb="3" eb="5">
      <t>キギョウ</t>
    </rPh>
    <rPh sb="10" eb="12">
      <t>シゲン</t>
    </rPh>
    <rPh sb="13" eb="15">
      <t>カツヨウ</t>
    </rPh>
    <rPh sb="17" eb="19">
      <t>チイキ</t>
    </rPh>
    <rPh sb="25" eb="28">
      <t>カッセイカ</t>
    </rPh>
    <rPh sb="28" eb="30">
      <t>ソクシン</t>
    </rPh>
    <rPh sb="30" eb="32">
      <t>ジギョウ</t>
    </rPh>
    <rPh sb="32" eb="34">
      <t>ジッシ</t>
    </rPh>
    <rPh sb="34" eb="35">
      <t>ヒ</t>
    </rPh>
    <rPh sb="36" eb="38">
      <t>ヒャクマン</t>
    </rPh>
    <rPh sb="38" eb="39">
      <t>エン</t>
    </rPh>
    <rPh sb="41" eb="43">
      <t>ジッシ</t>
    </rPh>
    <rPh sb="43" eb="45">
      <t>カショ</t>
    </rPh>
    <rPh sb="45" eb="46">
      <t>スウ</t>
    </rPh>
    <phoneticPr fontId="5"/>
  </si>
  <si>
    <t>30/17</t>
    <phoneticPr fontId="5"/>
  </si>
  <si>
    <t>-</t>
    <phoneticPr fontId="5"/>
  </si>
  <si>
    <t>-</t>
    <phoneticPr fontId="5"/>
  </si>
  <si>
    <t>％</t>
    <phoneticPr fontId="5"/>
  </si>
  <si>
    <t>B.公益財団法人日本レクリエーション協会</t>
    <rPh sb="2" eb="4">
      <t>コウエキ</t>
    </rPh>
    <rPh sb="4" eb="8">
      <t>ザイダンホウジン</t>
    </rPh>
    <rPh sb="8" eb="10">
      <t>ニホン</t>
    </rPh>
    <rPh sb="18" eb="20">
      <t>キョウカイ</t>
    </rPh>
    <phoneticPr fontId="5"/>
  </si>
  <si>
    <t>愛知県教育委員会</t>
    <rPh sb="0" eb="3">
      <t>アイチケン</t>
    </rPh>
    <rPh sb="3" eb="5">
      <t>キョウイク</t>
    </rPh>
    <rPh sb="5" eb="8">
      <t>イインカイ</t>
    </rPh>
    <phoneticPr fontId="5"/>
  </si>
  <si>
    <t>徳島県</t>
    <rPh sb="0" eb="3">
      <t>トクシマケン</t>
    </rPh>
    <phoneticPr fontId="5"/>
  </si>
  <si>
    <t>A.徳島県</t>
    <rPh sb="2" eb="5">
      <t>トクシマケン</t>
    </rPh>
    <phoneticPr fontId="5"/>
  </si>
  <si>
    <t>美深町教育委員会</t>
    <rPh sb="0" eb="2">
      <t>ビフカ</t>
    </rPh>
    <rPh sb="2" eb="3">
      <t>マチ</t>
    </rPh>
    <rPh sb="3" eb="5">
      <t>キョウイク</t>
    </rPh>
    <rPh sb="5" eb="8">
      <t>イインカイ</t>
    </rPh>
    <phoneticPr fontId="5"/>
  </si>
  <si>
    <t>長崎県</t>
    <rPh sb="0" eb="3">
      <t>ナガサキケン</t>
    </rPh>
    <phoneticPr fontId="5"/>
  </si>
  <si>
    <t>伊平屋村</t>
    <rPh sb="0" eb="4">
      <t>イヘヤソン</t>
    </rPh>
    <phoneticPr fontId="5"/>
  </si>
  <si>
    <t>美幌町</t>
    <rPh sb="0" eb="2">
      <t>ビホロ</t>
    </rPh>
    <rPh sb="2" eb="3">
      <t>チョウ</t>
    </rPh>
    <phoneticPr fontId="5"/>
  </si>
  <si>
    <t>（一社）新潟県レクリエーション協会</t>
    <rPh sb="1" eb="2">
      <t>イチ</t>
    </rPh>
    <rPh sb="2" eb="3">
      <t>シャ</t>
    </rPh>
    <rPh sb="4" eb="7">
      <t>ニイガタケン</t>
    </rPh>
    <rPh sb="15" eb="17">
      <t>キョウカイ</t>
    </rPh>
    <phoneticPr fontId="5"/>
  </si>
  <si>
    <t>豊田市</t>
    <rPh sb="0" eb="3">
      <t>トヨタシ</t>
    </rPh>
    <phoneticPr fontId="5"/>
  </si>
  <si>
    <t>大分県</t>
    <rPh sb="0" eb="3">
      <t>オオイタケン</t>
    </rPh>
    <phoneticPr fontId="5"/>
  </si>
  <si>
    <t>日野市</t>
    <rPh sb="0" eb="3">
      <t>ヒノシ</t>
    </rPh>
    <phoneticPr fontId="5"/>
  </si>
  <si>
    <t>企画競争</t>
    <rPh sb="0" eb="2">
      <t>キカク</t>
    </rPh>
    <rPh sb="2" eb="4">
      <t>キョウソウ</t>
    </rPh>
    <phoneticPr fontId="5"/>
  </si>
  <si>
    <t>-</t>
    <phoneticPr fontId="5"/>
  </si>
  <si>
    <t>-</t>
    <phoneticPr fontId="5"/>
  </si>
  <si>
    <t>【取組内容】</t>
    <rPh sb="1" eb="3">
      <t>トリクミ</t>
    </rPh>
    <rPh sb="3" eb="5">
      <t>ナイヨウ</t>
    </rPh>
    <phoneticPr fontId="5"/>
  </si>
  <si>
    <t>A.大学・企業のスポーツ資源の活用</t>
    <rPh sb="2" eb="4">
      <t>ダイガク</t>
    </rPh>
    <rPh sb="5" eb="7">
      <t>キギョウ</t>
    </rPh>
    <rPh sb="12" eb="14">
      <t>シゲン</t>
    </rPh>
    <rPh sb="15" eb="17">
      <t>カツヨウ</t>
    </rPh>
    <phoneticPr fontId="5"/>
  </si>
  <si>
    <t>【取組内容】徳島県ヘルスリテラシー能力向上プロジェクト</t>
    <rPh sb="1" eb="3">
      <t>トリクミ</t>
    </rPh>
    <rPh sb="3" eb="5">
      <t>ナイヨウ</t>
    </rPh>
    <rPh sb="6" eb="9">
      <t>トクシマケン</t>
    </rPh>
    <rPh sb="17" eb="19">
      <t>ノウリョク</t>
    </rPh>
    <rPh sb="19" eb="21">
      <t>コウジョウ</t>
    </rPh>
    <phoneticPr fontId="5"/>
  </si>
  <si>
    <t>【取組内容】健康づくり担い手支援事業、スポーツ教育プログラム事業等</t>
    <rPh sb="1" eb="3">
      <t>トリクミ</t>
    </rPh>
    <rPh sb="3" eb="5">
      <t>ナイヨウ</t>
    </rPh>
    <rPh sb="6" eb="8">
      <t>ケンコウ</t>
    </rPh>
    <rPh sb="11" eb="12">
      <t>ニナ</t>
    </rPh>
    <rPh sb="13" eb="14">
      <t>テ</t>
    </rPh>
    <rPh sb="14" eb="16">
      <t>シエン</t>
    </rPh>
    <rPh sb="16" eb="18">
      <t>ジギョウ</t>
    </rPh>
    <rPh sb="23" eb="25">
      <t>キョウイク</t>
    </rPh>
    <rPh sb="30" eb="32">
      <t>ジギョウ</t>
    </rPh>
    <rPh sb="32" eb="33">
      <t>トウ</t>
    </rPh>
    <phoneticPr fontId="5"/>
  </si>
  <si>
    <t>【取組内容】スポーツフェスタ２０１４、子供・高齢者運動教室等</t>
    <rPh sb="1" eb="3">
      <t>トリクミ</t>
    </rPh>
    <rPh sb="3" eb="5">
      <t>ナイヨウ</t>
    </rPh>
    <rPh sb="19" eb="21">
      <t>コドモ</t>
    </rPh>
    <rPh sb="22" eb="25">
      <t>コウレイシャ</t>
    </rPh>
    <rPh sb="25" eb="27">
      <t>ウンドウ</t>
    </rPh>
    <rPh sb="27" eb="29">
      <t>キョウシツ</t>
    </rPh>
    <rPh sb="29" eb="30">
      <t>トウ</t>
    </rPh>
    <phoneticPr fontId="5"/>
  </si>
  <si>
    <t>【取組内容】公民館を拠点としたJOYBEAT活用による区民参加型の健康増進及び地域活性化事業等</t>
    <rPh sb="1" eb="3">
      <t>トリクミ</t>
    </rPh>
    <rPh sb="3" eb="5">
      <t>ナイヨウ</t>
    </rPh>
    <rPh sb="6" eb="9">
      <t>コウミンカン</t>
    </rPh>
    <rPh sb="10" eb="12">
      <t>キョテン</t>
    </rPh>
    <rPh sb="22" eb="24">
      <t>カツヨウ</t>
    </rPh>
    <rPh sb="27" eb="29">
      <t>クミン</t>
    </rPh>
    <rPh sb="29" eb="32">
      <t>サンカガタ</t>
    </rPh>
    <rPh sb="33" eb="35">
      <t>ケンコウ</t>
    </rPh>
    <rPh sb="35" eb="37">
      <t>ゾウシン</t>
    </rPh>
    <rPh sb="37" eb="38">
      <t>オヨ</t>
    </rPh>
    <rPh sb="39" eb="41">
      <t>チイキ</t>
    </rPh>
    <rPh sb="41" eb="43">
      <t>カッセイ</t>
    </rPh>
    <rPh sb="43" eb="44">
      <t>カ</t>
    </rPh>
    <rPh sb="44" eb="46">
      <t>ジギョウ</t>
    </rPh>
    <rPh sb="46" eb="47">
      <t>トウ</t>
    </rPh>
    <phoneticPr fontId="5"/>
  </si>
  <si>
    <t>【取組内容】スポーツ健康相談、親子ランニングアカデミー等</t>
    <rPh sb="1" eb="3">
      <t>トリクミ</t>
    </rPh>
    <rPh sb="3" eb="5">
      <t>ナイヨウ</t>
    </rPh>
    <rPh sb="10" eb="12">
      <t>ケンコウ</t>
    </rPh>
    <rPh sb="12" eb="14">
      <t>ソウダン</t>
    </rPh>
    <rPh sb="15" eb="17">
      <t>オヤコ</t>
    </rPh>
    <rPh sb="27" eb="28">
      <t>トウ</t>
    </rPh>
    <phoneticPr fontId="5"/>
  </si>
  <si>
    <t>【取組内容】人材の活用事業、情報・研究技術の活用事業等</t>
    <rPh sb="1" eb="3">
      <t>トリクミ</t>
    </rPh>
    <rPh sb="3" eb="5">
      <t>ナイヨウ</t>
    </rPh>
    <rPh sb="6" eb="8">
      <t>ジンザイ</t>
    </rPh>
    <rPh sb="9" eb="11">
      <t>カツヨウ</t>
    </rPh>
    <rPh sb="11" eb="13">
      <t>ジギョウ</t>
    </rPh>
    <rPh sb="14" eb="16">
      <t>ジョウホウ</t>
    </rPh>
    <rPh sb="17" eb="19">
      <t>ケンキュウ</t>
    </rPh>
    <rPh sb="19" eb="21">
      <t>ギジュツ</t>
    </rPh>
    <rPh sb="22" eb="24">
      <t>カツヨウ</t>
    </rPh>
    <rPh sb="24" eb="26">
      <t>ジギョウ</t>
    </rPh>
    <rPh sb="26" eb="27">
      <t>トウ</t>
    </rPh>
    <phoneticPr fontId="5"/>
  </si>
  <si>
    <t>【取組内容】地域コミュニティ活性化プロジェクトⅠ・Ⅱ</t>
    <rPh sb="1" eb="3">
      <t>トリクミ</t>
    </rPh>
    <rPh sb="3" eb="5">
      <t>ナイヨウ</t>
    </rPh>
    <rPh sb="6" eb="8">
      <t>チイキ</t>
    </rPh>
    <rPh sb="14" eb="17">
      <t>カッセイカ</t>
    </rPh>
    <phoneticPr fontId="5"/>
  </si>
  <si>
    <t>【取組内容】新体力テスト測定員の養成、出前健康・体力チェックコーナーの設置等</t>
    <rPh sb="1" eb="3">
      <t>トリクミ</t>
    </rPh>
    <rPh sb="3" eb="5">
      <t>ナイヨウ</t>
    </rPh>
    <rPh sb="6" eb="7">
      <t>シン</t>
    </rPh>
    <rPh sb="7" eb="9">
      <t>タイリョク</t>
    </rPh>
    <rPh sb="12" eb="14">
      <t>ソクテイ</t>
    </rPh>
    <rPh sb="14" eb="15">
      <t>イン</t>
    </rPh>
    <rPh sb="16" eb="18">
      <t>ヨウセイ</t>
    </rPh>
    <rPh sb="19" eb="21">
      <t>デマエ</t>
    </rPh>
    <rPh sb="21" eb="23">
      <t>ケンコウ</t>
    </rPh>
    <rPh sb="24" eb="26">
      <t>タイリョク</t>
    </rPh>
    <rPh sb="35" eb="37">
      <t>セッチ</t>
    </rPh>
    <rPh sb="37" eb="38">
      <t>トウ</t>
    </rPh>
    <phoneticPr fontId="5"/>
  </si>
  <si>
    <t>【取組内容】ＩＣＴを活用した、スポーツと栄養を中心とした日野市によるポピュレーションアプローチ</t>
    <rPh sb="1" eb="3">
      <t>トリクミ</t>
    </rPh>
    <rPh sb="3" eb="5">
      <t>ナイヨウ</t>
    </rPh>
    <rPh sb="10" eb="12">
      <t>カツヨウ</t>
    </rPh>
    <rPh sb="20" eb="22">
      <t>エイヨウ</t>
    </rPh>
    <rPh sb="23" eb="25">
      <t>チュウシン</t>
    </rPh>
    <rPh sb="28" eb="31">
      <t>ヒノシ</t>
    </rPh>
    <phoneticPr fontId="5"/>
  </si>
  <si>
    <t>【取組内容】幼児の運動遊びを通した地域コミュニティ活性化支援事業</t>
    <rPh sb="1" eb="3">
      <t>トリクミ</t>
    </rPh>
    <rPh sb="3" eb="5">
      <t>ナイヨウ</t>
    </rPh>
    <rPh sb="6" eb="8">
      <t>ヨウジ</t>
    </rPh>
    <rPh sb="9" eb="11">
      <t>ウンドウ</t>
    </rPh>
    <rPh sb="11" eb="12">
      <t>アソ</t>
    </rPh>
    <rPh sb="14" eb="15">
      <t>トオ</t>
    </rPh>
    <rPh sb="17" eb="19">
      <t>チイキ</t>
    </rPh>
    <rPh sb="25" eb="28">
      <t>カッセイカ</t>
    </rPh>
    <rPh sb="28" eb="30">
      <t>シエン</t>
    </rPh>
    <rPh sb="30" eb="32">
      <t>ジギョウ</t>
    </rPh>
    <phoneticPr fontId="5"/>
  </si>
  <si>
    <t>若者のスポーツ参加機会拡充を通じた地域コミュニティ活性化促進事業実施費（百万円）／実施団体数（延べ）　　　　　　　　　　　　　　</t>
    <rPh sb="0" eb="2">
      <t>ワカモノ</t>
    </rPh>
    <rPh sb="7" eb="9">
      <t>サンカ</t>
    </rPh>
    <rPh sb="9" eb="11">
      <t>キカイ</t>
    </rPh>
    <rPh sb="11" eb="13">
      <t>カクジュウ</t>
    </rPh>
    <rPh sb="14" eb="15">
      <t>ツウ</t>
    </rPh>
    <rPh sb="17" eb="19">
      <t>チイキ</t>
    </rPh>
    <rPh sb="25" eb="28">
      <t>カッセイカ</t>
    </rPh>
    <rPh sb="28" eb="30">
      <t>ソクシン</t>
    </rPh>
    <rPh sb="30" eb="32">
      <t>ジギョウ</t>
    </rPh>
    <rPh sb="32" eb="34">
      <t>ジッシ</t>
    </rPh>
    <rPh sb="34" eb="35">
      <t>ヒ</t>
    </rPh>
    <rPh sb="36" eb="38">
      <t>ヒャクマン</t>
    </rPh>
    <rPh sb="38" eb="39">
      <t>エン</t>
    </rPh>
    <rPh sb="41" eb="43">
      <t>ジッシ</t>
    </rPh>
    <rPh sb="43" eb="46">
      <t>ダンタイスウ</t>
    </rPh>
    <rPh sb="47" eb="48">
      <t>ノ</t>
    </rPh>
    <phoneticPr fontId="5"/>
  </si>
  <si>
    <t>雑役務費</t>
    <rPh sb="0" eb="4">
      <t>ザツエキムヒ</t>
    </rPh>
    <phoneticPr fontId="5"/>
  </si>
  <si>
    <t>旅費</t>
    <rPh sb="0" eb="2">
      <t>リョヒ</t>
    </rPh>
    <phoneticPr fontId="5"/>
  </si>
  <si>
    <t>諸謝金</t>
    <rPh sb="0" eb="3">
      <t>ショシャキン</t>
    </rPh>
    <phoneticPr fontId="5"/>
  </si>
  <si>
    <t>再委託費</t>
    <rPh sb="0" eb="3">
      <t>サイイタク</t>
    </rPh>
    <rPh sb="3" eb="4">
      <t>ヒ</t>
    </rPh>
    <phoneticPr fontId="5"/>
  </si>
  <si>
    <t>一般管理費</t>
    <rPh sb="0" eb="2">
      <t>イッパン</t>
    </rPh>
    <rPh sb="2" eb="5">
      <t>カンリヒ</t>
    </rPh>
    <phoneticPr fontId="5"/>
  </si>
  <si>
    <t>支援委員会委員謝金等</t>
    <rPh sb="0" eb="2">
      <t>シエン</t>
    </rPh>
    <rPh sb="2" eb="5">
      <t>イインカイ</t>
    </rPh>
    <rPh sb="5" eb="7">
      <t>イイン</t>
    </rPh>
    <rPh sb="7" eb="9">
      <t>シャキン</t>
    </rPh>
    <rPh sb="9" eb="10">
      <t>トウ</t>
    </rPh>
    <phoneticPr fontId="5"/>
  </si>
  <si>
    <t>支援委員会委員旅費等</t>
    <rPh sb="0" eb="2">
      <t>シエン</t>
    </rPh>
    <rPh sb="2" eb="5">
      <t>イインカイ</t>
    </rPh>
    <rPh sb="5" eb="7">
      <t>イイン</t>
    </rPh>
    <rPh sb="7" eb="9">
      <t>リョヒ</t>
    </rPh>
    <rPh sb="9" eb="10">
      <t>トウ</t>
    </rPh>
    <phoneticPr fontId="5"/>
  </si>
  <si>
    <t>再委託費を除く委託費の10％</t>
    <rPh sb="0" eb="3">
      <t>サイイタク</t>
    </rPh>
    <rPh sb="3" eb="4">
      <t>ヒ</t>
    </rPh>
    <rPh sb="5" eb="6">
      <t>ノゾ</t>
    </rPh>
    <rPh sb="7" eb="10">
      <t>イタクヒ</t>
    </rPh>
    <phoneticPr fontId="5"/>
  </si>
  <si>
    <t>その他</t>
    <rPh sb="2" eb="3">
      <t>タ</t>
    </rPh>
    <phoneticPr fontId="5"/>
  </si>
  <si>
    <t>会議費、印刷製本費、通信運搬費、借損料、消耗品費、賃金</t>
    <rPh sb="0" eb="3">
      <t>カイギヒ</t>
    </rPh>
    <rPh sb="4" eb="6">
      <t>インサツ</t>
    </rPh>
    <rPh sb="6" eb="8">
      <t>セイホン</t>
    </rPh>
    <rPh sb="8" eb="9">
      <t>ヒ</t>
    </rPh>
    <rPh sb="10" eb="12">
      <t>ツウシン</t>
    </rPh>
    <rPh sb="12" eb="15">
      <t>ウンパンヒ</t>
    </rPh>
    <rPh sb="16" eb="19">
      <t>シャクソンリョウ</t>
    </rPh>
    <rPh sb="20" eb="23">
      <t>ショウモウヒン</t>
    </rPh>
    <rPh sb="23" eb="24">
      <t>ヒ</t>
    </rPh>
    <rPh sb="25" eb="27">
      <t>チンギン</t>
    </rPh>
    <phoneticPr fontId="5"/>
  </si>
  <si>
    <t>B.支援委員会の開催等</t>
    <rPh sb="2" eb="4">
      <t>シエン</t>
    </rPh>
    <rPh sb="4" eb="7">
      <t>イインカイ</t>
    </rPh>
    <rPh sb="8" eb="10">
      <t>カイサイ</t>
    </rPh>
    <rPh sb="10" eb="11">
      <t>トウ</t>
    </rPh>
    <phoneticPr fontId="5"/>
  </si>
  <si>
    <t>公益財団法人日本レクリエーション協会</t>
    <rPh sb="0" eb="2">
      <t>コウエキ</t>
    </rPh>
    <rPh sb="2" eb="6">
      <t>ザイダンホウジン</t>
    </rPh>
    <rPh sb="6" eb="8">
      <t>ニホン</t>
    </rPh>
    <rPh sb="16" eb="18">
      <t>キョウカイ</t>
    </rPh>
    <phoneticPr fontId="5"/>
  </si>
  <si>
    <t>Cスポーツ・レクリエーションプランナー養成講座</t>
    <rPh sb="19" eb="21">
      <t>ヨウセイ</t>
    </rPh>
    <rPh sb="21" eb="23">
      <t>コウザ</t>
    </rPh>
    <phoneticPr fontId="5"/>
  </si>
  <si>
    <t>ＮＰＯ法人スポネット弘前</t>
    <rPh sb="3" eb="5">
      <t>ホウジン</t>
    </rPh>
    <rPh sb="10" eb="12">
      <t>ヒロサキ</t>
    </rPh>
    <phoneticPr fontId="5"/>
  </si>
  <si>
    <t>スポーツ・レクリエーションプランナー養成講座エキスパートコース</t>
    <rPh sb="18" eb="20">
      <t>ヨウセイ</t>
    </rPh>
    <rPh sb="20" eb="22">
      <t>コウザ</t>
    </rPh>
    <phoneticPr fontId="5"/>
  </si>
  <si>
    <t>ＮＰＯ法人福岡県レクリエーション協会</t>
    <rPh sb="3" eb="5">
      <t>ホウジン</t>
    </rPh>
    <rPh sb="5" eb="8">
      <t>フクオカケン</t>
    </rPh>
    <rPh sb="16" eb="18">
      <t>キョウカイ</t>
    </rPh>
    <phoneticPr fontId="5"/>
  </si>
  <si>
    <t>スポーツ・レクリエーションプランナー養成講座ベーシックコース</t>
    <rPh sb="18" eb="20">
      <t>ヨウセイ</t>
    </rPh>
    <rPh sb="20" eb="22">
      <t>コウザ</t>
    </rPh>
    <phoneticPr fontId="5"/>
  </si>
  <si>
    <t>-</t>
    <phoneticPr fontId="5"/>
  </si>
  <si>
    <t>支援委員会の開催、普及展開事業の実施、シンポジウムの開催</t>
    <rPh sb="0" eb="2">
      <t>シエン</t>
    </rPh>
    <rPh sb="2" eb="5">
      <t>イインカイ</t>
    </rPh>
    <rPh sb="6" eb="8">
      <t>カイサイ</t>
    </rPh>
    <rPh sb="9" eb="11">
      <t>フキュウ</t>
    </rPh>
    <rPh sb="11" eb="13">
      <t>テンカイ</t>
    </rPh>
    <rPh sb="13" eb="15">
      <t>ジギョウ</t>
    </rPh>
    <rPh sb="16" eb="18">
      <t>ジッシ</t>
    </rPh>
    <rPh sb="26" eb="28">
      <t>カイサイ</t>
    </rPh>
    <phoneticPr fontId="5"/>
  </si>
  <si>
    <t>「スポーツ・レクリエーションプランナー養成講座」</t>
    <rPh sb="19" eb="21">
      <t>ヨウセイ</t>
    </rPh>
    <rPh sb="21" eb="23">
      <t>コウザ</t>
    </rPh>
    <phoneticPr fontId="5"/>
  </si>
  <si>
    <t>普及展開事業、アンケート事業評価、シンポジウム等</t>
    <rPh sb="0" eb="2">
      <t>フキュウ</t>
    </rPh>
    <rPh sb="2" eb="4">
      <t>テンカイ</t>
    </rPh>
    <rPh sb="4" eb="6">
      <t>ジギョウ</t>
    </rPh>
    <rPh sb="12" eb="14">
      <t>ジギョウ</t>
    </rPh>
    <rPh sb="14" eb="16">
      <t>ヒョウカ</t>
    </rPh>
    <rPh sb="23" eb="24">
      <t>トウ</t>
    </rPh>
    <phoneticPr fontId="5"/>
  </si>
  <si>
    <t>19.3/8</t>
    <phoneticPr fontId="5"/>
  </si>
  <si>
    <t>諸謝金</t>
    <rPh sb="0" eb="1">
      <t>ショ</t>
    </rPh>
    <rPh sb="1" eb="3">
      <t>シャキン</t>
    </rPh>
    <phoneticPr fontId="5"/>
  </si>
  <si>
    <t>借損料</t>
    <rPh sb="0" eb="2">
      <t>シャクソン</t>
    </rPh>
    <rPh sb="2" eb="3">
      <t>リョウ</t>
    </rPh>
    <phoneticPr fontId="5"/>
  </si>
  <si>
    <t>旅費</t>
    <rPh sb="0" eb="2">
      <t>リョヒ</t>
    </rPh>
    <phoneticPr fontId="5"/>
  </si>
  <si>
    <t>雑役務費</t>
    <rPh sb="0" eb="2">
      <t>ザツエキ</t>
    </rPh>
    <rPh sb="2" eb="4">
      <t>ムヒ</t>
    </rPh>
    <phoneticPr fontId="5"/>
  </si>
  <si>
    <t>指導者派遣等</t>
    <rPh sb="0" eb="3">
      <t>シドウシャ</t>
    </rPh>
    <rPh sb="3" eb="5">
      <t>ハケン</t>
    </rPh>
    <rPh sb="5" eb="6">
      <t>トウ</t>
    </rPh>
    <phoneticPr fontId="5"/>
  </si>
  <si>
    <t>スポーツ指導者旅費等</t>
    <rPh sb="4" eb="7">
      <t>シドウシャ</t>
    </rPh>
    <rPh sb="7" eb="9">
      <t>リョヒ</t>
    </rPh>
    <rPh sb="9" eb="10">
      <t>トウ</t>
    </rPh>
    <phoneticPr fontId="5"/>
  </si>
  <si>
    <t>会場使用料等</t>
    <rPh sb="0" eb="2">
      <t>カイジョウ</t>
    </rPh>
    <rPh sb="2" eb="5">
      <t>シヨウリョウ</t>
    </rPh>
    <rPh sb="5" eb="6">
      <t>トウ</t>
    </rPh>
    <phoneticPr fontId="5"/>
  </si>
  <si>
    <t>スポーツ指導者謝金等</t>
    <rPh sb="4" eb="7">
      <t>シドウシャ</t>
    </rPh>
    <rPh sb="7" eb="9">
      <t>シャキン</t>
    </rPh>
    <rPh sb="9" eb="10">
      <t>トウ</t>
    </rPh>
    <phoneticPr fontId="5"/>
  </si>
  <si>
    <t>その他</t>
    <rPh sb="2" eb="3">
      <t>タ</t>
    </rPh>
    <phoneticPr fontId="5"/>
  </si>
  <si>
    <t>消耗品費、会議費、通信運搬費</t>
    <rPh sb="0" eb="3">
      <t>ショウモウヒン</t>
    </rPh>
    <rPh sb="3" eb="4">
      <t>ヒ</t>
    </rPh>
    <rPh sb="5" eb="8">
      <t>カイギヒ</t>
    </rPh>
    <rPh sb="9" eb="11">
      <t>ツウシン</t>
    </rPh>
    <rPh sb="11" eb="14">
      <t>ウンパンヒ</t>
    </rPh>
    <phoneticPr fontId="5"/>
  </si>
  <si>
    <t>大学や企業が有するスポーツ資源（人材、施設）を効果的に活用した地域スポーツ活動の実施や、若者スポーツ参加促進策の展開は十分でないことから、生涯を通じた地域住民のスポーツ参加の基盤づくりに向けて、国が先導して取組を行い、全国的な展開を推進していく必要がある。</t>
    <rPh sb="0" eb="2">
      <t>ダイガク</t>
    </rPh>
    <rPh sb="3" eb="5">
      <t>キギョウ</t>
    </rPh>
    <rPh sb="6" eb="7">
      <t>ユウ</t>
    </rPh>
    <rPh sb="13" eb="15">
      <t>シゲン</t>
    </rPh>
    <rPh sb="16" eb="18">
      <t>ジンザイ</t>
    </rPh>
    <rPh sb="19" eb="21">
      <t>シセツ</t>
    </rPh>
    <rPh sb="23" eb="26">
      <t>コウカテキ</t>
    </rPh>
    <rPh sb="27" eb="29">
      <t>カツヨウ</t>
    </rPh>
    <rPh sb="31" eb="33">
      <t>チイキ</t>
    </rPh>
    <rPh sb="37" eb="39">
      <t>カツドウ</t>
    </rPh>
    <rPh sb="40" eb="42">
      <t>ジッシ</t>
    </rPh>
    <rPh sb="44" eb="46">
      <t>ワカモノ</t>
    </rPh>
    <rPh sb="50" eb="52">
      <t>サンカ</t>
    </rPh>
    <rPh sb="52" eb="55">
      <t>ソクシンサク</t>
    </rPh>
    <rPh sb="56" eb="58">
      <t>テンカイ</t>
    </rPh>
    <rPh sb="59" eb="61">
      <t>ジュウブン</t>
    </rPh>
    <rPh sb="69" eb="71">
      <t>ショウガイ</t>
    </rPh>
    <rPh sb="72" eb="73">
      <t>ツウ</t>
    </rPh>
    <rPh sb="75" eb="77">
      <t>チイキ</t>
    </rPh>
    <rPh sb="77" eb="79">
      <t>ジュウミン</t>
    </rPh>
    <rPh sb="84" eb="86">
      <t>サンカ</t>
    </rPh>
    <rPh sb="87" eb="89">
      <t>キバン</t>
    </rPh>
    <rPh sb="93" eb="94">
      <t>ム</t>
    </rPh>
    <rPh sb="97" eb="98">
      <t>クニ</t>
    </rPh>
    <rPh sb="99" eb="101">
      <t>センドウ</t>
    </rPh>
    <rPh sb="103" eb="105">
      <t>トリクミ</t>
    </rPh>
    <rPh sb="106" eb="107">
      <t>オコナ</t>
    </rPh>
    <rPh sb="109" eb="112">
      <t>ゼンコクテキ</t>
    </rPh>
    <rPh sb="113" eb="115">
      <t>テンカイ</t>
    </rPh>
    <rPh sb="116" eb="118">
      <t>スイシン</t>
    </rPh>
    <rPh sb="122" eb="124">
      <t>ヒツヨウ</t>
    </rPh>
    <phoneticPr fontId="5"/>
  </si>
  <si>
    <t>事業報告会を開催し、成果を広く周知する機会を設けた。また、報告書については、全国の自治体等に配布し、その成果を周知した。</t>
    <rPh sb="0" eb="2">
      <t>ジギョウ</t>
    </rPh>
    <rPh sb="2" eb="5">
      <t>ホウコクカイ</t>
    </rPh>
    <rPh sb="6" eb="8">
      <t>カイサイ</t>
    </rPh>
    <rPh sb="10" eb="12">
      <t>セイカ</t>
    </rPh>
    <rPh sb="13" eb="14">
      <t>ヒロ</t>
    </rPh>
    <rPh sb="15" eb="17">
      <t>シュウチ</t>
    </rPh>
    <rPh sb="19" eb="21">
      <t>キカイ</t>
    </rPh>
    <rPh sb="22" eb="23">
      <t>モウ</t>
    </rPh>
    <rPh sb="29" eb="32">
      <t>ホウコクショ</t>
    </rPh>
    <rPh sb="38" eb="40">
      <t>ゼンコク</t>
    </rPh>
    <rPh sb="41" eb="44">
      <t>ジチタイ</t>
    </rPh>
    <rPh sb="44" eb="45">
      <t>トウ</t>
    </rPh>
    <rPh sb="46" eb="48">
      <t>ハイフ</t>
    </rPh>
    <rPh sb="52" eb="54">
      <t>セイカ</t>
    </rPh>
    <rPh sb="55" eb="57">
      <t>シュウチ</t>
    </rPh>
    <phoneticPr fontId="5"/>
  </si>
  <si>
    <t>十分な公告期間を確保した上で、公募（企画競争、総合評価落札方式）を実施士、支出（委託）先を選定しており、その妥当性や競争性を確保した。</t>
    <rPh sb="0" eb="2">
      <t>ジュウブン</t>
    </rPh>
    <rPh sb="3" eb="5">
      <t>コウコク</t>
    </rPh>
    <rPh sb="5" eb="7">
      <t>キカン</t>
    </rPh>
    <rPh sb="8" eb="10">
      <t>カクホ</t>
    </rPh>
    <rPh sb="12" eb="13">
      <t>ウエ</t>
    </rPh>
    <rPh sb="15" eb="17">
      <t>コウボ</t>
    </rPh>
    <rPh sb="18" eb="20">
      <t>キカク</t>
    </rPh>
    <rPh sb="20" eb="22">
      <t>キョウソウ</t>
    </rPh>
    <rPh sb="23" eb="25">
      <t>ソウゴウ</t>
    </rPh>
    <rPh sb="25" eb="27">
      <t>ヒョウカ</t>
    </rPh>
    <rPh sb="27" eb="29">
      <t>ラクサツ</t>
    </rPh>
    <rPh sb="29" eb="31">
      <t>ホウシキ</t>
    </rPh>
    <rPh sb="33" eb="36">
      <t>ジッシシ</t>
    </rPh>
    <rPh sb="37" eb="39">
      <t>シシュツ</t>
    </rPh>
    <rPh sb="40" eb="42">
      <t>イタク</t>
    </rPh>
    <rPh sb="43" eb="44">
      <t>サキ</t>
    </rPh>
    <rPh sb="45" eb="47">
      <t>センテイ</t>
    </rPh>
    <rPh sb="54" eb="57">
      <t>ダトウセイ</t>
    </rPh>
    <rPh sb="58" eb="61">
      <t>キョウソウセイ</t>
    </rPh>
    <rPh sb="62" eb="64">
      <t>カクホ</t>
    </rPh>
    <phoneticPr fontId="5"/>
  </si>
  <si>
    <t>支出（委託）先において、入札等を実施することにより、低コストで実施できた。</t>
    <rPh sb="0" eb="2">
      <t>シシュツ</t>
    </rPh>
    <rPh sb="3" eb="5">
      <t>イタク</t>
    </rPh>
    <rPh sb="6" eb="7">
      <t>サキ</t>
    </rPh>
    <rPh sb="12" eb="14">
      <t>ニュウサツ</t>
    </rPh>
    <rPh sb="14" eb="15">
      <t>トウ</t>
    </rPh>
    <rPh sb="16" eb="18">
      <t>ジッシ</t>
    </rPh>
    <rPh sb="26" eb="27">
      <t>テイ</t>
    </rPh>
    <rPh sb="31" eb="33">
      <t>ジッシ</t>
    </rPh>
    <phoneticPr fontId="5"/>
  </si>
  <si>
    <t>大学・企業との連携や、若者のスポーツ参加促進については、スポーツ基本計画において国による取組が明記されるなど、国が先導して取り組む必要がある。</t>
    <rPh sb="0" eb="2">
      <t>ダイガク</t>
    </rPh>
    <rPh sb="3" eb="5">
      <t>キギョウ</t>
    </rPh>
    <rPh sb="7" eb="9">
      <t>レンケイ</t>
    </rPh>
    <rPh sb="11" eb="13">
      <t>ワカモノ</t>
    </rPh>
    <rPh sb="18" eb="20">
      <t>サンカ</t>
    </rPh>
    <rPh sb="20" eb="22">
      <t>ソクシン</t>
    </rPh>
    <rPh sb="32" eb="34">
      <t>キホン</t>
    </rPh>
    <rPh sb="34" eb="36">
      <t>ケイカク</t>
    </rPh>
    <rPh sb="40" eb="41">
      <t>クニ</t>
    </rPh>
    <rPh sb="44" eb="46">
      <t>トリクミ</t>
    </rPh>
    <rPh sb="47" eb="49">
      <t>メイキ</t>
    </rPh>
    <rPh sb="55" eb="56">
      <t>クニ</t>
    </rPh>
    <rPh sb="57" eb="59">
      <t>センドウ</t>
    </rPh>
    <rPh sb="61" eb="62">
      <t>ト</t>
    </rPh>
    <rPh sb="63" eb="64">
      <t>ク</t>
    </rPh>
    <rPh sb="65" eb="67">
      <t>ヒツヨウ</t>
    </rPh>
    <phoneticPr fontId="5"/>
  </si>
  <si>
    <t>大学・企業との連携や、若者のスポーツ参加促進については、スポーツ基本計画において国による取組が明記されるなど、政策の優先度の極めて高い事業である。</t>
    <rPh sb="55" eb="57">
      <t>セイサク</t>
    </rPh>
    <rPh sb="58" eb="61">
      <t>ユウセンド</t>
    </rPh>
    <rPh sb="62" eb="63">
      <t>キワ</t>
    </rPh>
    <rPh sb="65" eb="66">
      <t>タカ</t>
    </rPh>
    <rPh sb="67" eb="69">
      <t>ジギョウ</t>
    </rPh>
    <phoneticPr fontId="5"/>
  </si>
  <si>
    <t>支出（委託）先において、入札等を実施することにより、コスト削減等の工夫を行った。</t>
    <rPh sb="0" eb="2">
      <t>シシュツ</t>
    </rPh>
    <rPh sb="3" eb="5">
      <t>イタク</t>
    </rPh>
    <rPh sb="6" eb="7">
      <t>サキ</t>
    </rPh>
    <rPh sb="12" eb="14">
      <t>ニュウサツ</t>
    </rPh>
    <rPh sb="14" eb="15">
      <t>トウ</t>
    </rPh>
    <rPh sb="16" eb="18">
      <t>ジッシ</t>
    </rPh>
    <rPh sb="29" eb="31">
      <t>サクゲン</t>
    </rPh>
    <rPh sb="31" eb="32">
      <t>トウ</t>
    </rPh>
    <rPh sb="33" eb="35">
      <t>クフウ</t>
    </rPh>
    <rPh sb="36" eb="37">
      <t>オコナ</t>
    </rPh>
    <phoneticPr fontId="5"/>
  </si>
  <si>
    <t>-</t>
    <phoneticPr fontId="5"/>
  </si>
  <si>
    <t>-</t>
    <phoneticPr fontId="5"/>
  </si>
  <si>
    <t>C.NPO法人スポネット弘前</t>
    <rPh sb="5" eb="7">
      <t>ホウジン</t>
    </rPh>
    <rPh sb="12" eb="14">
      <t>ヒロサキ</t>
    </rPh>
    <phoneticPr fontId="5"/>
  </si>
  <si>
    <t>※表示単位未満四捨五入のため積み上げと合計は一致しない</t>
    <rPh sb="1" eb="3">
      <t>ヒョウジ</t>
    </rPh>
    <rPh sb="3" eb="5">
      <t>タンイ</t>
    </rPh>
    <rPh sb="5" eb="7">
      <t>ミマン</t>
    </rPh>
    <rPh sb="7" eb="11">
      <t>シシャゴニュウ</t>
    </rPh>
    <rPh sb="14" eb="15">
      <t>ツ</t>
    </rPh>
    <rPh sb="16" eb="17">
      <t>ア</t>
    </rPh>
    <rPh sb="19" eb="21">
      <t>ゴウケイ</t>
    </rPh>
    <rPh sb="22" eb="24">
      <t>イッチ</t>
    </rPh>
    <phoneticPr fontId="5"/>
  </si>
  <si>
    <t>大学・企業のスポーツ資源を活用した地域コミュニティ活性化促進事業の実施箇所数</t>
    <rPh sb="0" eb="2">
      <t>ダイガク</t>
    </rPh>
    <rPh sb="3" eb="5">
      <t>キギョウ</t>
    </rPh>
    <rPh sb="10" eb="12">
      <t>シゲン</t>
    </rPh>
    <rPh sb="13" eb="15">
      <t>カツヨウ</t>
    </rPh>
    <rPh sb="17" eb="19">
      <t>チイキ</t>
    </rPh>
    <rPh sb="25" eb="28">
      <t>カッセイカ</t>
    </rPh>
    <rPh sb="28" eb="30">
      <t>ソクシン</t>
    </rPh>
    <rPh sb="30" eb="32">
      <t>ジギョウ</t>
    </rPh>
    <rPh sb="33" eb="35">
      <t>ジッシ</t>
    </rPh>
    <rPh sb="35" eb="38">
      <t>カショスウ</t>
    </rPh>
    <phoneticPr fontId="5"/>
  </si>
  <si>
    <t>若者のスポーツ参加機会拡充を通じた地域コミュニティ活性化促進事業の実施箇所数（延べ）　　　　　　　　　　</t>
    <rPh sb="0" eb="2">
      <t>ワカモノ</t>
    </rPh>
    <rPh sb="7" eb="9">
      <t>サンカ</t>
    </rPh>
    <rPh sb="9" eb="11">
      <t>キカイ</t>
    </rPh>
    <rPh sb="11" eb="13">
      <t>カクジュウ</t>
    </rPh>
    <rPh sb="14" eb="15">
      <t>ツウ</t>
    </rPh>
    <rPh sb="17" eb="19">
      <t>チイキ</t>
    </rPh>
    <rPh sb="25" eb="28">
      <t>カッセイカ</t>
    </rPh>
    <rPh sb="28" eb="30">
      <t>ソクシン</t>
    </rPh>
    <rPh sb="30" eb="32">
      <t>ジギョウ</t>
    </rPh>
    <rPh sb="33" eb="35">
      <t>ジッシ</t>
    </rPh>
    <rPh sb="35" eb="38">
      <t>カショスウ</t>
    </rPh>
    <rPh sb="39" eb="40">
      <t>ノ</t>
    </rPh>
    <phoneticPr fontId="5"/>
  </si>
  <si>
    <t>-</t>
    <phoneticPr fontId="5"/>
  </si>
  <si>
    <t>-</t>
    <phoneticPr fontId="5"/>
  </si>
  <si>
    <t>-</t>
    <phoneticPr fontId="5"/>
  </si>
  <si>
    <t>　受託団体と各地域との連携・協働を一層深め、地域住民の本事業への参加意欲が高まるよう、各地域の実情に応じたきめ細かいプロモーション活動を実施するとともに、スポーツを通じた健康増進についての理解が深まるよう関係団体と連携して事業を実施するなど、スポーツ未実施者がスポーツ・レクリエーション活動の意義を理解し、事業終了後も引き続き、スポーツを通じた健康増進の取組や若者のスポーツ参加促進の取組に資する事業を継続して実施するようにする。</t>
    <rPh sb="169" eb="170">
      <t>ツウ</t>
    </rPh>
    <rPh sb="172" eb="174">
      <t>ケンコウ</t>
    </rPh>
    <rPh sb="174" eb="176">
      <t>ゾウシン</t>
    </rPh>
    <rPh sb="177" eb="179">
      <t>トリクミ</t>
    </rPh>
    <rPh sb="180" eb="182">
      <t>ワカモノ</t>
    </rPh>
    <rPh sb="187" eb="189">
      <t>サンカ</t>
    </rPh>
    <rPh sb="189" eb="191">
      <t>ソクシン</t>
    </rPh>
    <rPh sb="192" eb="194">
      <t>トリクミ</t>
    </rPh>
    <rPh sb="195" eb="196">
      <t>シ</t>
    </rPh>
    <rPh sb="198" eb="200">
      <t>ジギョウ</t>
    </rPh>
    <phoneticPr fontId="5"/>
  </si>
  <si>
    <t>委託金額については、事業経費の費目・使途の内容を厳正に審査して決定した。</t>
    <rPh sb="0" eb="2">
      <t>イタク</t>
    </rPh>
    <rPh sb="2" eb="4">
      <t>キンガク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</si>
  <si>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</si>
  <si>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委託費の額の確定において、事業経費の費目・使途の内容を厳正に審査するなど、合理的な支出が行われるよう配慮している。</t>
    <rPh sb="0" eb="2">
      <t>イタク</t>
    </rPh>
    <rPh sb="2" eb="3">
      <t>ヒ</t>
    </rPh>
    <rPh sb="4" eb="5">
      <t>ガク</t>
    </rPh>
    <rPh sb="6" eb="8">
      <t>カクテイ</t>
    </rPh>
    <rPh sb="13" eb="15">
      <t>ジギョウ</t>
    </rPh>
    <rPh sb="15" eb="17">
      <t>ケイヒ</t>
    </rPh>
    <rPh sb="18" eb="20">
      <t>ヒモク</t>
    </rPh>
    <rPh sb="21" eb="23">
      <t>シト</t>
    </rPh>
    <rPh sb="24" eb="26">
      <t>ナイヨウ</t>
    </rPh>
    <rPh sb="27" eb="29">
      <t>ゲンセイ</t>
    </rPh>
    <rPh sb="30" eb="32">
      <t>シンサ</t>
    </rPh>
    <rPh sb="37" eb="40">
      <t>ゴウリテキ</t>
    </rPh>
    <rPh sb="41" eb="43">
      <t>シシュツ</t>
    </rPh>
    <rPh sb="44" eb="45">
      <t>オコナ</t>
    </rPh>
    <rPh sb="50" eb="52">
      <t>ハイリョ</t>
    </rPh>
    <phoneticPr fontId="5"/>
  </si>
  <si>
    <t>委託契約及び委託額の確定手続に当たっては、事業経費の費目・使途の内容を厳正に審査するなど、その必要性について適切にチェックを行っているところである。　</t>
    <rPh sb="0" eb="2">
      <t>イタク</t>
    </rPh>
    <rPh sb="2" eb="4">
      <t>ケイヤク</t>
    </rPh>
    <rPh sb="4" eb="5">
      <t>オヨ</t>
    </rPh>
    <rPh sb="6" eb="9">
      <t>イタクガク</t>
    </rPh>
    <rPh sb="10" eb="12">
      <t>カクテイ</t>
    </rPh>
    <rPh sb="12" eb="14">
      <t>テツヅキ</t>
    </rPh>
    <rPh sb="15" eb="16">
      <t>ア</t>
    </rPh>
    <rPh sb="21" eb="23">
      <t>ジギョウ</t>
    </rPh>
    <rPh sb="23" eb="25">
      <t>ケイヒ</t>
    </rPh>
    <rPh sb="26" eb="28">
      <t>ヒモク</t>
    </rPh>
    <rPh sb="29" eb="31">
      <t>シト</t>
    </rPh>
    <rPh sb="32" eb="34">
      <t>ナイヨウ</t>
    </rPh>
    <rPh sb="35" eb="37">
      <t>ゲンセイ</t>
    </rPh>
    <rPh sb="38" eb="40">
      <t>シンサ</t>
    </rPh>
    <rPh sb="47" eb="50">
      <t>ヒツヨウセイ</t>
    </rPh>
    <rPh sb="54" eb="56">
      <t>テキセツ</t>
    </rPh>
    <rPh sb="62" eb="63">
      <t>オコナ</t>
    </rPh>
    <phoneticPr fontId="5"/>
  </si>
  <si>
    <t>本事業の実施箇所数は、平成26年度において当初見込みを上回るものとなっている。</t>
    <rPh sb="0" eb="1">
      <t>ホン</t>
    </rPh>
    <rPh sb="1" eb="3">
      <t>ジギョウ</t>
    </rPh>
    <rPh sb="4" eb="6">
      <t>ジッシ</t>
    </rPh>
    <rPh sb="6" eb="8">
      <t>カショ</t>
    </rPh>
    <rPh sb="8" eb="9">
      <t>スウ</t>
    </rPh>
    <rPh sb="11" eb="13">
      <t>ヘイセイ</t>
    </rPh>
    <rPh sb="15" eb="17">
      <t>ネンド</t>
    </rPh>
    <rPh sb="21" eb="23">
      <t>トウショ</t>
    </rPh>
    <rPh sb="23" eb="25">
      <t>ミコ</t>
    </rPh>
    <rPh sb="27" eb="29">
      <t>ウワマワ</t>
    </rPh>
    <phoneticPr fontId="5"/>
  </si>
  <si>
    <t>随意契約</t>
    <rPh sb="0" eb="2">
      <t>ズイイ</t>
    </rPh>
    <rPh sb="2" eb="4">
      <t>ケイヤク</t>
    </rPh>
    <phoneticPr fontId="5"/>
  </si>
  <si>
    <t>（１）大学・企業のスポーツ資源を活用した地域コミュニティ活性化促進事業
　大学、企業、スポーツ団体等と連携を図り、大学や企業のスポーツ資源（人材、施設）を活用して、地域住民を対象とした定期的なスポーツ教室の指導やスポーツ交流大会等を実施する事により、地域住民の運動・スポーツ参加を推進するとともに、スポーツを通じて大学や企業を核とした地域コミュニティの活性化に取り組む。
（２）若者のスポーツ参加機会拡充を通じた地域コミュニティ活性化促進事業
　20代・30代の多様なライフスタイルに沿って、スポーツを通じた街づくりや賑わいの創出等に有益な支援策を実施することにより、若者のスポーツ参加機会を拡充するとともに、スポーツを通じて若者を主体とした地域コミュニティの活性化に取り組む。</t>
    <rPh sb="3" eb="5">
      <t>ダイガク</t>
    </rPh>
    <rPh sb="6" eb="8">
      <t>キギョウ</t>
    </rPh>
    <rPh sb="13" eb="15">
      <t>シゲン</t>
    </rPh>
    <rPh sb="16" eb="18">
      <t>カツヨウ</t>
    </rPh>
    <rPh sb="20" eb="22">
      <t>チイキ</t>
    </rPh>
    <rPh sb="28" eb="31">
      <t>カッセイカ</t>
    </rPh>
    <rPh sb="31" eb="33">
      <t>ソクシン</t>
    </rPh>
    <rPh sb="33" eb="35">
      <t>ジギョウ</t>
    </rPh>
    <rPh sb="37" eb="39">
      <t>ダイガク</t>
    </rPh>
    <rPh sb="40" eb="42">
      <t>キギョウ</t>
    </rPh>
    <rPh sb="47" eb="49">
      <t>ダンタイ</t>
    </rPh>
    <rPh sb="49" eb="50">
      <t>トウ</t>
    </rPh>
    <rPh sb="51" eb="53">
      <t>レンケイ</t>
    </rPh>
    <rPh sb="54" eb="55">
      <t>ハカ</t>
    </rPh>
    <rPh sb="57" eb="59">
      <t>ダイガク</t>
    </rPh>
    <rPh sb="60" eb="62">
      <t>キギョウ</t>
    </rPh>
    <rPh sb="67" eb="69">
      <t>シゲン</t>
    </rPh>
    <rPh sb="70" eb="72">
      <t>ジンザイ</t>
    </rPh>
    <rPh sb="73" eb="75">
      <t>シセツ</t>
    </rPh>
    <rPh sb="77" eb="79">
      <t>カツヨウ</t>
    </rPh>
    <rPh sb="82" eb="84">
      <t>チイキ</t>
    </rPh>
    <rPh sb="84" eb="86">
      <t>ジュウミン</t>
    </rPh>
    <rPh sb="87" eb="89">
      <t>タイショウ</t>
    </rPh>
    <rPh sb="92" eb="95">
      <t>テイキテキ</t>
    </rPh>
    <rPh sb="100" eb="102">
      <t>キョウシツ</t>
    </rPh>
    <rPh sb="103" eb="105">
      <t>シドウ</t>
    </rPh>
    <rPh sb="110" eb="112">
      <t>コウリュウ</t>
    </rPh>
    <rPh sb="112" eb="114">
      <t>タイカイ</t>
    </rPh>
    <rPh sb="114" eb="115">
      <t>トウ</t>
    </rPh>
    <rPh sb="116" eb="118">
      <t>ジッシ</t>
    </rPh>
    <rPh sb="120" eb="121">
      <t>コト</t>
    </rPh>
    <rPh sb="125" eb="127">
      <t>チイキ</t>
    </rPh>
    <rPh sb="127" eb="129">
      <t>ジュウミン</t>
    </rPh>
    <rPh sb="130" eb="132">
      <t>ウンドウ</t>
    </rPh>
    <rPh sb="137" eb="139">
      <t>サンカ</t>
    </rPh>
    <rPh sb="140" eb="142">
      <t>スイシン</t>
    </rPh>
    <rPh sb="154" eb="155">
      <t>ツウ</t>
    </rPh>
    <rPh sb="157" eb="159">
      <t>ダイガク</t>
    </rPh>
    <rPh sb="160" eb="162">
      <t>キギョウ</t>
    </rPh>
    <rPh sb="163" eb="164">
      <t>カク</t>
    </rPh>
    <rPh sb="167" eb="169">
      <t>チイキ</t>
    </rPh>
    <rPh sb="176" eb="179">
      <t>カッセイカ</t>
    </rPh>
    <rPh sb="180" eb="181">
      <t>ト</t>
    </rPh>
    <rPh sb="182" eb="183">
      <t>ク</t>
    </rPh>
    <rPh sb="189" eb="191">
      <t>ワカモノ</t>
    </rPh>
    <rPh sb="196" eb="198">
      <t>サンカ</t>
    </rPh>
    <rPh sb="198" eb="200">
      <t>キカイ</t>
    </rPh>
    <rPh sb="200" eb="202">
      <t>カクジュウ</t>
    </rPh>
    <rPh sb="203" eb="204">
      <t>ツウ</t>
    </rPh>
    <rPh sb="206" eb="208">
      <t>チイキ</t>
    </rPh>
    <rPh sb="214" eb="217">
      <t>カッセイカ</t>
    </rPh>
    <rPh sb="217" eb="219">
      <t>ソクシン</t>
    </rPh>
    <rPh sb="219" eb="221">
      <t>ジギョウ</t>
    </rPh>
    <rPh sb="334" eb="335">
      <t>ト</t>
    </rPh>
    <rPh sb="336" eb="337">
      <t>ク</t>
    </rPh>
    <phoneticPr fontId="5"/>
  </si>
  <si>
    <t>今後のスポーツ実施意欲</t>
    <rPh sb="0" eb="2">
      <t>コンゴ</t>
    </rPh>
    <rPh sb="7" eb="9">
      <t>ジッシ</t>
    </rPh>
    <rPh sb="9" eb="11">
      <t>イヨク</t>
    </rPh>
    <phoneticPr fontId="5"/>
  </si>
  <si>
    <t>事業参加後、週１回以上スポーツを実施すると回答した者の割合</t>
    <rPh sb="0" eb="2">
      <t>ジギョウ</t>
    </rPh>
    <rPh sb="2" eb="5">
      <t>サンカゴ</t>
    </rPh>
    <rPh sb="6" eb="7">
      <t>シュウ</t>
    </rPh>
    <rPh sb="8" eb="9">
      <t>カイ</t>
    </rPh>
    <rPh sb="9" eb="11">
      <t>イジョウ</t>
    </rPh>
    <rPh sb="16" eb="18">
      <t>ジッシ</t>
    </rPh>
    <rPh sb="21" eb="23">
      <t>カイトウ</t>
    </rPh>
    <rPh sb="25" eb="26">
      <t>シャ</t>
    </rPh>
    <rPh sb="27" eb="29">
      <t>ワリアイ</t>
    </rPh>
    <phoneticPr fontId="5"/>
  </si>
  <si>
    <t>　地元の大学や企業などが有するスポーツ資源（人材・施設）を効果的に活用した取組と若者のスポーツ参加促進策を実施することにより、地域住民全体のスポーツへの実施意欲を高め、スポーツによる健康増進を図るとともに、スポーツを通じて地域コミュニティの活性化を促進する。</t>
    <rPh sb="1" eb="3">
      <t>ジモト</t>
    </rPh>
    <rPh sb="4" eb="6">
      <t>ダイガク</t>
    </rPh>
    <rPh sb="7" eb="9">
      <t>キギョウ</t>
    </rPh>
    <rPh sb="12" eb="13">
      <t>ユウ</t>
    </rPh>
    <rPh sb="19" eb="21">
      <t>シゲン</t>
    </rPh>
    <rPh sb="22" eb="24">
      <t>ジンザイ</t>
    </rPh>
    <rPh sb="25" eb="27">
      <t>シセツ</t>
    </rPh>
    <rPh sb="29" eb="32">
      <t>コウカテキ</t>
    </rPh>
    <rPh sb="33" eb="35">
      <t>カツヨウ</t>
    </rPh>
    <rPh sb="37" eb="39">
      <t>トリクミ</t>
    </rPh>
    <rPh sb="40" eb="42">
      <t>ワカモノ</t>
    </rPh>
    <rPh sb="47" eb="49">
      <t>サンカ</t>
    </rPh>
    <rPh sb="49" eb="52">
      <t>ソクシンサク</t>
    </rPh>
    <rPh sb="53" eb="55">
      <t>ジッシ</t>
    </rPh>
    <rPh sb="63" eb="65">
      <t>チイキ</t>
    </rPh>
    <rPh sb="65" eb="67">
      <t>ジュウミン</t>
    </rPh>
    <rPh sb="67" eb="69">
      <t>ゼンタイ</t>
    </rPh>
    <rPh sb="76" eb="78">
      <t>ジッシ</t>
    </rPh>
    <rPh sb="78" eb="80">
      <t>イヨク</t>
    </rPh>
    <rPh sb="81" eb="82">
      <t>タカ</t>
    </rPh>
    <rPh sb="91" eb="93">
      <t>ケンコウ</t>
    </rPh>
    <rPh sb="93" eb="95">
      <t>ゾウシン</t>
    </rPh>
    <rPh sb="96" eb="97">
      <t>ハカ</t>
    </rPh>
    <rPh sb="108" eb="109">
      <t>ツウ</t>
    </rPh>
    <rPh sb="111" eb="113">
      <t>チイキ</t>
    </rPh>
    <rPh sb="120" eb="123">
      <t>カッセイカ</t>
    </rPh>
    <rPh sb="124" eb="126">
      <t>ソクシン</t>
    </rPh>
    <phoneticPr fontId="5"/>
  </si>
  <si>
    <t>本事業は、地方公共団体が大学や企業などが保有する様々なスポーツ資源を活用した取組の実施や、若者のスポーツ参加促進策の全国展開を通じて、地域住民のスポーツへの参加意欲を高めることができており、効果的な事業であった。</t>
    <rPh sb="0" eb="1">
      <t>ホン</t>
    </rPh>
    <rPh sb="1" eb="3">
      <t>ジギョウ</t>
    </rPh>
    <rPh sb="5" eb="7">
      <t>チホウ</t>
    </rPh>
    <rPh sb="7" eb="9">
      <t>コウキョウ</t>
    </rPh>
    <rPh sb="9" eb="11">
      <t>ダンタイ</t>
    </rPh>
    <rPh sb="12" eb="14">
      <t>ダイガク</t>
    </rPh>
    <rPh sb="15" eb="17">
      <t>キギョウ</t>
    </rPh>
    <rPh sb="20" eb="22">
      <t>ホユウ</t>
    </rPh>
    <rPh sb="31" eb="33">
      <t>シゲン</t>
    </rPh>
    <rPh sb="34" eb="36">
      <t>カツヨウ</t>
    </rPh>
    <rPh sb="38" eb="40">
      <t>トリクミ</t>
    </rPh>
    <rPh sb="41" eb="43">
      <t>ジッシ</t>
    </rPh>
    <rPh sb="45" eb="47">
      <t>ワカモノ</t>
    </rPh>
    <rPh sb="52" eb="54">
      <t>サンカ</t>
    </rPh>
    <rPh sb="54" eb="57">
      <t>ソクシンサク</t>
    </rPh>
    <rPh sb="58" eb="60">
      <t>ゼンコク</t>
    </rPh>
    <rPh sb="60" eb="62">
      <t>テンカイ</t>
    </rPh>
    <rPh sb="63" eb="64">
      <t>ツウ</t>
    </rPh>
    <rPh sb="67" eb="69">
      <t>チイキ</t>
    </rPh>
    <rPh sb="69" eb="71">
      <t>ジュウミン</t>
    </rPh>
    <rPh sb="78" eb="80">
      <t>サンカ</t>
    </rPh>
    <rPh sb="80" eb="82">
      <t>イヨク</t>
    </rPh>
    <rPh sb="83" eb="84">
      <t>タカ</t>
    </rPh>
    <rPh sb="95" eb="98">
      <t>コウカテキ</t>
    </rPh>
    <rPh sb="99" eb="101">
      <t>ジギョウ</t>
    </rPh>
    <phoneticPr fontId="5"/>
  </si>
  <si>
    <t>　本事業の目的である大学・企業のスポーツ資源を活用した地域スポーツ活動の実施、若者のスポーツ参加促進は、「スポーツ基本計画」にも明記されているなど、その必要性は非常に高いものである。
　平成25年度は、支出（委託）先が大学・企業等との連携がスムーズに行えず、地域住民に対しての周知・参加が不十分であったり、若者のスポーツ参加促進についてもスポーツ未実施者への働きかけが十分ではない状況が見受けられた。平成26年度においては、支出（委託）先が本事業をしっかりと周知するとともに、地域住民のスポーツへの参加意欲を高める事業を展開することができ、効果的な事業を行うことができた。</t>
    <rPh sb="93" eb="95">
      <t>ヘイセイ</t>
    </rPh>
    <rPh sb="97" eb="99">
      <t>ネンド</t>
    </rPh>
    <rPh sb="101" eb="103">
      <t>シシュツ</t>
    </rPh>
    <rPh sb="109" eb="111">
      <t>ダイガク</t>
    </rPh>
    <rPh sb="112" eb="114">
      <t>キギョウ</t>
    </rPh>
    <rPh sb="114" eb="115">
      <t>トウ</t>
    </rPh>
    <rPh sb="117" eb="119">
      <t>レンケイ</t>
    </rPh>
    <rPh sb="125" eb="126">
      <t>オコナ</t>
    </rPh>
    <rPh sb="129" eb="131">
      <t>チイキ</t>
    </rPh>
    <rPh sb="131" eb="133">
      <t>ジュウミン</t>
    </rPh>
    <rPh sb="134" eb="135">
      <t>タイ</t>
    </rPh>
    <rPh sb="138" eb="140">
      <t>シュウチ</t>
    </rPh>
    <rPh sb="141" eb="143">
      <t>サンカ</t>
    </rPh>
    <rPh sb="144" eb="147">
      <t>フジュウブン</t>
    </rPh>
    <rPh sb="153" eb="155">
      <t>ワカモノ</t>
    </rPh>
    <rPh sb="160" eb="162">
      <t>サンカ</t>
    </rPh>
    <rPh sb="162" eb="164">
      <t>ソクシン</t>
    </rPh>
    <rPh sb="173" eb="176">
      <t>ミジッシ</t>
    </rPh>
    <rPh sb="176" eb="177">
      <t>シャ</t>
    </rPh>
    <rPh sb="179" eb="180">
      <t>ハタラ</t>
    </rPh>
    <rPh sb="184" eb="186">
      <t>ジュウブン</t>
    </rPh>
    <rPh sb="190" eb="192">
      <t>ジョウキョウ</t>
    </rPh>
    <rPh sb="193" eb="195">
      <t>ミウ</t>
    </rPh>
    <rPh sb="200" eb="202">
      <t>ヘイセイ</t>
    </rPh>
    <rPh sb="204" eb="206">
      <t>ネンド</t>
    </rPh>
    <rPh sb="212" eb="214">
      <t>シシュツ</t>
    </rPh>
    <rPh sb="215" eb="217">
      <t>イタク</t>
    </rPh>
    <rPh sb="218" eb="219">
      <t>サキ</t>
    </rPh>
    <rPh sb="220" eb="221">
      <t>ホン</t>
    </rPh>
    <rPh sb="221" eb="223">
      <t>ジギョウ</t>
    </rPh>
    <rPh sb="229" eb="231">
      <t>シュウチ</t>
    </rPh>
    <rPh sb="238" eb="240">
      <t>チイキ</t>
    </rPh>
    <rPh sb="240" eb="242">
      <t>ジュウミン</t>
    </rPh>
    <rPh sb="249" eb="251">
      <t>サンカ</t>
    </rPh>
    <rPh sb="251" eb="253">
      <t>イヨク</t>
    </rPh>
    <rPh sb="254" eb="255">
      <t>タカ</t>
    </rPh>
    <rPh sb="257" eb="259">
      <t>ジギョウ</t>
    </rPh>
    <rPh sb="260" eb="262">
      <t>テンカイ</t>
    </rPh>
    <rPh sb="270" eb="273">
      <t>コウカテキ</t>
    </rPh>
    <rPh sb="274" eb="276">
      <t>ジギョウ</t>
    </rPh>
    <rPh sb="277" eb="278">
      <t>オコナ</t>
    </rPh>
    <phoneticPr fontId="5"/>
  </si>
  <si>
    <t>-</t>
    <phoneticPr fontId="5"/>
  </si>
  <si>
    <t>平成26年度限りの経費</t>
    <rPh sb="0" eb="2">
      <t>ヘイセイ</t>
    </rPh>
    <rPh sb="4" eb="6">
      <t>ネンド</t>
    </rPh>
    <rPh sb="6" eb="7">
      <t>カギ</t>
    </rPh>
    <rPh sb="9" eb="11">
      <t>ケイヒ</t>
    </rPh>
    <phoneticPr fontId="5"/>
  </si>
  <si>
    <t>外部有識者による点検対象外</t>
    <phoneticPr fontId="5"/>
  </si>
  <si>
    <t>当初計画に基づき、平成26年度をもって予定通り終了</t>
    <phoneticPr fontId="5"/>
  </si>
  <si>
    <t>終了予定</t>
  </si>
  <si>
    <t>当初計画に基づき、平成26年度をもって終了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</si>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</sst>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6</xdr:col>
      <xdr:colOff>145678</xdr:colOff>
      <xdr:row>140</xdr:row>
      <xdr:rowOff>91276</xdr:rowOff>
    </xdr:from>
    <xdr:to>
      <xdr:col>49</xdr:col>
      <xdr:colOff>112060</xdr:colOff>
      <xdr:row>164</xdr:row>
      <xdr:rowOff>324128</xdr:rowOff>
    </xdr:to>
    <xdr:pic>
      <xdr:nvPicPr>
        <xdr:cNvPr id="5" name="図 4"/>
        <xdr:cNvPicPr>
          <a:picLocks noChangeAspect="1"/>
        </xdr:cNvPicPr>
      </xdr:nvPicPr>
      <xdr:blipFill>
        <a:blip xmlns:r="http://schemas.openxmlformats.org/officeDocument/2006/relationships" r:embed="rId1"/>
        <a:stretch>
          <a:fillRect/>
        </a:stretch>
      </xdr:blipFill>
      <xdr:spPr>
        <a:xfrm>
          <a:off x="1288678" y="32050452"/>
          <a:ext cx="8157882" cy="85700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6"/>
      <c r="AR2" s="106"/>
      <c r="AS2" s="68" t="str">
        <f>IF(OR(AQ2="　", AQ2=""), "", "-")</f>
        <v/>
      </c>
      <c r="AT2" s="107">
        <v>322</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464</v>
      </c>
      <c r="AK3" s="296"/>
      <c r="AL3" s="296"/>
      <c r="AM3" s="296"/>
      <c r="AN3" s="296"/>
      <c r="AO3" s="296"/>
      <c r="AP3" s="296"/>
      <c r="AQ3" s="296"/>
      <c r="AR3" s="296"/>
      <c r="AS3" s="296"/>
      <c r="AT3" s="296"/>
      <c r="AU3" s="296"/>
      <c r="AV3" s="296"/>
      <c r="AW3" s="296"/>
      <c r="AX3" s="36" t="s">
        <v>91</v>
      </c>
    </row>
    <row r="4" spans="1:50" ht="24.75" customHeight="1" x14ac:dyDescent="0.15">
      <c r="A4" s="515" t="s">
        <v>30</v>
      </c>
      <c r="B4" s="516"/>
      <c r="C4" s="516"/>
      <c r="D4" s="516"/>
      <c r="E4" s="516"/>
      <c r="F4" s="516"/>
      <c r="G4" s="489" t="s">
        <v>475</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465</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2" t="s">
        <v>95</v>
      </c>
      <c r="H5" s="323"/>
      <c r="I5" s="323"/>
      <c r="J5" s="323"/>
      <c r="K5" s="323"/>
      <c r="L5" s="323"/>
      <c r="M5" s="324" t="s">
        <v>92</v>
      </c>
      <c r="N5" s="325"/>
      <c r="O5" s="325"/>
      <c r="P5" s="325"/>
      <c r="Q5" s="325"/>
      <c r="R5" s="326"/>
      <c r="S5" s="327" t="s">
        <v>97</v>
      </c>
      <c r="T5" s="323"/>
      <c r="U5" s="323"/>
      <c r="V5" s="323"/>
      <c r="W5" s="323"/>
      <c r="X5" s="328"/>
      <c r="Y5" s="506" t="s">
        <v>3</v>
      </c>
      <c r="Z5" s="507"/>
      <c r="AA5" s="507"/>
      <c r="AB5" s="507"/>
      <c r="AC5" s="507"/>
      <c r="AD5" s="508"/>
      <c r="AE5" s="509" t="s">
        <v>466</v>
      </c>
      <c r="AF5" s="510"/>
      <c r="AG5" s="510"/>
      <c r="AH5" s="510"/>
      <c r="AI5" s="510"/>
      <c r="AJ5" s="510"/>
      <c r="AK5" s="510"/>
      <c r="AL5" s="510"/>
      <c r="AM5" s="510"/>
      <c r="AN5" s="510"/>
      <c r="AO5" s="510"/>
      <c r="AP5" s="511"/>
      <c r="AQ5" s="512" t="s">
        <v>467</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471</v>
      </c>
      <c r="AF6" s="524"/>
      <c r="AG6" s="524"/>
      <c r="AH6" s="524"/>
      <c r="AI6" s="524"/>
      <c r="AJ6" s="524"/>
      <c r="AK6" s="524"/>
      <c r="AL6" s="524"/>
      <c r="AM6" s="524"/>
      <c r="AN6" s="524"/>
      <c r="AO6" s="524"/>
      <c r="AP6" s="524"/>
      <c r="AQ6" s="525"/>
      <c r="AR6" s="525"/>
      <c r="AS6" s="525"/>
      <c r="AT6" s="525"/>
      <c r="AU6" s="525"/>
      <c r="AV6" s="525"/>
      <c r="AW6" s="525"/>
      <c r="AX6" s="526"/>
    </row>
    <row r="7" spans="1:50" ht="37.5" customHeight="1" x14ac:dyDescent="0.15">
      <c r="A7" s="445" t="s">
        <v>25</v>
      </c>
      <c r="B7" s="446"/>
      <c r="C7" s="446"/>
      <c r="D7" s="446"/>
      <c r="E7" s="446"/>
      <c r="F7" s="446"/>
      <c r="G7" s="447" t="s">
        <v>469</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470</v>
      </c>
      <c r="AF7" s="452"/>
      <c r="AG7" s="452"/>
      <c r="AH7" s="452"/>
      <c r="AI7" s="452"/>
      <c r="AJ7" s="452"/>
      <c r="AK7" s="452"/>
      <c r="AL7" s="452"/>
      <c r="AM7" s="452"/>
      <c r="AN7" s="452"/>
      <c r="AO7" s="452"/>
      <c r="AP7" s="452"/>
      <c r="AQ7" s="452"/>
      <c r="AR7" s="452"/>
      <c r="AS7" s="452"/>
      <c r="AT7" s="452"/>
      <c r="AU7" s="452"/>
      <c r="AV7" s="452"/>
      <c r="AW7" s="452"/>
      <c r="AX7" s="453"/>
    </row>
    <row r="8" spans="1:50" ht="44.25"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27" t="s">
        <v>79</v>
      </c>
      <c r="Z8" s="527"/>
      <c r="AA8" s="527"/>
      <c r="AB8" s="527"/>
      <c r="AC8" s="527"/>
      <c r="AD8" s="527"/>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571</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x14ac:dyDescent="0.15">
      <c r="A10" s="454" t="s">
        <v>36</v>
      </c>
      <c r="B10" s="455"/>
      <c r="C10" s="455"/>
      <c r="D10" s="455"/>
      <c r="E10" s="455"/>
      <c r="F10" s="455"/>
      <c r="G10" s="483" t="s">
        <v>568</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6.25" customHeight="1" x14ac:dyDescent="0.15">
      <c r="A11" s="454" t="s">
        <v>6</v>
      </c>
      <c r="B11" s="455"/>
      <c r="C11" s="455"/>
      <c r="D11" s="455"/>
      <c r="E11" s="455"/>
      <c r="F11" s="456"/>
      <c r="G11" s="503" t="str">
        <f>入力規則等!P10</f>
        <v>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t="s">
        <v>559</v>
      </c>
      <c r="Q13" s="72"/>
      <c r="R13" s="72"/>
      <c r="S13" s="72"/>
      <c r="T13" s="72"/>
      <c r="U13" s="72"/>
      <c r="V13" s="73"/>
      <c r="W13" s="71">
        <v>124.7</v>
      </c>
      <c r="X13" s="72"/>
      <c r="Y13" s="72"/>
      <c r="Z13" s="72"/>
      <c r="AA13" s="72"/>
      <c r="AB13" s="72"/>
      <c r="AC13" s="73"/>
      <c r="AD13" s="71">
        <v>72.8</v>
      </c>
      <c r="AE13" s="72"/>
      <c r="AF13" s="72"/>
      <c r="AG13" s="72"/>
      <c r="AH13" s="72"/>
      <c r="AI13" s="72"/>
      <c r="AJ13" s="73"/>
      <c r="AK13" s="71" t="s">
        <v>498</v>
      </c>
      <c r="AL13" s="72"/>
      <c r="AM13" s="72"/>
      <c r="AN13" s="72"/>
      <c r="AO13" s="72"/>
      <c r="AP13" s="72"/>
      <c r="AQ13" s="73"/>
      <c r="AR13" s="663" t="s">
        <v>574</v>
      </c>
      <c r="AS13" s="664"/>
      <c r="AT13" s="664"/>
      <c r="AU13" s="664"/>
      <c r="AV13" s="664"/>
      <c r="AW13" s="664"/>
      <c r="AX13" s="665"/>
    </row>
    <row r="14" spans="1:50" ht="21" customHeight="1" x14ac:dyDescent="0.15">
      <c r="A14" s="460"/>
      <c r="B14" s="461"/>
      <c r="C14" s="461"/>
      <c r="D14" s="461"/>
      <c r="E14" s="461"/>
      <c r="F14" s="462"/>
      <c r="G14" s="473"/>
      <c r="H14" s="474"/>
      <c r="I14" s="340" t="s">
        <v>9</v>
      </c>
      <c r="J14" s="468"/>
      <c r="K14" s="468"/>
      <c r="L14" s="468"/>
      <c r="M14" s="468"/>
      <c r="N14" s="468"/>
      <c r="O14" s="469"/>
      <c r="P14" s="71" t="s">
        <v>560</v>
      </c>
      <c r="Q14" s="72"/>
      <c r="R14" s="72"/>
      <c r="S14" s="72"/>
      <c r="T14" s="72"/>
      <c r="U14" s="72"/>
      <c r="V14" s="73"/>
      <c r="W14" s="71" t="s">
        <v>552</v>
      </c>
      <c r="X14" s="72"/>
      <c r="Y14" s="72"/>
      <c r="Z14" s="72"/>
      <c r="AA14" s="72"/>
      <c r="AB14" s="72"/>
      <c r="AC14" s="73"/>
      <c r="AD14" s="71" t="s">
        <v>552</v>
      </c>
      <c r="AE14" s="72"/>
      <c r="AF14" s="72"/>
      <c r="AG14" s="72"/>
      <c r="AH14" s="72"/>
      <c r="AI14" s="72"/>
      <c r="AJ14" s="73"/>
      <c r="AK14" s="71" t="s">
        <v>552</v>
      </c>
      <c r="AL14" s="72"/>
      <c r="AM14" s="72"/>
      <c r="AN14" s="72"/>
      <c r="AO14" s="72"/>
      <c r="AP14" s="72"/>
      <c r="AQ14" s="73"/>
      <c r="AR14" s="661"/>
      <c r="AS14" s="661"/>
      <c r="AT14" s="661"/>
      <c r="AU14" s="661"/>
      <c r="AV14" s="661"/>
      <c r="AW14" s="661"/>
      <c r="AX14" s="662"/>
    </row>
    <row r="15" spans="1:50" ht="21" customHeight="1" x14ac:dyDescent="0.15">
      <c r="A15" s="460"/>
      <c r="B15" s="461"/>
      <c r="C15" s="461"/>
      <c r="D15" s="461"/>
      <c r="E15" s="461"/>
      <c r="F15" s="462"/>
      <c r="G15" s="473"/>
      <c r="H15" s="474"/>
      <c r="I15" s="340" t="s">
        <v>62</v>
      </c>
      <c r="J15" s="341"/>
      <c r="K15" s="341"/>
      <c r="L15" s="341"/>
      <c r="M15" s="341"/>
      <c r="N15" s="341"/>
      <c r="O15" s="342"/>
      <c r="P15" s="71" t="s">
        <v>559</v>
      </c>
      <c r="Q15" s="72"/>
      <c r="R15" s="72"/>
      <c r="S15" s="72"/>
      <c r="T15" s="72"/>
      <c r="U15" s="72"/>
      <c r="V15" s="73"/>
      <c r="W15" s="71" t="s">
        <v>553</v>
      </c>
      <c r="X15" s="72"/>
      <c r="Y15" s="72"/>
      <c r="Z15" s="72"/>
      <c r="AA15" s="72"/>
      <c r="AB15" s="72"/>
      <c r="AC15" s="73"/>
      <c r="AD15" s="71" t="s">
        <v>552</v>
      </c>
      <c r="AE15" s="72"/>
      <c r="AF15" s="72"/>
      <c r="AG15" s="72"/>
      <c r="AH15" s="72"/>
      <c r="AI15" s="72"/>
      <c r="AJ15" s="73"/>
      <c r="AK15" s="71" t="s">
        <v>552</v>
      </c>
      <c r="AL15" s="72"/>
      <c r="AM15" s="72"/>
      <c r="AN15" s="72"/>
      <c r="AO15" s="72"/>
      <c r="AP15" s="72"/>
      <c r="AQ15" s="73"/>
      <c r="AR15" s="71" t="s">
        <v>574</v>
      </c>
      <c r="AS15" s="72"/>
      <c r="AT15" s="72"/>
      <c r="AU15" s="72"/>
      <c r="AV15" s="72"/>
      <c r="AW15" s="72"/>
      <c r="AX15" s="660"/>
    </row>
    <row r="16" spans="1:50" ht="21" customHeight="1" x14ac:dyDescent="0.15">
      <c r="A16" s="460"/>
      <c r="B16" s="461"/>
      <c r="C16" s="461"/>
      <c r="D16" s="461"/>
      <c r="E16" s="461"/>
      <c r="F16" s="462"/>
      <c r="G16" s="473"/>
      <c r="H16" s="474"/>
      <c r="I16" s="340" t="s">
        <v>63</v>
      </c>
      <c r="J16" s="341"/>
      <c r="K16" s="341"/>
      <c r="L16" s="341"/>
      <c r="M16" s="341"/>
      <c r="N16" s="341"/>
      <c r="O16" s="342"/>
      <c r="P16" s="71" t="s">
        <v>559</v>
      </c>
      <c r="Q16" s="72"/>
      <c r="R16" s="72"/>
      <c r="S16" s="72"/>
      <c r="T16" s="72"/>
      <c r="U16" s="72"/>
      <c r="V16" s="73"/>
      <c r="W16" s="71" t="s">
        <v>552</v>
      </c>
      <c r="X16" s="72"/>
      <c r="Y16" s="72"/>
      <c r="Z16" s="72"/>
      <c r="AA16" s="72"/>
      <c r="AB16" s="72"/>
      <c r="AC16" s="73"/>
      <c r="AD16" s="71" t="s">
        <v>552</v>
      </c>
      <c r="AE16" s="72"/>
      <c r="AF16" s="72"/>
      <c r="AG16" s="72"/>
      <c r="AH16" s="72"/>
      <c r="AI16" s="72"/>
      <c r="AJ16" s="73"/>
      <c r="AK16" s="71" t="s">
        <v>552</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71" t="s">
        <v>560</v>
      </c>
      <c r="Q17" s="72"/>
      <c r="R17" s="72"/>
      <c r="S17" s="72"/>
      <c r="T17" s="72"/>
      <c r="U17" s="72"/>
      <c r="V17" s="73"/>
      <c r="W17" s="71" t="s">
        <v>552</v>
      </c>
      <c r="X17" s="72"/>
      <c r="Y17" s="72"/>
      <c r="Z17" s="72"/>
      <c r="AA17" s="72"/>
      <c r="AB17" s="72"/>
      <c r="AC17" s="73"/>
      <c r="AD17" s="71" t="s">
        <v>553</v>
      </c>
      <c r="AE17" s="72"/>
      <c r="AF17" s="72"/>
      <c r="AG17" s="72"/>
      <c r="AH17" s="72"/>
      <c r="AI17" s="72"/>
      <c r="AJ17" s="73"/>
      <c r="AK17" s="71" t="s">
        <v>553</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2">
        <f>SUM(P13:V17)</f>
        <v>0</v>
      </c>
      <c r="Q18" s="313"/>
      <c r="R18" s="313"/>
      <c r="S18" s="313"/>
      <c r="T18" s="313"/>
      <c r="U18" s="313"/>
      <c r="V18" s="314"/>
      <c r="W18" s="312">
        <f>SUM(W13:AC17)</f>
        <v>124.7</v>
      </c>
      <c r="X18" s="313"/>
      <c r="Y18" s="313"/>
      <c r="Z18" s="313"/>
      <c r="AA18" s="313"/>
      <c r="AB18" s="313"/>
      <c r="AC18" s="314"/>
      <c r="AD18" s="312">
        <f>SUM(AD13:AJ17)</f>
        <v>72.8</v>
      </c>
      <c r="AE18" s="313"/>
      <c r="AF18" s="313"/>
      <c r="AG18" s="313"/>
      <c r="AH18" s="313"/>
      <c r="AI18" s="313"/>
      <c r="AJ18" s="314"/>
      <c r="AK18" s="312">
        <f>SUM(AK13:AQ17)</f>
        <v>0</v>
      </c>
      <c r="AL18" s="313"/>
      <c r="AM18" s="313"/>
      <c r="AN18" s="313"/>
      <c r="AO18" s="313"/>
      <c r="AP18" s="313"/>
      <c r="AQ18" s="314"/>
      <c r="AR18" s="312">
        <f>SUM(AR13:AX17)</f>
        <v>0</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71" t="s">
        <v>560</v>
      </c>
      <c r="Q19" s="72"/>
      <c r="R19" s="72"/>
      <c r="S19" s="72"/>
      <c r="T19" s="72"/>
      <c r="U19" s="72"/>
      <c r="V19" s="73"/>
      <c r="W19" s="71">
        <v>94.1</v>
      </c>
      <c r="X19" s="72"/>
      <c r="Y19" s="72"/>
      <c r="Z19" s="72"/>
      <c r="AA19" s="72"/>
      <c r="AB19" s="72"/>
      <c r="AC19" s="73"/>
      <c r="AD19" s="71">
        <v>62.7</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t="str">
        <f>IF(P18=0, "-", P19/P18)</f>
        <v>-</v>
      </c>
      <c r="Q20" s="317"/>
      <c r="R20" s="317"/>
      <c r="S20" s="317"/>
      <c r="T20" s="317"/>
      <c r="U20" s="317"/>
      <c r="V20" s="317"/>
      <c r="W20" s="317">
        <f>IF(W18=0, "-", W19/W18)</f>
        <v>0.7546110665597433</v>
      </c>
      <c r="X20" s="317"/>
      <c r="Y20" s="317"/>
      <c r="Z20" s="317"/>
      <c r="AA20" s="317"/>
      <c r="AB20" s="317"/>
      <c r="AC20" s="317"/>
      <c r="AD20" s="317">
        <f>IF(AD18=0, "-", AD19/AD18)</f>
        <v>0.86126373626373631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26</v>
      </c>
      <c r="AV22" s="110"/>
      <c r="AW22" s="108" t="s">
        <v>360</v>
      </c>
      <c r="AX22" s="109"/>
    </row>
    <row r="23" spans="1:50" ht="22.5" customHeight="1" x14ac:dyDescent="0.15">
      <c r="A23" s="214"/>
      <c r="B23" s="212"/>
      <c r="C23" s="212"/>
      <c r="D23" s="212"/>
      <c r="E23" s="212"/>
      <c r="F23" s="213"/>
      <c r="G23" s="318" t="s">
        <v>569</v>
      </c>
      <c r="H23" s="285"/>
      <c r="I23" s="285"/>
      <c r="J23" s="285"/>
      <c r="K23" s="285"/>
      <c r="L23" s="285"/>
      <c r="M23" s="285"/>
      <c r="N23" s="285"/>
      <c r="O23" s="286"/>
      <c r="P23" s="210" t="s">
        <v>570</v>
      </c>
      <c r="Q23" s="192"/>
      <c r="R23" s="192"/>
      <c r="S23" s="192"/>
      <c r="T23" s="192"/>
      <c r="U23" s="192"/>
      <c r="V23" s="192"/>
      <c r="W23" s="192"/>
      <c r="X23" s="193"/>
      <c r="Y23" s="290" t="s">
        <v>14</v>
      </c>
      <c r="Z23" s="291"/>
      <c r="AA23" s="292"/>
      <c r="AB23" s="656" t="s">
        <v>484</v>
      </c>
      <c r="AC23" s="293"/>
      <c r="AD23" s="293"/>
      <c r="AE23" s="93" t="s">
        <v>474</v>
      </c>
      <c r="AF23" s="94"/>
      <c r="AG23" s="94"/>
      <c r="AH23" s="94"/>
      <c r="AI23" s="95"/>
      <c r="AJ23" s="93">
        <v>89.7</v>
      </c>
      <c r="AK23" s="94"/>
      <c r="AL23" s="94"/>
      <c r="AM23" s="94"/>
      <c r="AN23" s="95"/>
      <c r="AO23" s="93">
        <v>88.1</v>
      </c>
      <c r="AP23" s="94"/>
      <c r="AQ23" s="94"/>
      <c r="AR23" s="94"/>
      <c r="AS23" s="95"/>
      <c r="AT23" s="224"/>
      <c r="AU23" s="224"/>
      <c r="AV23" s="224"/>
      <c r="AW23" s="224"/>
      <c r="AX23" s="225"/>
    </row>
    <row r="24" spans="1:50" ht="22.5" customHeight="1" x14ac:dyDescent="0.15">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33" t="s">
        <v>16</v>
      </c>
      <c r="AC24" s="283"/>
      <c r="AD24" s="283"/>
      <c r="AE24" s="93" t="s">
        <v>474</v>
      </c>
      <c r="AF24" s="94"/>
      <c r="AG24" s="94"/>
      <c r="AH24" s="94"/>
      <c r="AI24" s="95"/>
      <c r="AJ24" s="93">
        <v>80</v>
      </c>
      <c r="AK24" s="94"/>
      <c r="AL24" s="94"/>
      <c r="AM24" s="94"/>
      <c r="AN24" s="95"/>
      <c r="AO24" s="93">
        <v>85</v>
      </c>
      <c r="AP24" s="94"/>
      <c r="AQ24" s="94"/>
      <c r="AR24" s="94"/>
      <c r="AS24" s="95"/>
      <c r="AT24" s="93">
        <v>85</v>
      </c>
      <c r="AU24" s="94"/>
      <c r="AV24" s="94"/>
      <c r="AW24" s="94"/>
      <c r="AX24" s="96"/>
    </row>
    <row r="25" spans="1:50" ht="22.5" customHeight="1" x14ac:dyDescent="0.15">
      <c r="A25" s="666"/>
      <c r="B25" s="667"/>
      <c r="C25" s="667"/>
      <c r="D25" s="667"/>
      <c r="E25" s="667"/>
      <c r="F25" s="668"/>
      <c r="G25" s="319"/>
      <c r="H25" s="320"/>
      <c r="I25" s="320"/>
      <c r="J25" s="320"/>
      <c r="K25" s="320"/>
      <c r="L25" s="320"/>
      <c r="M25" s="320"/>
      <c r="N25" s="320"/>
      <c r="O25" s="321"/>
      <c r="P25" s="194"/>
      <c r="Q25" s="194"/>
      <c r="R25" s="194"/>
      <c r="S25" s="194"/>
      <c r="T25" s="194"/>
      <c r="U25" s="194"/>
      <c r="V25" s="194"/>
      <c r="W25" s="194"/>
      <c r="X25" s="195"/>
      <c r="Y25" s="120" t="s">
        <v>15</v>
      </c>
      <c r="Z25" s="121"/>
      <c r="AA25" s="168"/>
      <c r="AB25" s="678" t="s">
        <v>363</v>
      </c>
      <c r="AC25" s="261"/>
      <c r="AD25" s="261"/>
      <c r="AE25" s="93" t="s">
        <v>474</v>
      </c>
      <c r="AF25" s="94"/>
      <c r="AG25" s="94"/>
      <c r="AH25" s="94"/>
      <c r="AI25" s="95"/>
      <c r="AJ25" s="93">
        <f>AJ23/AJ24*100</f>
        <v>112.12500000000001</v>
      </c>
      <c r="AK25" s="94"/>
      <c r="AL25" s="94"/>
      <c r="AM25" s="94"/>
      <c r="AN25" s="95"/>
      <c r="AO25" s="93">
        <f>AO23/AO24*100</f>
        <v>103.64705882352941</v>
      </c>
      <c r="AP25" s="94"/>
      <c r="AQ25" s="94"/>
      <c r="AR25" s="94"/>
      <c r="AS25" s="95"/>
      <c r="AT25" s="265"/>
      <c r="AU25" s="266"/>
      <c r="AV25" s="266"/>
      <c r="AW25" s="266"/>
      <c r="AX25" s="267"/>
    </row>
    <row r="26" spans="1:50" ht="18.75" hidden="1"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303</v>
      </c>
      <c r="AU26" s="658"/>
      <c r="AV26" s="658"/>
      <c r="AW26" s="658"/>
      <c r="AX26" s="659"/>
    </row>
    <row r="27" spans="1:50" ht="18.75" hidden="1"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2.5" hidden="1" customHeight="1" x14ac:dyDescent="0.15">
      <c r="A28" s="214"/>
      <c r="B28" s="212"/>
      <c r="C28" s="212"/>
      <c r="D28" s="212"/>
      <c r="E28" s="212"/>
      <c r="F28" s="213"/>
      <c r="G28" s="318"/>
      <c r="H28" s="285"/>
      <c r="I28" s="285"/>
      <c r="J28" s="285"/>
      <c r="K28" s="285"/>
      <c r="L28" s="285"/>
      <c r="M28" s="285"/>
      <c r="N28" s="285"/>
      <c r="O28" s="286"/>
      <c r="P28" s="210"/>
      <c r="Q28" s="192"/>
      <c r="R28" s="192"/>
      <c r="S28" s="192"/>
      <c r="T28" s="192"/>
      <c r="U28" s="192"/>
      <c r="V28" s="192"/>
      <c r="W28" s="192"/>
      <c r="X28" s="193"/>
      <c r="Y28" s="290" t="s">
        <v>14</v>
      </c>
      <c r="Z28" s="291"/>
      <c r="AA28" s="292"/>
      <c r="AB28" s="293"/>
      <c r="AC28" s="293"/>
      <c r="AD28" s="293"/>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t="22.5" hidden="1" customHeight="1" x14ac:dyDescent="0.15">
      <c r="A33" s="214"/>
      <c r="B33" s="212"/>
      <c r="C33" s="212"/>
      <c r="D33" s="212"/>
      <c r="E33" s="212"/>
      <c r="F33" s="213"/>
      <c r="G33" s="318"/>
      <c r="H33" s="285"/>
      <c r="I33" s="285"/>
      <c r="J33" s="285"/>
      <c r="K33" s="285"/>
      <c r="L33" s="285"/>
      <c r="M33" s="285"/>
      <c r="N33" s="285"/>
      <c r="O33" s="286"/>
      <c r="P33" s="210"/>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2" t="s">
        <v>320</v>
      </c>
      <c r="B47" s="681" t="s">
        <v>317</v>
      </c>
      <c r="C47" s="234"/>
      <c r="D47" s="234"/>
      <c r="E47" s="234"/>
      <c r="F47" s="235"/>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2"/>
      <c r="B48" s="681"/>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2"/>
      <c r="B49" s="681"/>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11"/>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2"/>
    </row>
    <row r="50" spans="1:50" ht="22.5" hidden="1" customHeight="1" x14ac:dyDescent="0.15">
      <c r="A50" s="232"/>
      <c r="B50" s="681"/>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13"/>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4"/>
    </row>
    <row r="51" spans="1:50" ht="22.5" hidden="1" customHeight="1" x14ac:dyDescent="0.15">
      <c r="A51" s="232"/>
      <c r="B51" s="682"/>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15"/>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6"/>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360</v>
      </c>
      <c r="AX53" s="109"/>
    </row>
    <row r="54" spans="1:50" ht="22.5" hidden="1" customHeight="1" x14ac:dyDescent="0.15">
      <c r="A54" s="232"/>
      <c r="B54" s="234"/>
      <c r="C54" s="234"/>
      <c r="D54" s="234"/>
      <c r="E54" s="234"/>
      <c r="F54" s="235"/>
      <c r="G54" s="271"/>
      <c r="H54" s="192"/>
      <c r="I54" s="192"/>
      <c r="J54" s="192"/>
      <c r="K54" s="192"/>
      <c r="L54" s="192"/>
      <c r="M54" s="192"/>
      <c r="N54" s="192"/>
      <c r="O54" s="193"/>
      <c r="P54" s="210"/>
      <c r="Q54" s="252"/>
      <c r="R54" s="252"/>
      <c r="S54" s="252"/>
      <c r="T54" s="252"/>
      <c r="U54" s="252"/>
      <c r="V54" s="252"/>
      <c r="W54" s="252"/>
      <c r="X54" s="253"/>
      <c r="Y54" s="258" t="s">
        <v>86</v>
      </c>
      <c r="Z54" s="259"/>
      <c r="AA54" s="260"/>
      <c r="AB54" s="366"/>
      <c r="AC54" s="223"/>
      <c r="AD54" s="223"/>
      <c r="AE54" s="93"/>
      <c r="AF54" s="94"/>
      <c r="AG54" s="94"/>
      <c r="AH54" s="94"/>
      <c r="AI54" s="95"/>
      <c r="AJ54" s="93"/>
      <c r="AK54" s="94"/>
      <c r="AL54" s="94"/>
      <c r="AM54" s="94"/>
      <c r="AN54" s="95"/>
      <c r="AO54" s="93"/>
      <c r="AP54" s="94"/>
      <c r="AQ54" s="94"/>
      <c r="AR54" s="94"/>
      <c r="AS54" s="95"/>
      <c r="AT54" s="224"/>
      <c r="AU54" s="224"/>
      <c r="AV54" s="224"/>
      <c r="AW54" s="224"/>
      <c r="AX54" s="225"/>
    </row>
    <row r="55" spans="1:50" ht="22.5" hidden="1" customHeight="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4"/>
      <c r="AC55" s="229"/>
      <c r="AD55" s="22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hidden="1" customHeight="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t="22.5" hidden="1" customHeight="1" x14ac:dyDescent="0.15">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t="22.5" hidden="1" customHeight="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hidden="1" customHeight="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t="22.5" hidden="1" customHeight="1" x14ac:dyDescent="0.15">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27.75"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5" t="s">
        <v>69</v>
      </c>
      <c r="AF67" s="118"/>
      <c r="AG67" s="118"/>
      <c r="AH67" s="118"/>
      <c r="AI67" s="118"/>
      <c r="AJ67" s="655" t="s">
        <v>70</v>
      </c>
      <c r="AK67" s="118"/>
      <c r="AL67" s="118"/>
      <c r="AM67" s="118"/>
      <c r="AN67" s="118"/>
      <c r="AO67" s="655" t="s">
        <v>71</v>
      </c>
      <c r="AP67" s="118"/>
      <c r="AQ67" s="118"/>
      <c r="AR67" s="118"/>
      <c r="AS67" s="118"/>
      <c r="AT67" s="173" t="s">
        <v>74</v>
      </c>
      <c r="AU67" s="174"/>
      <c r="AV67" s="174"/>
      <c r="AW67" s="174"/>
      <c r="AX67" s="175"/>
    </row>
    <row r="68" spans="1:60" ht="22.5" customHeight="1" x14ac:dyDescent="0.15">
      <c r="A68" s="182"/>
      <c r="B68" s="183"/>
      <c r="C68" s="183"/>
      <c r="D68" s="183"/>
      <c r="E68" s="183"/>
      <c r="F68" s="184"/>
      <c r="G68" s="210" t="s">
        <v>556</v>
      </c>
      <c r="H68" s="192"/>
      <c r="I68" s="192"/>
      <c r="J68" s="192"/>
      <c r="K68" s="192"/>
      <c r="L68" s="192"/>
      <c r="M68" s="192"/>
      <c r="N68" s="192"/>
      <c r="O68" s="192"/>
      <c r="P68" s="192"/>
      <c r="Q68" s="192"/>
      <c r="R68" s="192"/>
      <c r="S68" s="192"/>
      <c r="T68" s="192"/>
      <c r="U68" s="192"/>
      <c r="V68" s="192"/>
      <c r="W68" s="192"/>
      <c r="X68" s="193"/>
      <c r="Y68" s="329" t="s">
        <v>66</v>
      </c>
      <c r="Z68" s="330"/>
      <c r="AA68" s="331"/>
      <c r="AB68" s="199" t="s">
        <v>473</v>
      </c>
      <c r="AC68" s="200"/>
      <c r="AD68" s="201"/>
      <c r="AE68" s="93" t="s">
        <v>474</v>
      </c>
      <c r="AF68" s="94"/>
      <c r="AG68" s="94"/>
      <c r="AH68" s="94"/>
      <c r="AI68" s="95"/>
      <c r="AJ68" s="93">
        <v>16</v>
      </c>
      <c r="AK68" s="94"/>
      <c r="AL68" s="94"/>
      <c r="AM68" s="94"/>
      <c r="AN68" s="95"/>
      <c r="AO68" s="93">
        <v>18</v>
      </c>
      <c r="AP68" s="94"/>
      <c r="AQ68" s="94"/>
      <c r="AR68" s="94"/>
      <c r="AS68" s="95"/>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473</v>
      </c>
      <c r="AC69" s="208"/>
      <c r="AD69" s="209"/>
      <c r="AE69" s="93" t="s">
        <v>558</v>
      </c>
      <c r="AF69" s="94"/>
      <c r="AG69" s="94"/>
      <c r="AH69" s="94"/>
      <c r="AI69" s="95"/>
      <c r="AJ69" s="93">
        <v>9</v>
      </c>
      <c r="AK69" s="94"/>
      <c r="AL69" s="94"/>
      <c r="AM69" s="94"/>
      <c r="AN69" s="95"/>
      <c r="AO69" s="93">
        <v>6</v>
      </c>
      <c r="AP69" s="94"/>
      <c r="AQ69" s="94"/>
      <c r="AR69" s="94"/>
      <c r="AS69" s="95"/>
      <c r="AT69" s="93" t="s">
        <v>483</v>
      </c>
      <c r="AU69" s="94"/>
      <c r="AV69" s="94"/>
      <c r="AW69" s="94"/>
      <c r="AX69" s="96"/>
      <c r="AY69" s="10"/>
      <c r="AZ69" s="10"/>
      <c r="BA69" s="10"/>
      <c r="BB69" s="10"/>
      <c r="BC69" s="10"/>
      <c r="BD69" s="10"/>
      <c r="BE69" s="10"/>
      <c r="BF69" s="10"/>
      <c r="BG69" s="10"/>
      <c r="BH69" s="10"/>
    </row>
    <row r="70" spans="1:60" ht="28.5"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customHeight="1" x14ac:dyDescent="0.15">
      <c r="A71" s="182"/>
      <c r="B71" s="183"/>
      <c r="C71" s="183"/>
      <c r="D71" s="183"/>
      <c r="E71" s="183"/>
      <c r="F71" s="184"/>
      <c r="G71" s="210" t="s">
        <v>557</v>
      </c>
      <c r="H71" s="192"/>
      <c r="I71" s="192"/>
      <c r="J71" s="192"/>
      <c r="K71" s="192"/>
      <c r="L71" s="192"/>
      <c r="M71" s="192"/>
      <c r="N71" s="192"/>
      <c r="O71" s="192"/>
      <c r="P71" s="192"/>
      <c r="Q71" s="192"/>
      <c r="R71" s="192"/>
      <c r="S71" s="192"/>
      <c r="T71" s="192"/>
      <c r="U71" s="192"/>
      <c r="V71" s="192"/>
      <c r="W71" s="192"/>
      <c r="X71" s="193"/>
      <c r="Y71" s="196" t="s">
        <v>66</v>
      </c>
      <c r="Z71" s="197"/>
      <c r="AA71" s="198"/>
      <c r="AB71" s="199" t="s">
        <v>473</v>
      </c>
      <c r="AC71" s="200"/>
      <c r="AD71" s="201"/>
      <c r="AE71" s="93" t="s">
        <v>474</v>
      </c>
      <c r="AF71" s="94"/>
      <c r="AG71" s="94"/>
      <c r="AH71" s="94"/>
      <c r="AI71" s="95"/>
      <c r="AJ71" s="93">
        <v>17</v>
      </c>
      <c r="AK71" s="94"/>
      <c r="AL71" s="94"/>
      <c r="AM71" s="94"/>
      <c r="AN71" s="95"/>
      <c r="AO71" s="93">
        <v>8</v>
      </c>
      <c r="AP71" s="94"/>
      <c r="AQ71" s="94"/>
      <c r="AR71" s="94"/>
      <c r="AS71" s="95"/>
      <c r="AT71" s="202"/>
      <c r="AU71" s="202"/>
      <c r="AV71" s="202"/>
      <c r="AW71" s="202"/>
      <c r="AX71" s="203"/>
      <c r="AY71" s="10"/>
      <c r="AZ71" s="10"/>
      <c r="BA71" s="10"/>
      <c r="BB71" s="10"/>
      <c r="BC71" s="10"/>
    </row>
    <row r="72" spans="1:60" ht="22.5"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473</v>
      </c>
      <c r="AC72" s="208"/>
      <c r="AD72" s="209"/>
      <c r="AE72" s="93" t="s">
        <v>558</v>
      </c>
      <c r="AF72" s="94"/>
      <c r="AG72" s="94"/>
      <c r="AH72" s="94"/>
      <c r="AI72" s="95"/>
      <c r="AJ72" s="93">
        <v>18</v>
      </c>
      <c r="AK72" s="94"/>
      <c r="AL72" s="94"/>
      <c r="AM72" s="94"/>
      <c r="AN72" s="95"/>
      <c r="AO72" s="93">
        <v>8</v>
      </c>
      <c r="AP72" s="94"/>
      <c r="AQ72" s="94"/>
      <c r="AR72" s="94"/>
      <c r="AS72" s="95"/>
      <c r="AT72" s="93" t="s">
        <v>482</v>
      </c>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210"/>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t="s">
        <v>474</v>
      </c>
      <c r="AF74" s="94"/>
      <c r="AG74" s="94"/>
      <c r="AH74" s="94"/>
      <c r="AI74" s="95"/>
      <c r="AJ74" s="93" t="s">
        <v>474</v>
      </c>
      <c r="AK74" s="94"/>
      <c r="AL74" s="94"/>
      <c r="AM74" s="94"/>
      <c r="AN74" s="95"/>
      <c r="AO74" s="93" t="s">
        <v>474</v>
      </c>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t="s">
        <v>473</v>
      </c>
      <c r="AC75" s="208"/>
      <c r="AD75" s="209"/>
      <c r="AE75" s="93"/>
      <c r="AF75" s="94"/>
      <c r="AG75" s="94"/>
      <c r="AH75" s="94"/>
      <c r="AI75" s="95"/>
      <c r="AJ75" s="93"/>
      <c r="AK75" s="94"/>
      <c r="AL75" s="94"/>
      <c r="AM75" s="94"/>
      <c r="AN75" s="95"/>
      <c r="AO75" s="93"/>
      <c r="AP75" s="94"/>
      <c r="AQ75" s="94"/>
      <c r="AR75" s="94"/>
      <c r="AS75" s="95"/>
      <c r="AT75" s="93" t="s">
        <v>482</v>
      </c>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8.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480</v>
      </c>
      <c r="H83" s="141"/>
      <c r="I83" s="141"/>
      <c r="J83" s="141"/>
      <c r="K83" s="141"/>
      <c r="L83" s="141"/>
      <c r="M83" s="141"/>
      <c r="N83" s="141"/>
      <c r="O83" s="141"/>
      <c r="P83" s="141"/>
      <c r="Q83" s="141"/>
      <c r="R83" s="141"/>
      <c r="S83" s="141"/>
      <c r="T83" s="141"/>
      <c r="U83" s="141"/>
      <c r="V83" s="141"/>
      <c r="W83" s="141"/>
      <c r="X83" s="141"/>
      <c r="Y83" s="143" t="s">
        <v>17</v>
      </c>
      <c r="Z83" s="144"/>
      <c r="AA83" s="145"/>
      <c r="AB83" s="178" t="s">
        <v>476</v>
      </c>
      <c r="AC83" s="147"/>
      <c r="AD83" s="148"/>
      <c r="AE83" s="149"/>
      <c r="AF83" s="150"/>
      <c r="AG83" s="150"/>
      <c r="AH83" s="150"/>
      <c r="AI83" s="150"/>
      <c r="AJ83" s="149">
        <v>4</v>
      </c>
      <c r="AK83" s="150"/>
      <c r="AL83" s="150"/>
      <c r="AM83" s="150"/>
      <c r="AN83" s="150"/>
      <c r="AO83" s="149">
        <v>2.8</v>
      </c>
      <c r="AP83" s="150"/>
      <c r="AQ83" s="150"/>
      <c r="AR83" s="150"/>
      <c r="AS83" s="150"/>
      <c r="AT83" s="93" t="s">
        <v>482</v>
      </c>
      <c r="AU83" s="94"/>
      <c r="AV83" s="94"/>
      <c r="AW83" s="94"/>
      <c r="AX83" s="96"/>
    </row>
    <row r="84" spans="1:60" ht="23.25"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477</v>
      </c>
      <c r="AC84" s="155"/>
      <c r="AD84" s="156"/>
      <c r="AE84" s="154"/>
      <c r="AF84" s="155"/>
      <c r="AG84" s="155"/>
      <c r="AH84" s="155"/>
      <c r="AI84" s="156"/>
      <c r="AJ84" s="154" t="s">
        <v>478</v>
      </c>
      <c r="AK84" s="155"/>
      <c r="AL84" s="155"/>
      <c r="AM84" s="155"/>
      <c r="AN84" s="156"/>
      <c r="AO84" s="154" t="s">
        <v>479</v>
      </c>
      <c r="AP84" s="155"/>
      <c r="AQ84" s="155"/>
      <c r="AR84" s="155"/>
      <c r="AS84" s="156"/>
      <c r="AT84" s="154" t="s">
        <v>482</v>
      </c>
      <c r="AU84" s="155"/>
      <c r="AV84" s="155"/>
      <c r="AW84" s="155"/>
      <c r="AX84" s="157"/>
    </row>
    <row r="85" spans="1:60" ht="28.5"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customHeight="1" x14ac:dyDescent="0.15">
      <c r="A86" s="126"/>
      <c r="B86" s="124"/>
      <c r="C86" s="124"/>
      <c r="D86" s="124"/>
      <c r="E86" s="124"/>
      <c r="F86" s="125"/>
      <c r="G86" s="141" t="s">
        <v>512</v>
      </c>
      <c r="H86" s="141"/>
      <c r="I86" s="141"/>
      <c r="J86" s="141"/>
      <c r="K86" s="141"/>
      <c r="L86" s="141"/>
      <c r="M86" s="141"/>
      <c r="N86" s="141"/>
      <c r="O86" s="141"/>
      <c r="P86" s="141"/>
      <c r="Q86" s="141"/>
      <c r="R86" s="141"/>
      <c r="S86" s="141"/>
      <c r="T86" s="141"/>
      <c r="U86" s="141"/>
      <c r="V86" s="141"/>
      <c r="W86" s="141"/>
      <c r="X86" s="141"/>
      <c r="Y86" s="143" t="s">
        <v>17</v>
      </c>
      <c r="Z86" s="144"/>
      <c r="AA86" s="145"/>
      <c r="AB86" s="178" t="s">
        <v>476</v>
      </c>
      <c r="AC86" s="147"/>
      <c r="AD86" s="148"/>
      <c r="AE86" s="149"/>
      <c r="AF86" s="150"/>
      <c r="AG86" s="150"/>
      <c r="AH86" s="150"/>
      <c r="AI86" s="150"/>
      <c r="AJ86" s="149">
        <v>1.8</v>
      </c>
      <c r="AK86" s="150"/>
      <c r="AL86" s="150"/>
      <c r="AM86" s="150"/>
      <c r="AN86" s="150"/>
      <c r="AO86" s="149">
        <v>2.4</v>
      </c>
      <c r="AP86" s="150"/>
      <c r="AQ86" s="150"/>
      <c r="AR86" s="150"/>
      <c r="AS86" s="150"/>
      <c r="AT86" s="93" t="s">
        <v>482</v>
      </c>
      <c r="AU86" s="94"/>
      <c r="AV86" s="94"/>
      <c r="AW86" s="94"/>
      <c r="AX86" s="96"/>
    </row>
    <row r="87" spans="1:60" ht="22.5"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477</v>
      </c>
      <c r="AC87" s="155"/>
      <c r="AD87" s="156"/>
      <c r="AE87" s="154"/>
      <c r="AF87" s="155"/>
      <c r="AG87" s="155"/>
      <c r="AH87" s="155"/>
      <c r="AI87" s="156"/>
      <c r="AJ87" s="154" t="s">
        <v>481</v>
      </c>
      <c r="AK87" s="155"/>
      <c r="AL87" s="155"/>
      <c r="AM87" s="155"/>
      <c r="AN87" s="156"/>
      <c r="AO87" s="332" t="s">
        <v>534</v>
      </c>
      <c r="AP87" s="155"/>
      <c r="AQ87" s="155"/>
      <c r="AR87" s="155"/>
      <c r="AS87" s="156"/>
      <c r="AT87" s="154" t="s">
        <v>482</v>
      </c>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c r="D98" s="411"/>
      <c r="E98" s="411"/>
      <c r="F98" s="411"/>
      <c r="G98" s="411"/>
      <c r="H98" s="411"/>
      <c r="I98" s="411"/>
      <c r="J98" s="411"/>
      <c r="K98" s="412"/>
      <c r="L98" s="71"/>
      <c r="M98" s="72"/>
      <c r="N98" s="72"/>
      <c r="O98" s="72"/>
      <c r="P98" s="72"/>
      <c r="Q98" s="73"/>
      <c r="R98" s="71"/>
      <c r="S98" s="72"/>
      <c r="T98" s="72"/>
      <c r="U98" s="72"/>
      <c r="V98" s="72"/>
      <c r="W98" s="73"/>
      <c r="X98" s="669" t="s">
        <v>575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5"/>
      <c r="B99" s="376"/>
      <c r="C99" s="158"/>
      <c r="D99" s="159"/>
      <c r="E99" s="159"/>
      <c r="F99" s="159"/>
      <c r="G99" s="159"/>
      <c r="H99" s="159"/>
      <c r="I99" s="159"/>
      <c r="J99" s="159"/>
      <c r="K99" s="160"/>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5"/>
      <c r="B100" s="376"/>
      <c r="C100" s="158"/>
      <c r="D100" s="159"/>
      <c r="E100" s="159"/>
      <c r="F100" s="159"/>
      <c r="G100" s="159"/>
      <c r="H100" s="159"/>
      <c r="I100" s="159"/>
      <c r="J100" s="159"/>
      <c r="K100" s="160"/>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5"/>
      <c r="B101" s="376"/>
      <c r="C101" s="158"/>
      <c r="D101" s="159"/>
      <c r="E101" s="159"/>
      <c r="F101" s="159"/>
      <c r="G101" s="159"/>
      <c r="H101" s="159"/>
      <c r="I101" s="159"/>
      <c r="J101" s="159"/>
      <c r="K101" s="160"/>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5"/>
      <c r="B102" s="376"/>
      <c r="C102" s="158"/>
      <c r="D102" s="159"/>
      <c r="E102" s="159"/>
      <c r="F102" s="159"/>
      <c r="G102" s="159"/>
      <c r="H102" s="159"/>
      <c r="I102" s="159"/>
      <c r="J102" s="159"/>
      <c r="K102" s="160"/>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7"/>
      <c r="B104" s="378"/>
      <c r="C104" s="367" t="s">
        <v>22</v>
      </c>
      <c r="D104" s="368"/>
      <c r="E104" s="368"/>
      <c r="F104" s="368"/>
      <c r="G104" s="368"/>
      <c r="H104" s="368"/>
      <c r="I104" s="368"/>
      <c r="J104" s="368"/>
      <c r="K104" s="369"/>
      <c r="L104" s="370">
        <f>SUM(L98:Q103)</f>
        <v>0</v>
      </c>
      <c r="M104" s="371"/>
      <c r="N104" s="371"/>
      <c r="O104" s="371"/>
      <c r="P104" s="371"/>
      <c r="Q104" s="372"/>
      <c r="R104" s="370">
        <f>SUM(R98:W103)</f>
        <v>0</v>
      </c>
      <c r="S104" s="371"/>
      <c r="T104" s="371"/>
      <c r="U104" s="371"/>
      <c r="V104" s="371"/>
      <c r="W104" s="372"/>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79.5" customHeight="1" x14ac:dyDescent="0.15">
      <c r="A108" s="303" t="s">
        <v>312</v>
      </c>
      <c r="B108" s="304"/>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468</v>
      </c>
      <c r="AE108" s="602"/>
      <c r="AF108" s="602"/>
      <c r="AG108" s="598" t="s">
        <v>545</v>
      </c>
      <c r="AH108" s="599"/>
      <c r="AI108" s="599"/>
      <c r="AJ108" s="599"/>
      <c r="AK108" s="599"/>
      <c r="AL108" s="599"/>
      <c r="AM108" s="599"/>
      <c r="AN108" s="599"/>
      <c r="AO108" s="599"/>
      <c r="AP108" s="599"/>
      <c r="AQ108" s="599"/>
      <c r="AR108" s="599"/>
      <c r="AS108" s="599"/>
      <c r="AT108" s="599"/>
      <c r="AU108" s="599"/>
      <c r="AV108" s="599"/>
      <c r="AW108" s="599"/>
      <c r="AX108" s="600"/>
    </row>
    <row r="109" spans="1:50" ht="51" customHeight="1" x14ac:dyDescent="0.15">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468</v>
      </c>
      <c r="AE109" s="439"/>
      <c r="AF109" s="439"/>
      <c r="AG109" s="300" t="s">
        <v>549</v>
      </c>
      <c r="AH109" s="301"/>
      <c r="AI109" s="301"/>
      <c r="AJ109" s="301"/>
      <c r="AK109" s="301"/>
      <c r="AL109" s="301"/>
      <c r="AM109" s="301"/>
      <c r="AN109" s="301"/>
      <c r="AO109" s="301"/>
      <c r="AP109" s="301"/>
      <c r="AQ109" s="301"/>
      <c r="AR109" s="301"/>
      <c r="AS109" s="301"/>
      <c r="AT109" s="301"/>
      <c r="AU109" s="301"/>
      <c r="AV109" s="301"/>
      <c r="AW109" s="301"/>
      <c r="AX109" s="302"/>
    </row>
    <row r="110" spans="1:50" ht="50.25" customHeight="1" x14ac:dyDescent="0.15">
      <c r="A110" s="307"/>
      <c r="B110" s="308"/>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2" t="s">
        <v>468</v>
      </c>
      <c r="AE110" s="583"/>
      <c r="AF110" s="583"/>
      <c r="AG110" s="528" t="s">
        <v>550</v>
      </c>
      <c r="AH110" s="194"/>
      <c r="AI110" s="194"/>
      <c r="AJ110" s="194"/>
      <c r="AK110" s="194"/>
      <c r="AL110" s="194"/>
      <c r="AM110" s="194"/>
      <c r="AN110" s="194"/>
      <c r="AO110" s="194"/>
      <c r="AP110" s="194"/>
      <c r="AQ110" s="194"/>
      <c r="AR110" s="194"/>
      <c r="AS110" s="194"/>
      <c r="AT110" s="194"/>
      <c r="AU110" s="194"/>
      <c r="AV110" s="194"/>
      <c r="AW110" s="194"/>
      <c r="AX110" s="529"/>
    </row>
    <row r="111" spans="1:50" ht="49.5" customHeight="1" x14ac:dyDescent="0.15">
      <c r="A111" s="547" t="s">
        <v>46</v>
      </c>
      <c r="B111" s="584"/>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468</v>
      </c>
      <c r="AE111" s="435"/>
      <c r="AF111" s="435"/>
      <c r="AG111" s="297" t="s">
        <v>547</v>
      </c>
      <c r="AH111" s="298"/>
      <c r="AI111" s="298"/>
      <c r="AJ111" s="298"/>
      <c r="AK111" s="298"/>
      <c r="AL111" s="298"/>
      <c r="AM111" s="298"/>
      <c r="AN111" s="298"/>
      <c r="AO111" s="298"/>
      <c r="AP111" s="298"/>
      <c r="AQ111" s="298"/>
      <c r="AR111" s="298"/>
      <c r="AS111" s="298"/>
      <c r="AT111" s="298"/>
      <c r="AU111" s="298"/>
      <c r="AV111" s="298"/>
      <c r="AW111" s="298"/>
      <c r="AX111" s="299"/>
    </row>
    <row r="112" spans="1:50" ht="36" customHeight="1" x14ac:dyDescent="0.15">
      <c r="A112" s="585"/>
      <c r="B112" s="58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468</v>
      </c>
      <c r="AE112" s="439"/>
      <c r="AF112" s="439"/>
      <c r="AG112" s="300" t="s">
        <v>562</v>
      </c>
      <c r="AH112" s="301"/>
      <c r="AI112" s="301"/>
      <c r="AJ112" s="301"/>
      <c r="AK112" s="301"/>
      <c r="AL112" s="301"/>
      <c r="AM112" s="301"/>
      <c r="AN112" s="301"/>
      <c r="AO112" s="301"/>
      <c r="AP112" s="301"/>
      <c r="AQ112" s="301"/>
      <c r="AR112" s="301"/>
      <c r="AS112" s="301"/>
      <c r="AT112" s="301"/>
      <c r="AU112" s="301"/>
      <c r="AV112" s="301"/>
      <c r="AW112" s="301"/>
      <c r="AX112" s="302"/>
    </row>
    <row r="113" spans="1:64" ht="44.25" customHeight="1" x14ac:dyDescent="0.15">
      <c r="A113" s="585"/>
      <c r="B113" s="586"/>
      <c r="C113" s="502"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468</v>
      </c>
      <c r="AE113" s="439"/>
      <c r="AF113" s="439"/>
      <c r="AG113" s="300" t="s">
        <v>563</v>
      </c>
      <c r="AH113" s="301"/>
      <c r="AI113" s="301"/>
      <c r="AJ113" s="301"/>
      <c r="AK113" s="301"/>
      <c r="AL113" s="301"/>
      <c r="AM113" s="301"/>
      <c r="AN113" s="301"/>
      <c r="AO113" s="301"/>
      <c r="AP113" s="301"/>
      <c r="AQ113" s="301"/>
      <c r="AR113" s="301"/>
      <c r="AS113" s="301"/>
      <c r="AT113" s="301"/>
      <c r="AU113" s="301"/>
      <c r="AV113" s="301"/>
      <c r="AW113" s="301"/>
      <c r="AX113" s="302"/>
    </row>
    <row r="114" spans="1:64" ht="48" customHeight="1" x14ac:dyDescent="0.15">
      <c r="A114" s="585"/>
      <c r="B114" s="58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468</v>
      </c>
      <c r="AE114" s="439"/>
      <c r="AF114" s="439"/>
      <c r="AG114" s="300" t="s">
        <v>564</v>
      </c>
      <c r="AH114" s="301"/>
      <c r="AI114" s="301"/>
      <c r="AJ114" s="301"/>
      <c r="AK114" s="301"/>
      <c r="AL114" s="301"/>
      <c r="AM114" s="301"/>
      <c r="AN114" s="301"/>
      <c r="AO114" s="301"/>
      <c r="AP114" s="301"/>
      <c r="AQ114" s="301"/>
      <c r="AR114" s="301"/>
      <c r="AS114" s="301"/>
      <c r="AT114" s="301"/>
      <c r="AU114" s="301"/>
      <c r="AV114" s="301"/>
      <c r="AW114" s="301"/>
      <c r="AX114" s="302"/>
    </row>
    <row r="115" spans="1:64" ht="47.25" customHeight="1" x14ac:dyDescent="0.15">
      <c r="A115" s="585"/>
      <c r="B115" s="58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8"/>
      <c r="AD115" s="438" t="s">
        <v>468</v>
      </c>
      <c r="AE115" s="439"/>
      <c r="AF115" s="439"/>
      <c r="AG115" s="300" t="s">
        <v>565</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5"/>
      <c r="B116" s="58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8"/>
      <c r="AD116" s="630" t="s">
        <v>472</v>
      </c>
      <c r="AE116" s="631"/>
      <c r="AF116" s="631"/>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27"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468</v>
      </c>
      <c r="AE117" s="583"/>
      <c r="AF117" s="592"/>
      <c r="AG117" s="596" t="s">
        <v>551</v>
      </c>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69.7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4" t="s">
        <v>468</v>
      </c>
      <c r="AE118" s="435"/>
      <c r="AF118" s="635"/>
      <c r="AG118" s="297" t="s">
        <v>572</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468</v>
      </c>
      <c r="AE119" s="604"/>
      <c r="AF119" s="604"/>
      <c r="AG119" s="300" t="s">
        <v>548</v>
      </c>
      <c r="AH119" s="301"/>
      <c r="AI119" s="301"/>
      <c r="AJ119" s="301"/>
      <c r="AK119" s="301"/>
      <c r="AL119" s="301"/>
      <c r="AM119" s="301"/>
      <c r="AN119" s="301"/>
      <c r="AO119" s="301"/>
      <c r="AP119" s="301"/>
      <c r="AQ119" s="301"/>
      <c r="AR119" s="301"/>
      <c r="AS119" s="301"/>
      <c r="AT119" s="301"/>
      <c r="AU119" s="301"/>
      <c r="AV119" s="301"/>
      <c r="AW119" s="301"/>
      <c r="AX119" s="302"/>
    </row>
    <row r="120" spans="1:64" ht="33" customHeight="1" x14ac:dyDescent="0.15">
      <c r="A120" s="585"/>
      <c r="B120" s="58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468</v>
      </c>
      <c r="AE120" s="439"/>
      <c r="AF120" s="439"/>
      <c r="AG120" s="300" t="s">
        <v>566</v>
      </c>
      <c r="AH120" s="301"/>
      <c r="AI120" s="301"/>
      <c r="AJ120" s="301"/>
      <c r="AK120" s="301"/>
      <c r="AL120" s="301"/>
      <c r="AM120" s="301"/>
      <c r="AN120" s="301"/>
      <c r="AO120" s="301"/>
      <c r="AP120" s="301"/>
      <c r="AQ120" s="301"/>
      <c r="AR120" s="301"/>
      <c r="AS120" s="301"/>
      <c r="AT120" s="301"/>
      <c r="AU120" s="301"/>
      <c r="AV120" s="301"/>
      <c r="AW120" s="301"/>
      <c r="AX120" s="302"/>
    </row>
    <row r="121" spans="1:64" ht="43.5" customHeight="1" x14ac:dyDescent="0.15">
      <c r="A121" s="587"/>
      <c r="B121" s="58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468</v>
      </c>
      <c r="AE121" s="439"/>
      <c r="AF121" s="439"/>
      <c r="AG121" s="528" t="s">
        <v>546</v>
      </c>
      <c r="AH121" s="194"/>
      <c r="AI121" s="194"/>
      <c r="AJ121" s="194"/>
      <c r="AK121" s="194"/>
      <c r="AL121" s="194"/>
      <c r="AM121" s="194"/>
      <c r="AN121" s="194"/>
      <c r="AO121" s="194"/>
      <c r="AP121" s="194"/>
      <c r="AQ121" s="194"/>
      <c r="AR121" s="194"/>
      <c r="AS121" s="194"/>
      <c r="AT121" s="194"/>
      <c r="AU121" s="194"/>
      <c r="AV121" s="194"/>
      <c r="AW121" s="194"/>
      <c r="AX121" s="529"/>
    </row>
    <row r="122" spans="1:64" ht="33.6" customHeight="1" x14ac:dyDescent="0.15">
      <c r="A122" s="620" t="s">
        <v>80</v>
      </c>
      <c r="B122" s="621"/>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472</v>
      </c>
      <c r="AE122" s="435"/>
      <c r="AF122" s="435"/>
      <c r="AG122" s="574"/>
      <c r="AH122" s="192"/>
      <c r="AI122" s="192"/>
      <c r="AJ122" s="192"/>
      <c r="AK122" s="192"/>
      <c r="AL122" s="192"/>
      <c r="AM122" s="192"/>
      <c r="AN122" s="192"/>
      <c r="AO122" s="192"/>
      <c r="AP122" s="192"/>
      <c r="AQ122" s="192"/>
      <c r="AR122" s="192"/>
      <c r="AS122" s="192"/>
      <c r="AT122" s="192"/>
      <c r="AU122" s="192"/>
      <c r="AV122" s="192"/>
      <c r="AW122" s="192"/>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3"/>
      <c r="AI123" s="273"/>
      <c r="AJ123" s="273"/>
      <c r="AK123" s="273"/>
      <c r="AL123" s="273"/>
      <c r="AM123" s="273"/>
      <c r="AN123" s="273"/>
      <c r="AO123" s="273"/>
      <c r="AP123" s="273"/>
      <c r="AQ123" s="273"/>
      <c r="AR123" s="273"/>
      <c r="AS123" s="273"/>
      <c r="AT123" s="273"/>
      <c r="AU123" s="273"/>
      <c r="AV123" s="273"/>
      <c r="AW123" s="273"/>
      <c r="AX123" s="577"/>
    </row>
    <row r="124" spans="1:64" ht="1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1"/>
      <c r="V124" s="301"/>
      <c r="W124" s="301"/>
      <c r="X124" s="301"/>
      <c r="Y124" s="301"/>
      <c r="Z124" s="301"/>
      <c r="AA124" s="301"/>
      <c r="AB124" s="301"/>
      <c r="AC124" s="301"/>
      <c r="AD124" s="301"/>
      <c r="AE124" s="301"/>
      <c r="AF124" s="629"/>
      <c r="AG124" s="576"/>
      <c r="AH124" s="273"/>
      <c r="AI124" s="273"/>
      <c r="AJ124" s="273"/>
      <c r="AK124" s="273"/>
      <c r="AL124" s="273"/>
      <c r="AM124" s="273"/>
      <c r="AN124" s="273"/>
      <c r="AO124" s="273"/>
      <c r="AP124" s="273"/>
      <c r="AQ124" s="273"/>
      <c r="AR124" s="273"/>
      <c r="AS124" s="273"/>
      <c r="AT124" s="273"/>
      <c r="AU124" s="273"/>
      <c r="AV124" s="273"/>
      <c r="AW124" s="273"/>
      <c r="AX124" s="577"/>
    </row>
    <row r="125" spans="1:64" ht="1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1"/>
      <c r="U125" s="432"/>
      <c r="V125" s="432"/>
      <c r="W125" s="432"/>
      <c r="X125" s="432"/>
      <c r="Y125" s="432"/>
      <c r="Z125" s="432"/>
      <c r="AA125" s="432"/>
      <c r="AB125" s="432"/>
      <c r="AC125" s="432"/>
      <c r="AD125" s="432"/>
      <c r="AE125" s="432"/>
      <c r="AF125" s="433"/>
      <c r="AG125" s="578"/>
      <c r="AH125" s="194"/>
      <c r="AI125" s="194"/>
      <c r="AJ125" s="194"/>
      <c r="AK125" s="194"/>
      <c r="AL125" s="194"/>
      <c r="AM125" s="194"/>
      <c r="AN125" s="194"/>
      <c r="AO125" s="194"/>
      <c r="AP125" s="194"/>
      <c r="AQ125" s="194"/>
      <c r="AR125" s="194"/>
      <c r="AS125" s="194"/>
      <c r="AT125" s="194"/>
      <c r="AU125" s="194"/>
      <c r="AV125" s="194"/>
      <c r="AW125" s="194"/>
      <c r="AX125" s="529"/>
    </row>
    <row r="126" spans="1:64" ht="86.25" customHeight="1" x14ac:dyDescent="0.15">
      <c r="A126" s="547" t="s">
        <v>58</v>
      </c>
      <c r="B126" s="548"/>
      <c r="C126" s="389" t="s">
        <v>64</v>
      </c>
      <c r="D126" s="570"/>
      <c r="E126" s="570"/>
      <c r="F126" s="571"/>
      <c r="G126" s="541" t="s">
        <v>573</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71.25" customHeight="1" thickBot="1" x14ac:dyDescent="0.2">
      <c r="A127" s="549"/>
      <c r="B127" s="550"/>
      <c r="C127" s="358" t="s">
        <v>68</v>
      </c>
      <c r="D127" s="359"/>
      <c r="E127" s="359"/>
      <c r="F127" s="360"/>
      <c r="G127" s="361" t="s">
        <v>561</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5.75" customHeight="1" thickBot="1" x14ac:dyDescent="0.2">
      <c r="A129" s="569" t="s">
        <v>576</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62.25" customHeight="1" thickBot="1" x14ac:dyDescent="0.2">
      <c r="A131" s="544" t="s">
        <v>578</v>
      </c>
      <c r="B131" s="545"/>
      <c r="C131" s="545"/>
      <c r="D131" s="545"/>
      <c r="E131" s="546"/>
      <c r="F131" s="563" t="s">
        <v>577</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6.25" customHeight="1" thickBot="1" x14ac:dyDescent="0.2">
      <c r="A133" s="428" t="s">
        <v>580</v>
      </c>
      <c r="B133" s="429"/>
      <c r="C133" s="429"/>
      <c r="D133" s="429"/>
      <c r="E133" s="430"/>
      <c r="F133" s="566" t="s">
        <v>579</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5.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1" t="s">
        <v>224</v>
      </c>
      <c r="B137" s="402"/>
      <c r="C137" s="402"/>
      <c r="D137" s="402"/>
      <c r="E137" s="402"/>
      <c r="F137" s="402"/>
      <c r="G137" s="415"/>
      <c r="H137" s="416"/>
      <c r="I137" s="416"/>
      <c r="J137" s="416"/>
      <c r="K137" s="416"/>
      <c r="L137" s="416"/>
      <c r="M137" s="416"/>
      <c r="N137" s="416"/>
      <c r="O137" s="416"/>
      <c r="P137" s="417"/>
      <c r="Q137" s="402" t="s">
        <v>225</v>
      </c>
      <c r="R137" s="402"/>
      <c r="S137" s="402"/>
      <c r="T137" s="402"/>
      <c r="U137" s="402"/>
      <c r="V137" s="402"/>
      <c r="W137" s="415"/>
      <c r="X137" s="416"/>
      <c r="Y137" s="416"/>
      <c r="Z137" s="416"/>
      <c r="AA137" s="416"/>
      <c r="AB137" s="416"/>
      <c r="AC137" s="416"/>
      <c r="AD137" s="416"/>
      <c r="AE137" s="416"/>
      <c r="AF137" s="417"/>
      <c r="AG137" s="402" t="s">
        <v>226</v>
      </c>
      <c r="AH137" s="402"/>
      <c r="AI137" s="402"/>
      <c r="AJ137" s="402"/>
      <c r="AK137" s="402"/>
      <c r="AL137" s="402"/>
      <c r="AM137" s="398"/>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29</v>
      </c>
      <c r="H138" s="419"/>
      <c r="I138" s="419"/>
      <c r="J138" s="419"/>
      <c r="K138" s="419"/>
      <c r="L138" s="419"/>
      <c r="M138" s="419"/>
      <c r="N138" s="419"/>
      <c r="O138" s="419"/>
      <c r="P138" s="420"/>
      <c r="Q138" s="404" t="s">
        <v>228</v>
      </c>
      <c r="R138" s="404"/>
      <c r="S138" s="404"/>
      <c r="T138" s="404"/>
      <c r="U138" s="404"/>
      <c r="V138" s="404"/>
      <c r="W138" s="418">
        <v>334</v>
      </c>
      <c r="X138" s="419"/>
      <c r="Y138" s="419"/>
      <c r="Z138" s="419"/>
      <c r="AA138" s="419"/>
      <c r="AB138" s="419"/>
      <c r="AC138" s="419"/>
      <c r="AD138" s="419"/>
      <c r="AE138" s="419"/>
      <c r="AF138" s="420"/>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3" t="s">
        <v>34</v>
      </c>
      <c r="B178" s="534"/>
      <c r="C178" s="534"/>
      <c r="D178" s="534"/>
      <c r="E178" s="534"/>
      <c r="F178" s="535"/>
      <c r="G178" s="385" t="s">
        <v>488</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458</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3.25" customHeight="1" x14ac:dyDescent="0.15">
      <c r="A179" s="123"/>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3.25" customHeight="1" x14ac:dyDescent="0.15">
      <c r="A180" s="123"/>
      <c r="B180" s="536"/>
      <c r="C180" s="536"/>
      <c r="D180" s="536"/>
      <c r="E180" s="536"/>
      <c r="F180" s="537"/>
      <c r="G180" s="97" t="s">
        <v>535</v>
      </c>
      <c r="H180" s="98"/>
      <c r="I180" s="98"/>
      <c r="J180" s="98"/>
      <c r="K180" s="99"/>
      <c r="L180" s="100" t="s">
        <v>542</v>
      </c>
      <c r="M180" s="101"/>
      <c r="N180" s="101"/>
      <c r="O180" s="101"/>
      <c r="P180" s="101"/>
      <c r="Q180" s="101"/>
      <c r="R180" s="101"/>
      <c r="S180" s="101"/>
      <c r="T180" s="101"/>
      <c r="U180" s="101"/>
      <c r="V180" s="101"/>
      <c r="W180" s="101"/>
      <c r="X180" s="102"/>
      <c r="Y180" s="103">
        <v>1.6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3.25" customHeight="1" x14ac:dyDescent="0.15">
      <c r="A181" s="123"/>
      <c r="B181" s="536"/>
      <c r="C181" s="536"/>
      <c r="D181" s="536"/>
      <c r="E181" s="536"/>
      <c r="F181" s="537"/>
      <c r="G181" s="74" t="s">
        <v>536</v>
      </c>
      <c r="H181" s="75"/>
      <c r="I181" s="75"/>
      <c r="J181" s="75"/>
      <c r="K181" s="76"/>
      <c r="L181" s="77" t="s">
        <v>541</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36"/>
      <c r="C182" s="536"/>
      <c r="D182" s="536"/>
      <c r="E182" s="536"/>
      <c r="F182" s="537"/>
      <c r="G182" s="74" t="s">
        <v>537</v>
      </c>
      <c r="H182" s="75"/>
      <c r="I182" s="75"/>
      <c r="J182" s="75"/>
      <c r="K182" s="76"/>
      <c r="L182" s="77" t="s">
        <v>540</v>
      </c>
      <c r="M182" s="78"/>
      <c r="N182" s="78"/>
      <c r="O182" s="78"/>
      <c r="P182" s="78"/>
      <c r="Q182" s="78"/>
      <c r="R182" s="78"/>
      <c r="S182" s="78"/>
      <c r="T182" s="78"/>
      <c r="U182" s="78"/>
      <c r="V182" s="78"/>
      <c r="W182" s="78"/>
      <c r="X182" s="79"/>
      <c r="Y182" s="80">
        <v>0.7</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36"/>
      <c r="C183" s="536"/>
      <c r="D183" s="536"/>
      <c r="E183" s="536"/>
      <c r="F183" s="537"/>
      <c r="G183" s="74" t="s">
        <v>538</v>
      </c>
      <c r="H183" s="75"/>
      <c r="I183" s="75"/>
      <c r="J183" s="75"/>
      <c r="K183" s="76"/>
      <c r="L183" s="77" t="s">
        <v>539</v>
      </c>
      <c r="M183" s="78"/>
      <c r="N183" s="78"/>
      <c r="O183" s="78"/>
      <c r="P183" s="78"/>
      <c r="Q183" s="78"/>
      <c r="R183" s="78"/>
      <c r="S183" s="78"/>
      <c r="T183" s="78"/>
      <c r="U183" s="78"/>
      <c r="V183" s="78"/>
      <c r="W183" s="78"/>
      <c r="X183" s="79"/>
      <c r="Y183" s="80">
        <v>0.5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36"/>
      <c r="C184" s="536"/>
      <c r="D184" s="536"/>
      <c r="E184" s="536"/>
      <c r="F184" s="537"/>
      <c r="G184" s="74" t="s">
        <v>543</v>
      </c>
      <c r="H184" s="75"/>
      <c r="I184" s="75"/>
      <c r="J184" s="75"/>
      <c r="K184" s="76"/>
      <c r="L184" s="77" t="s">
        <v>544</v>
      </c>
      <c r="M184" s="78"/>
      <c r="N184" s="78"/>
      <c r="O184" s="78"/>
      <c r="P184" s="78"/>
      <c r="Q184" s="78"/>
      <c r="R184" s="78"/>
      <c r="S184" s="78"/>
      <c r="T184" s="78"/>
      <c r="U184" s="78"/>
      <c r="V184" s="78"/>
      <c r="W184" s="78"/>
      <c r="X184" s="79"/>
      <c r="Y184" s="80">
        <v>0.4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4.2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3"/>
      <c r="B191" s="536"/>
      <c r="C191" s="536"/>
      <c r="D191" s="536"/>
      <c r="E191" s="536"/>
      <c r="F191" s="537"/>
      <c r="G191" s="385" t="s">
        <v>485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364</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3.25" customHeight="1" x14ac:dyDescent="0.15">
      <c r="A192" s="123"/>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7" customHeight="1" x14ac:dyDescent="0.15">
      <c r="A193" s="123"/>
      <c r="B193" s="536"/>
      <c r="C193" s="536"/>
      <c r="D193" s="536"/>
      <c r="E193" s="536"/>
      <c r="F193" s="537"/>
      <c r="G193" s="97" t="s">
        <v>513</v>
      </c>
      <c r="H193" s="98"/>
      <c r="I193" s="98"/>
      <c r="J193" s="98"/>
      <c r="K193" s="99"/>
      <c r="L193" s="100" t="s">
        <v>533</v>
      </c>
      <c r="M193" s="101"/>
      <c r="N193" s="101"/>
      <c r="O193" s="101"/>
      <c r="P193" s="101"/>
      <c r="Q193" s="101"/>
      <c r="R193" s="101"/>
      <c r="S193" s="101"/>
      <c r="T193" s="101"/>
      <c r="U193" s="101"/>
      <c r="V193" s="101"/>
      <c r="W193" s="101"/>
      <c r="X193" s="102"/>
      <c r="Y193" s="103">
        <v>11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7" customHeight="1" x14ac:dyDescent="0.15">
      <c r="A194" s="123"/>
      <c r="B194" s="536"/>
      <c r="C194" s="536"/>
      <c r="D194" s="536"/>
      <c r="E194" s="536"/>
      <c r="F194" s="537"/>
      <c r="G194" s="74" t="s">
        <v>514</v>
      </c>
      <c r="H194" s="75"/>
      <c r="I194" s="75"/>
      <c r="J194" s="75"/>
      <c r="K194" s="76"/>
      <c r="L194" s="77" t="s">
        <v>519</v>
      </c>
      <c r="M194" s="78"/>
      <c r="N194" s="78"/>
      <c r="O194" s="78"/>
      <c r="P194" s="78"/>
      <c r="Q194" s="78"/>
      <c r="R194" s="78"/>
      <c r="S194" s="78"/>
      <c r="T194" s="78"/>
      <c r="U194" s="78"/>
      <c r="V194" s="78"/>
      <c r="W194" s="78"/>
      <c r="X194" s="79"/>
      <c r="Y194" s="80">
        <v>1.9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7" customHeight="1" x14ac:dyDescent="0.15">
      <c r="A195" s="123"/>
      <c r="B195" s="536"/>
      <c r="C195" s="536"/>
      <c r="D195" s="536"/>
      <c r="E195" s="536"/>
      <c r="F195" s="537"/>
      <c r="G195" s="74" t="s">
        <v>515</v>
      </c>
      <c r="H195" s="75"/>
      <c r="I195" s="75"/>
      <c r="J195" s="75"/>
      <c r="K195" s="76"/>
      <c r="L195" s="77" t="s">
        <v>518</v>
      </c>
      <c r="M195" s="78"/>
      <c r="N195" s="78"/>
      <c r="O195" s="78"/>
      <c r="P195" s="78"/>
      <c r="Q195" s="78"/>
      <c r="R195" s="78"/>
      <c r="S195" s="78"/>
      <c r="T195" s="78"/>
      <c r="U195" s="78"/>
      <c r="V195" s="78"/>
      <c r="W195" s="78"/>
      <c r="X195" s="79"/>
      <c r="Y195" s="80">
        <v>1.8</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7" customHeight="1" x14ac:dyDescent="0.15">
      <c r="A196" s="123"/>
      <c r="B196" s="536"/>
      <c r="C196" s="536"/>
      <c r="D196" s="536"/>
      <c r="E196" s="536"/>
      <c r="F196" s="537"/>
      <c r="G196" s="74" t="s">
        <v>517</v>
      </c>
      <c r="H196" s="75"/>
      <c r="I196" s="75"/>
      <c r="J196" s="75"/>
      <c r="K196" s="76"/>
      <c r="L196" s="77" t="s">
        <v>520</v>
      </c>
      <c r="M196" s="78"/>
      <c r="N196" s="78"/>
      <c r="O196" s="78"/>
      <c r="P196" s="78"/>
      <c r="Q196" s="78"/>
      <c r="R196" s="78"/>
      <c r="S196" s="78"/>
      <c r="T196" s="78"/>
      <c r="U196" s="78"/>
      <c r="V196" s="78"/>
      <c r="W196" s="78"/>
      <c r="X196" s="79"/>
      <c r="Y196" s="80">
        <v>1.6</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7" customHeight="1" x14ac:dyDescent="0.15">
      <c r="A197" s="123"/>
      <c r="B197" s="536"/>
      <c r="C197" s="536"/>
      <c r="D197" s="536"/>
      <c r="E197" s="536"/>
      <c r="F197" s="537"/>
      <c r="G197" s="74" t="s">
        <v>516</v>
      </c>
      <c r="H197" s="75"/>
      <c r="I197" s="75"/>
      <c r="J197" s="75"/>
      <c r="K197" s="76"/>
      <c r="L197" s="77" t="s">
        <v>532</v>
      </c>
      <c r="M197" s="78"/>
      <c r="N197" s="78"/>
      <c r="O197" s="78"/>
      <c r="P197" s="78"/>
      <c r="Q197" s="78"/>
      <c r="R197" s="78"/>
      <c r="S197" s="78"/>
      <c r="T197" s="78"/>
      <c r="U197" s="78"/>
      <c r="V197" s="78"/>
      <c r="W197" s="78"/>
      <c r="X197" s="79"/>
      <c r="Y197" s="80">
        <v>1.3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7" customHeight="1" x14ac:dyDescent="0.15">
      <c r="A198" s="123"/>
      <c r="B198" s="536"/>
      <c r="C198" s="536"/>
      <c r="D198" s="536"/>
      <c r="E198" s="536"/>
      <c r="F198" s="537"/>
      <c r="G198" s="74" t="s">
        <v>521</v>
      </c>
      <c r="H198" s="75"/>
      <c r="I198" s="75"/>
      <c r="J198" s="75"/>
      <c r="K198" s="76"/>
      <c r="L198" s="77" t="s">
        <v>522</v>
      </c>
      <c r="M198" s="78"/>
      <c r="N198" s="78"/>
      <c r="O198" s="78"/>
      <c r="P198" s="78"/>
      <c r="Q198" s="78"/>
      <c r="R198" s="78"/>
      <c r="S198" s="78"/>
      <c r="T198" s="78"/>
      <c r="U198" s="78"/>
      <c r="V198" s="78"/>
      <c r="W198" s="78"/>
      <c r="X198" s="79"/>
      <c r="Y198" s="80">
        <v>1.6</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36"/>
      <c r="C202" s="536"/>
      <c r="D202" s="536"/>
      <c r="E202" s="536"/>
      <c r="F202" s="537"/>
      <c r="G202" s="74"/>
      <c r="H202" s="75"/>
      <c r="I202" s="75"/>
      <c r="J202" s="75"/>
      <c r="K202" s="76"/>
      <c r="L202" s="77" t="s">
        <v>555</v>
      </c>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19.200000000000003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3"/>
      <c r="B204" s="536"/>
      <c r="C204" s="536"/>
      <c r="D204" s="536"/>
      <c r="E204" s="536"/>
      <c r="F204" s="537"/>
      <c r="G204" s="385" t="s">
        <v>554</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365</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3.25" customHeight="1" x14ac:dyDescent="0.15">
      <c r="A205" s="123"/>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2.5" customHeight="1" x14ac:dyDescent="0.15">
      <c r="A206" s="123"/>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v>0.7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2.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3"/>
      <c r="B217" s="536"/>
      <c r="C217" s="536"/>
      <c r="D217" s="536"/>
      <c r="E217" s="536"/>
      <c r="F217" s="537"/>
      <c r="G217" s="385" t="s">
        <v>366</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367</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3.25" customHeight="1" x14ac:dyDescent="0.15">
      <c r="A218" s="123"/>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2.5" customHeight="1" x14ac:dyDescent="0.15">
      <c r="A219" s="123"/>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2.5"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487</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4.2</v>
      </c>
      <c r="AL236" s="115"/>
      <c r="AM236" s="115"/>
      <c r="AN236" s="115"/>
      <c r="AO236" s="115"/>
      <c r="AP236" s="116"/>
      <c r="AQ236" s="117" t="s">
        <v>497</v>
      </c>
      <c r="AR236" s="113"/>
      <c r="AS236" s="113"/>
      <c r="AT236" s="113"/>
      <c r="AU236" s="114" t="s">
        <v>498</v>
      </c>
      <c r="AV236" s="115"/>
      <c r="AW236" s="115"/>
      <c r="AX236" s="116"/>
    </row>
    <row r="237" spans="1:50" ht="24" customHeight="1" x14ac:dyDescent="0.15">
      <c r="A237" s="112">
        <v>2</v>
      </c>
      <c r="B237" s="112">
        <v>1</v>
      </c>
      <c r="C237" s="117" t="s">
        <v>489</v>
      </c>
      <c r="D237" s="113"/>
      <c r="E237" s="113"/>
      <c r="F237" s="113"/>
      <c r="G237" s="113"/>
      <c r="H237" s="113"/>
      <c r="I237" s="113"/>
      <c r="J237" s="113"/>
      <c r="K237" s="113"/>
      <c r="L237" s="113"/>
      <c r="M237" s="117" t="s">
        <v>503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3.9</v>
      </c>
      <c r="AL237" s="115"/>
      <c r="AM237" s="115"/>
      <c r="AN237" s="115"/>
      <c r="AO237" s="115"/>
      <c r="AP237" s="116"/>
      <c r="AQ237" s="117" t="s">
        <v>497</v>
      </c>
      <c r="AR237" s="113"/>
      <c r="AS237" s="113"/>
      <c r="AT237" s="113"/>
      <c r="AU237" s="114" t="s">
        <v>499</v>
      </c>
      <c r="AV237" s="115"/>
      <c r="AW237" s="115"/>
      <c r="AX237" s="116"/>
    </row>
    <row r="238" spans="1:50" ht="24" customHeight="1" x14ac:dyDescent="0.15">
      <c r="A238" s="112">
        <v>3</v>
      </c>
      <c r="B238" s="112">
        <v>1</v>
      </c>
      <c r="C238" s="117" t="s">
        <v>490</v>
      </c>
      <c r="D238" s="113"/>
      <c r="E238" s="113"/>
      <c r="F238" s="113"/>
      <c r="G238" s="113"/>
      <c r="H238" s="113"/>
      <c r="I238" s="113"/>
      <c r="J238" s="113"/>
      <c r="K238" s="113"/>
      <c r="L238" s="113"/>
      <c r="M238" s="117" t="s">
        <v>504</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3.6</v>
      </c>
      <c r="AL238" s="115"/>
      <c r="AM238" s="115"/>
      <c r="AN238" s="115"/>
      <c r="AO238" s="115"/>
      <c r="AP238" s="116"/>
      <c r="AQ238" s="117" t="s">
        <v>497</v>
      </c>
      <c r="AR238" s="113"/>
      <c r="AS238" s="113"/>
      <c r="AT238" s="113"/>
      <c r="AU238" s="114" t="s">
        <v>498</v>
      </c>
      <c r="AV238" s="115"/>
      <c r="AW238" s="115"/>
      <c r="AX238" s="116"/>
    </row>
    <row r="239" spans="1:50" ht="24" customHeight="1" x14ac:dyDescent="0.15">
      <c r="A239" s="112">
        <v>4</v>
      </c>
      <c r="B239" s="112">
        <v>1</v>
      </c>
      <c r="C239" s="117" t="s">
        <v>486</v>
      </c>
      <c r="D239" s="113"/>
      <c r="E239" s="113"/>
      <c r="F239" s="113"/>
      <c r="G239" s="113"/>
      <c r="H239" s="113"/>
      <c r="I239" s="113"/>
      <c r="J239" s="113"/>
      <c r="K239" s="113"/>
      <c r="L239" s="113"/>
      <c r="M239" s="117" t="s">
        <v>508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3.5</v>
      </c>
      <c r="AL239" s="115"/>
      <c r="AM239" s="115"/>
      <c r="AN239" s="115"/>
      <c r="AO239" s="115"/>
      <c r="AP239" s="116"/>
      <c r="AQ239" s="117" t="s">
        <v>497</v>
      </c>
      <c r="AR239" s="113"/>
      <c r="AS239" s="113"/>
      <c r="AT239" s="113"/>
      <c r="AU239" s="114" t="s">
        <v>498</v>
      </c>
      <c r="AV239" s="115"/>
      <c r="AW239" s="115"/>
      <c r="AX239" s="116"/>
    </row>
    <row r="240" spans="1:50" ht="30.75" customHeight="1" x14ac:dyDescent="0.15">
      <c r="A240" s="112">
        <v>5</v>
      </c>
      <c r="B240" s="112">
        <v>1</v>
      </c>
      <c r="C240" s="117" t="s">
        <v>491</v>
      </c>
      <c r="D240" s="113"/>
      <c r="E240" s="113"/>
      <c r="F240" s="113"/>
      <c r="G240" s="113"/>
      <c r="H240" s="113"/>
      <c r="I240" s="113"/>
      <c r="J240" s="113"/>
      <c r="K240" s="113"/>
      <c r="L240" s="113"/>
      <c r="M240" s="117" t="s">
        <v>505</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3.2</v>
      </c>
      <c r="AL240" s="115"/>
      <c r="AM240" s="115"/>
      <c r="AN240" s="115"/>
      <c r="AO240" s="115"/>
      <c r="AP240" s="116"/>
      <c r="AQ240" s="117" t="s">
        <v>497</v>
      </c>
      <c r="AR240" s="113"/>
      <c r="AS240" s="113"/>
      <c r="AT240" s="113"/>
      <c r="AU240" s="114" t="s">
        <v>498</v>
      </c>
      <c r="AV240" s="115"/>
      <c r="AW240" s="115"/>
      <c r="AX240" s="116"/>
    </row>
    <row r="241" spans="1:50" ht="24" customHeight="1" x14ac:dyDescent="0.15">
      <c r="A241" s="112">
        <v>6</v>
      </c>
      <c r="B241" s="112">
        <v>1</v>
      </c>
      <c r="C241" s="117" t="s">
        <v>492</v>
      </c>
      <c r="D241" s="113"/>
      <c r="E241" s="113"/>
      <c r="F241" s="113"/>
      <c r="G241" s="113"/>
      <c r="H241" s="113"/>
      <c r="I241" s="113"/>
      <c r="J241" s="113"/>
      <c r="K241" s="113"/>
      <c r="L241" s="113"/>
      <c r="M241" s="117" t="s">
        <v>507</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2.7</v>
      </c>
      <c r="AL241" s="115"/>
      <c r="AM241" s="115"/>
      <c r="AN241" s="115"/>
      <c r="AO241" s="115"/>
      <c r="AP241" s="116"/>
      <c r="AQ241" s="117" t="s">
        <v>497</v>
      </c>
      <c r="AR241" s="113"/>
      <c r="AS241" s="113"/>
      <c r="AT241" s="113"/>
      <c r="AU241" s="114" t="s">
        <v>498</v>
      </c>
      <c r="AV241" s="115"/>
      <c r="AW241" s="115"/>
      <c r="AX241" s="116"/>
    </row>
    <row r="242" spans="1:50" ht="30" customHeight="1" x14ac:dyDescent="0.15">
      <c r="A242" s="112">
        <v>7</v>
      </c>
      <c r="B242" s="112">
        <v>1</v>
      </c>
      <c r="C242" s="117" t="s">
        <v>493</v>
      </c>
      <c r="D242" s="113"/>
      <c r="E242" s="113"/>
      <c r="F242" s="113"/>
      <c r="G242" s="113"/>
      <c r="H242" s="113"/>
      <c r="I242" s="113"/>
      <c r="J242" s="113"/>
      <c r="K242" s="113"/>
      <c r="L242" s="113"/>
      <c r="M242" s="117" t="s">
        <v>511</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2.7</v>
      </c>
      <c r="AL242" s="115"/>
      <c r="AM242" s="115"/>
      <c r="AN242" s="115"/>
      <c r="AO242" s="115"/>
      <c r="AP242" s="116"/>
      <c r="AQ242" s="117" t="s">
        <v>497</v>
      </c>
      <c r="AR242" s="113"/>
      <c r="AS242" s="113"/>
      <c r="AT242" s="113"/>
      <c r="AU242" s="114" t="s">
        <v>498</v>
      </c>
      <c r="AV242" s="115"/>
      <c r="AW242" s="115"/>
      <c r="AX242" s="116"/>
    </row>
    <row r="243" spans="1:50" ht="24" customHeight="1" x14ac:dyDescent="0.15">
      <c r="A243" s="112">
        <v>8</v>
      </c>
      <c r="B243" s="112">
        <v>1</v>
      </c>
      <c r="C243" s="117" t="s">
        <v>494</v>
      </c>
      <c r="D243" s="113"/>
      <c r="E243" s="113"/>
      <c r="F243" s="113"/>
      <c r="G243" s="113"/>
      <c r="H243" s="113"/>
      <c r="I243" s="113"/>
      <c r="J243" s="113"/>
      <c r="K243" s="113"/>
      <c r="L243" s="113"/>
      <c r="M243" s="117" t="s">
        <v>506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2.4</v>
      </c>
      <c r="AL243" s="115"/>
      <c r="AM243" s="115"/>
      <c r="AN243" s="115"/>
      <c r="AO243" s="115"/>
      <c r="AP243" s="116"/>
      <c r="AQ243" s="117" t="s">
        <v>497</v>
      </c>
      <c r="AR243" s="113"/>
      <c r="AS243" s="113"/>
      <c r="AT243" s="113"/>
      <c r="AU243" s="114" t="s">
        <v>498</v>
      </c>
      <c r="AV243" s="115"/>
      <c r="AW243" s="115"/>
      <c r="AX243" s="116"/>
    </row>
    <row r="244" spans="1:50" ht="30" customHeight="1" x14ac:dyDescent="0.15">
      <c r="A244" s="112">
        <v>9</v>
      </c>
      <c r="B244" s="112">
        <v>1</v>
      </c>
      <c r="C244" s="117" t="s">
        <v>495</v>
      </c>
      <c r="D244" s="113"/>
      <c r="E244" s="113"/>
      <c r="F244" s="113"/>
      <c r="G244" s="113"/>
      <c r="H244" s="113"/>
      <c r="I244" s="113"/>
      <c r="J244" s="113"/>
      <c r="K244" s="113"/>
      <c r="L244" s="113"/>
      <c r="M244" s="117" t="s">
        <v>509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1.9</v>
      </c>
      <c r="AL244" s="115"/>
      <c r="AM244" s="115"/>
      <c r="AN244" s="115"/>
      <c r="AO244" s="115"/>
      <c r="AP244" s="116"/>
      <c r="AQ244" s="117" t="s">
        <v>497</v>
      </c>
      <c r="AR244" s="113"/>
      <c r="AS244" s="113"/>
      <c r="AT244" s="113"/>
      <c r="AU244" s="114" t="s">
        <v>498</v>
      </c>
      <c r="AV244" s="115"/>
      <c r="AW244" s="115"/>
      <c r="AX244" s="116"/>
    </row>
    <row r="245" spans="1:50" ht="30" customHeight="1" x14ac:dyDescent="0.15">
      <c r="A245" s="112">
        <v>10</v>
      </c>
      <c r="B245" s="112">
        <v>1</v>
      </c>
      <c r="C245" s="117" t="s">
        <v>496</v>
      </c>
      <c r="D245" s="113"/>
      <c r="E245" s="113"/>
      <c r="F245" s="113"/>
      <c r="G245" s="113"/>
      <c r="H245" s="113"/>
      <c r="I245" s="113"/>
      <c r="J245" s="113"/>
      <c r="K245" s="113"/>
      <c r="L245" s="113"/>
      <c r="M245" s="117" t="s">
        <v>510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1.8</v>
      </c>
      <c r="AL245" s="115"/>
      <c r="AM245" s="115"/>
      <c r="AN245" s="115"/>
      <c r="AO245" s="115"/>
      <c r="AP245" s="116"/>
      <c r="AQ245" s="117" t="s">
        <v>497</v>
      </c>
      <c r="AR245" s="113"/>
      <c r="AS245" s="113"/>
      <c r="AT245" s="113"/>
      <c r="AU245" s="114" t="s">
        <v>499</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7" t="s">
        <v>500</v>
      </c>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7" t="s">
        <v>500</v>
      </c>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7" t="s">
        <v>500</v>
      </c>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7" t="s">
        <v>500</v>
      </c>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7" t="s">
        <v>500</v>
      </c>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7" t="s">
        <v>500</v>
      </c>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7" t="s">
        <v>500</v>
      </c>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7" t="s">
        <v>500</v>
      </c>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7" t="s">
        <v>500</v>
      </c>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7" t="s">
        <v>500</v>
      </c>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7" t="s">
        <v>500</v>
      </c>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7" t="s">
        <v>500</v>
      </c>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7" t="s">
        <v>500</v>
      </c>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7" t="s">
        <v>500</v>
      </c>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7" t="s">
        <v>500</v>
      </c>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7" t="s">
        <v>500</v>
      </c>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7" t="s">
        <v>500</v>
      </c>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7" t="s">
        <v>500</v>
      </c>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7" t="s">
        <v>500</v>
      </c>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7" t="s">
        <v>500</v>
      </c>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17" t="s">
        <v>524</v>
      </c>
      <c r="D269" s="113"/>
      <c r="E269" s="113"/>
      <c r="F269" s="113"/>
      <c r="G269" s="113"/>
      <c r="H269" s="113"/>
      <c r="I269" s="113"/>
      <c r="J269" s="113"/>
      <c r="K269" s="113"/>
      <c r="L269" s="113"/>
      <c r="M269" s="117" t="s">
        <v>531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19.3</v>
      </c>
      <c r="AL269" s="115"/>
      <c r="AM269" s="115"/>
      <c r="AN269" s="115"/>
      <c r="AO269" s="115"/>
      <c r="AP269" s="116"/>
      <c r="AQ269" s="117">
        <v>1</v>
      </c>
      <c r="AR269" s="113"/>
      <c r="AS269" s="113"/>
      <c r="AT269" s="113"/>
      <c r="AU269" s="114">
        <v>99</v>
      </c>
      <c r="AV269" s="115"/>
      <c r="AW269" s="115"/>
      <c r="AX269" s="116"/>
    </row>
    <row r="270" spans="1:50" ht="21.75"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1.75"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1.75"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1.75"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1.75"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1.75"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1.75"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1.75"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1.75"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526</v>
      </c>
      <c r="D302" s="113"/>
      <c r="E302" s="113"/>
      <c r="F302" s="113"/>
      <c r="G302" s="113"/>
      <c r="H302" s="113"/>
      <c r="I302" s="113"/>
      <c r="J302" s="113"/>
      <c r="K302" s="113"/>
      <c r="L302" s="113"/>
      <c r="M302" s="117" t="s">
        <v>527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0.7</v>
      </c>
      <c r="AL302" s="115"/>
      <c r="AM302" s="115"/>
      <c r="AN302" s="115"/>
      <c r="AO302" s="115"/>
      <c r="AP302" s="116"/>
      <c r="AQ302" s="117" t="s">
        <v>567</v>
      </c>
      <c r="AR302" s="113"/>
      <c r="AS302" s="113"/>
      <c r="AT302" s="113"/>
      <c r="AU302" s="114" t="s">
        <v>530</v>
      </c>
      <c r="AV302" s="115"/>
      <c r="AW302" s="115"/>
      <c r="AX302" s="116"/>
    </row>
    <row r="303" spans="1:50" ht="30" customHeight="1" x14ac:dyDescent="0.15">
      <c r="A303" s="112">
        <v>2</v>
      </c>
      <c r="B303" s="112">
        <v>1</v>
      </c>
      <c r="C303" s="117" t="s">
        <v>528</v>
      </c>
      <c r="D303" s="113"/>
      <c r="E303" s="113"/>
      <c r="F303" s="113"/>
      <c r="G303" s="113"/>
      <c r="H303" s="113"/>
      <c r="I303" s="113"/>
      <c r="J303" s="113"/>
      <c r="K303" s="113"/>
      <c r="L303" s="113"/>
      <c r="M303" s="117" t="s">
        <v>529</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0.6</v>
      </c>
      <c r="AL303" s="115"/>
      <c r="AM303" s="115"/>
      <c r="AN303" s="115"/>
      <c r="AO303" s="115"/>
      <c r="AP303" s="116"/>
      <c r="AQ303" s="117" t="s">
        <v>567</v>
      </c>
      <c r="AR303" s="113"/>
      <c r="AS303" s="113"/>
      <c r="AT303" s="113"/>
      <c r="AU303" s="114" t="s">
        <v>530</v>
      </c>
      <c r="AV303" s="115"/>
      <c r="AW303" s="115"/>
      <c r="AX303" s="116"/>
    </row>
    <row r="304" spans="1:50" ht="22.5"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2.5"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2.5"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2.5"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2.5"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2.5"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2.5"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2.5"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9">
      <formula>IF(RIGHT(TEXT(P14,"0.#"),1)=".",FALSE,TRUE)</formula>
    </cfRule>
    <cfRule type="expression" dxfId="956" priority="570">
      <formula>IF(RIGHT(TEXT(P14,"0.#"),1)=".",TRUE,FALSE)</formula>
    </cfRule>
  </conditionalFormatting>
  <conditionalFormatting sqref="AE69:AX69">
    <cfRule type="expression" dxfId="955" priority="491">
      <formula>IF(RIGHT(TEXT(AE69,"0.#"),1)=".",FALSE,TRUE)</formula>
    </cfRule>
    <cfRule type="expression" dxfId="954" priority="492">
      <formula>IF(RIGHT(TEXT(AE69,"0.#"),1)=".",TRUE,FALSE)</formula>
    </cfRule>
  </conditionalFormatting>
  <conditionalFormatting sqref="AE83:AI83">
    <cfRule type="expression" dxfId="953" priority="473">
      <formula>IF(RIGHT(TEXT(AE83,"0.#"),1)=".",FALSE,TRUE)</formula>
    </cfRule>
    <cfRule type="expression" dxfId="952" priority="474">
      <formula>IF(RIGHT(TEXT(AE83,"0.#"),1)=".",TRUE,FALSE)</formula>
    </cfRule>
  </conditionalFormatting>
  <conditionalFormatting sqref="AJ83:AX83">
    <cfRule type="expression" dxfId="951" priority="471">
      <formula>IF(RIGHT(TEXT(AJ83,"0.#"),1)=".",FALSE,TRUE)</formula>
    </cfRule>
    <cfRule type="expression" dxfId="950" priority="472">
      <formula>IF(RIGHT(TEXT(AJ83,"0.#"),1)=".",TRUE,FALSE)</formula>
    </cfRule>
  </conditionalFormatting>
  <conditionalFormatting sqref="L99">
    <cfRule type="expression" dxfId="949" priority="451">
      <formula>IF(RIGHT(TEXT(L99,"0.#"),1)=".",FALSE,TRUE)</formula>
    </cfRule>
    <cfRule type="expression" dxfId="948" priority="452">
      <formula>IF(RIGHT(TEXT(L99,"0.#"),1)=".",TRUE,FALSE)</formula>
    </cfRule>
  </conditionalFormatting>
  <conditionalFormatting sqref="L104">
    <cfRule type="expression" dxfId="947" priority="449">
      <formula>IF(RIGHT(TEXT(L104,"0.#"),1)=".",FALSE,TRUE)</formula>
    </cfRule>
    <cfRule type="expression" dxfId="946" priority="450">
      <formula>IF(RIGHT(TEXT(L104,"0.#"),1)=".",TRUE,FALSE)</formula>
    </cfRule>
  </conditionalFormatting>
  <conditionalFormatting sqref="R104">
    <cfRule type="expression" dxfId="945" priority="447">
      <formula>IF(RIGHT(TEXT(R104,"0.#"),1)=".",FALSE,TRUE)</formula>
    </cfRule>
    <cfRule type="expression" dxfId="944" priority="448">
      <formula>IF(RIGHT(TEXT(R104,"0.#"),1)=".",TRUE,FALSE)</formula>
    </cfRule>
  </conditionalFormatting>
  <conditionalFormatting sqref="P18:AX18">
    <cfRule type="expression" dxfId="943" priority="445">
      <formula>IF(RIGHT(TEXT(P18,"0.#"),1)=".",FALSE,TRUE)</formula>
    </cfRule>
    <cfRule type="expression" dxfId="942" priority="446">
      <formula>IF(RIGHT(TEXT(P18,"0.#"),1)=".",TRUE,FALSE)</formula>
    </cfRule>
  </conditionalFormatting>
  <conditionalFormatting sqref="Y181">
    <cfRule type="expression" dxfId="941" priority="441">
      <formula>IF(RIGHT(TEXT(Y181,"0.#"),1)=".",FALSE,TRUE)</formula>
    </cfRule>
    <cfRule type="expression" dxfId="940" priority="442">
      <formula>IF(RIGHT(TEXT(Y181,"0.#"),1)=".",TRUE,FALSE)</formula>
    </cfRule>
  </conditionalFormatting>
  <conditionalFormatting sqref="Y190">
    <cfRule type="expression" dxfId="939" priority="437">
      <formula>IF(RIGHT(TEXT(Y190,"0.#"),1)=".",FALSE,TRUE)</formula>
    </cfRule>
    <cfRule type="expression" dxfId="938" priority="438">
      <formula>IF(RIGHT(TEXT(Y190,"0.#"),1)=".",TRUE,FALSE)</formula>
    </cfRule>
  </conditionalFormatting>
  <conditionalFormatting sqref="AK236">
    <cfRule type="expression" dxfId="937" priority="359">
      <formula>IF(RIGHT(TEXT(AK236,"0.#"),1)=".",FALSE,TRUE)</formula>
    </cfRule>
    <cfRule type="expression" dxfId="936" priority="360">
      <formula>IF(RIGHT(TEXT(AK236,"0.#"),1)=".",TRUE,FALSE)</formula>
    </cfRule>
  </conditionalFormatting>
  <conditionalFormatting sqref="AE54:AI54">
    <cfRule type="expression" dxfId="935" priority="309">
      <formula>IF(RIGHT(TEXT(AE54,"0.#"),1)=".",FALSE,TRUE)</formula>
    </cfRule>
    <cfRule type="expression" dxfId="934" priority="310">
      <formula>IF(RIGHT(TEXT(AE54,"0.#"),1)=".",TRUE,FALSE)</formula>
    </cfRule>
  </conditionalFormatting>
  <conditionalFormatting sqref="P16:AQ17 P15:AX15 P13:AX13">
    <cfRule type="expression" dxfId="933" priority="267">
      <formula>IF(RIGHT(TEXT(P13,"0.#"),1)=".",FALSE,TRUE)</formula>
    </cfRule>
    <cfRule type="expression" dxfId="932" priority="268">
      <formula>IF(RIGHT(TEXT(P13,"0.#"),1)=".",TRUE,FALSE)</formula>
    </cfRule>
  </conditionalFormatting>
  <conditionalFormatting sqref="P19:AJ19">
    <cfRule type="expression" dxfId="931" priority="265">
      <formula>IF(RIGHT(TEXT(P19,"0.#"),1)=".",FALSE,TRUE)</formula>
    </cfRule>
    <cfRule type="expression" dxfId="930" priority="266">
      <formula>IF(RIGHT(TEXT(P19,"0.#"),1)=".",TRUE,FALSE)</formula>
    </cfRule>
  </conditionalFormatting>
  <conditionalFormatting sqref="AE55:AX55 AJ54:AS54">
    <cfRule type="expression" dxfId="929" priority="261">
      <formula>IF(RIGHT(TEXT(AE54,"0.#"),1)=".",FALSE,TRUE)</formula>
    </cfRule>
    <cfRule type="expression" dxfId="928" priority="262">
      <formula>IF(RIGHT(TEXT(AE54,"0.#"),1)=".",TRUE,FALSE)</formula>
    </cfRule>
  </conditionalFormatting>
  <conditionalFormatting sqref="AE68:AS68">
    <cfRule type="expression" dxfId="927" priority="257">
      <formula>IF(RIGHT(TEXT(AE68,"0.#"),1)=".",FALSE,TRUE)</formula>
    </cfRule>
    <cfRule type="expression" dxfId="926" priority="258">
      <formula>IF(RIGHT(TEXT(AE68,"0.#"),1)=".",TRUE,FALSE)</formula>
    </cfRule>
  </conditionalFormatting>
  <conditionalFormatting sqref="AE95:AI95 AE92:AI92 AE89:AI89 AE86:AI86">
    <cfRule type="expression" dxfId="925" priority="255">
      <formula>IF(RIGHT(TEXT(AE86,"0.#"),1)=".",FALSE,TRUE)</formula>
    </cfRule>
    <cfRule type="expression" dxfId="924" priority="256">
      <formula>IF(RIGHT(TEXT(AE86,"0.#"),1)=".",TRUE,FALSE)</formula>
    </cfRule>
  </conditionalFormatting>
  <conditionalFormatting sqref="AJ95:AX95 AJ92:AX92 AJ89:AX89 AJ86:AX86">
    <cfRule type="expression" dxfId="923" priority="253">
      <formula>IF(RIGHT(TEXT(AJ86,"0.#"),1)=".",FALSE,TRUE)</formula>
    </cfRule>
    <cfRule type="expression" dxfId="922" priority="254">
      <formula>IF(RIGHT(TEXT(AJ86,"0.#"),1)=".",TRUE,FALSE)</formula>
    </cfRule>
  </conditionalFormatting>
  <conditionalFormatting sqref="L100:L103 L98">
    <cfRule type="expression" dxfId="921" priority="251">
      <formula>IF(RIGHT(TEXT(L98,"0.#"),1)=".",FALSE,TRUE)</formula>
    </cfRule>
    <cfRule type="expression" dxfId="920" priority="252">
      <formula>IF(RIGHT(TEXT(L98,"0.#"),1)=".",TRUE,FALSE)</formula>
    </cfRule>
  </conditionalFormatting>
  <conditionalFormatting sqref="R98">
    <cfRule type="expression" dxfId="919" priority="247">
      <formula>IF(RIGHT(TEXT(R98,"0.#"),1)=".",FALSE,TRUE)</formula>
    </cfRule>
    <cfRule type="expression" dxfId="918" priority="248">
      <formula>IF(RIGHT(TEXT(R98,"0.#"),1)=".",TRUE,FALSE)</formula>
    </cfRule>
  </conditionalFormatting>
  <conditionalFormatting sqref="R99:R103">
    <cfRule type="expression" dxfId="917" priority="245">
      <formula>IF(RIGHT(TEXT(R99,"0.#"),1)=".",FALSE,TRUE)</formula>
    </cfRule>
    <cfRule type="expression" dxfId="916" priority="246">
      <formula>IF(RIGHT(TEXT(R99,"0.#"),1)=".",TRUE,FALSE)</formula>
    </cfRule>
  </conditionalFormatting>
  <conditionalFormatting sqref="Y182:Y189 Y180">
    <cfRule type="expression" dxfId="915" priority="243">
      <formula>IF(RIGHT(TEXT(Y180,"0.#"),1)=".",FALSE,TRUE)</formula>
    </cfRule>
    <cfRule type="expression" dxfId="914" priority="244">
      <formula>IF(RIGHT(TEXT(Y180,"0.#"),1)=".",TRUE,FALSE)</formula>
    </cfRule>
  </conditionalFormatting>
  <conditionalFormatting sqref="AU181">
    <cfRule type="expression" dxfId="913" priority="241">
      <formula>IF(RIGHT(TEXT(AU181,"0.#"),1)=".",FALSE,TRUE)</formula>
    </cfRule>
    <cfRule type="expression" dxfId="912" priority="242">
      <formula>IF(RIGHT(TEXT(AU181,"0.#"),1)=".",TRUE,FALSE)</formula>
    </cfRule>
  </conditionalFormatting>
  <conditionalFormatting sqref="AU190">
    <cfRule type="expression" dxfId="911" priority="239">
      <formula>IF(RIGHT(TEXT(AU190,"0.#"),1)=".",FALSE,TRUE)</formula>
    </cfRule>
    <cfRule type="expression" dxfId="910" priority="240">
      <formula>IF(RIGHT(TEXT(AU190,"0.#"),1)=".",TRUE,FALSE)</formula>
    </cfRule>
  </conditionalFormatting>
  <conditionalFormatting sqref="AU182:AU189 AU180">
    <cfRule type="expression" dxfId="909" priority="237">
      <formula>IF(RIGHT(TEXT(AU180,"0.#"),1)=".",FALSE,TRUE)</formula>
    </cfRule>
    <cfRule type="expression" dxfId="908" priority="238">
      <formula>IF(RIGHT(TEXT(AU180,"0.#"),1)=".",TRUE,FALSE)</formula>
    </cfRule>
  </conditionalFormatting>
  <conditionalFormatting sqref="Y220 Y207 Y194">
    <cfRule type="expression" dxfId="907" priority="223">
      <formula>IF(RIGHT(TEXT(Y194,"0.#"),1)=".",FALSE,TRUE)</formula>
    </cfRule>
    <cfRule type="expression" dxfId="906" priority="224">
      <formula>IF(RIGHT(TEXT(Y194,"0.#"),1)=".",TRUE,FALSE)</formula>
    </cfRule>
  </conditionalFormatting>
  <conditionalFormatting sqref="Y229 Y216 Y203">
    <cfRule type="expression" dxfId="905" priority="221">
      <formula>IF(RIGHT(TEXT(Y203,"0.#"),1)=".",FALSE,TRUE)</formula>
    </cfRule>
    <cfRule type="expression" dxfId="904" priority="222">
      <formula>IF(RIGHT(TEXT(Y203,"0.#"),1)=".",TRUE,FALSE)</formula>
    </cfRule>
  </conditionalFormatting>
  <conditionalFormatting sqref="Y221:Y228 Y219 Y208:Y215 Y206 Y195:Y202 Y193">
    <cfRule type="expression" dxfId="903" priority="219">
      <formula>IF(RIGHT(TEXT(Y193,"0.#"),1)=".",FALSE,TRUE)</formula>
    </cfRule>
    <cfRule type="expression" dxfId="902" priority="220">
      <formula>IF(RIGHT(TEXT(Y193,"0.#"),1)=".",TRUE,FALSE)</formula>
    </cfRule>
  </conditionalFormatting>
  <conditionalFormatting sqref="AU220 AU207 AU194">
    <cfRule type="expression" dxfId="901" priority="217">
      <formula>IF(RIGHT(TEXT(AU194,"0.#"),1)=".",FALSE,TRUE)</formula>
    </cfRule>
    <cfRule type="expression" dxfId="900" priority="218">
      <formula>IF(RIGHT(TEXT(AU194,"0.#"),1)=".",TRUE,FALSE)</formula>
    </cfRule>
  </conditionalFormatting>
  <conditionalFormatting sqref="AU229 AU216 AU203">
    <cfRule type="expression" dxfId="899" priority="215">
      <formula>IF(RIGHT(TEXT(AU203,"0.#"),1)=".",FALSE,TRUE)</formula>
    </cfRule>
    <cfRule type="expression" dxfId="898" priority="216">
      <formula>IF(RIGHT(TEXT(AU203,"0.#"),1)=".",TRUE,FALSE)</formula>
    </cfRule>
  </conditionalFormatting>
  <conditionalFormatting sqref="AU221:AU228 AU219 AU208:AU215 AU206 AU195:AU202 AU193">
    <cfRule type="expression" dxfId="897" priority="213">
      <formula>IF(RIGHT(TEXT(AU193,"0.#"),1)=".",FALSE,TRUE)</formula>
    </cfRule>
    <cfRule type="expression" dxfId="896" priority="214">
      <formula>IF(RIGHT(TEXT(AU193,"0.#"),1)=".",TRUE,FALSE)</formula>
    </cfRule>
  </conditionalFormatting>
  <conditionalFormatting sqref="AE56:AI56">
    <cfRule type="expression" dxfId="895" priority="187">
      <formula>IF(AND(AE56&gt;=0, RIGHT(TEXT(AE56,"0.#"),1)&lt;&gt;"."),TRUE,FALSE)</formula>
    </cfRule>
    <cfRule type="expression" dxfId="894" priority="188">
      <formula>IF(AND(AE56&gt;=0, RIGHT(TEXT(AE56,"0.#"),1)="."),TRUE,FALSE)</formula>
    </cfRule>
    <cfRule type="expression" dxfId="893" priority="189">
      <formula>IF(AND(AE56&lt;0, RIGHT(TEXT(AE56,"0.#"),1)&lt;&gt;"."),TRUE,FALSE)</formula>
    </cfRule>
    <cfRule type="expression" dxfId="892" priority="190">
      <formula>IF(AND(AE56&lt;0, RIGHT(TEXT(AE56,"0.#"),1)="."),TRUE,FALSE)</formula>
    </cfRule>
  </conditionalFormatting>
  <conditionalFormatting sqref="AJ56:AS56">
    <cfRule type="expression" dxfId="891" priority="183">
      <formula>IF(AND(AJ56&gt;=0, RIGHT(TEXT(AJ56,"0.#"),1)&lt;&gt;"."),TRUE,FALSE)</formula>
    </cfRule>
    <cfRule type="expression" dxfId="890" priority="184">
      <formula>IF(AND(AJ56&gt;=0, RIGHT(TEXT(AJ56,"0.#"),1)="."),TRUE,FALSE)</formula>
    </cfRule>
    <cfRule type="expression" dxfId="889" priority="185">
      <formula>IF(AND(AJ56&lt;0, RIGHT(TEXT(AJ56,"0.#"),1)&lt;&gt;"."),TRUE,FALSE)</formula>
    </cfRule>
    <cfRule type="expression" dxfId="888" priority="186">
      <formula>IF(AND(AJ56&lt;0, RIGHT(TEXT(AJ56,"0.#"),1)="."),TRUE,FALSE)</formula>
    </cfRule>
  </conditionalFormatting>
  <conditionalFormatting sqref="AK237:AK265">
    <cfRule type="expression" dxfId="887" priority="171">
      <formula>IF(RIGHT(TEXT(AK237,"0.#"),1)=".",FALSE,TRUE)</formula>
    </cfRule>
    <cfRule type="expression" dxfId="886" priority="172">
      <formula>IF(RIGHT(TEXT(AK237,"0.#"),1)=".",TRUE,FALSE)</formula>
    </cfRule>
  </conditionalFormatting>
  <conditionalFormatting sqref="AU237:AX265">
    <cfRule type="expression" dxfId="885" priority="167">
      <formula>IF(AND(AU237&gt;=0, RIGHT(TEXT(AU237,"0.#"),1)&lt;&gt;"."),TRUE,FALSE)</formula>
    </cfRule>
    <cfRule type="expression" dxfId="884" priority="168">
      <formula>IF(AND(AU237&gt;=0, RIGHT(TEXT(AU237,"0.#"),1)="."),TRUE,FALSE)</formula>
    </cfRule>
    <cfRule type="expression" dxfId="883" priority="169">
      <formula>IF(AND(AU237&lt;0, RIGHT(TEXT(AU237,"0.#"),1)&lt;&gt;"."),TRUE,FALSE)</formula>
    </cfRule>
    <cfRule type="expression" dxfId="882" priority="170">
      <formula>IF(AND(AU237&lt;0, RIGHT(TEXT(AU237,"0.#"),1)="."),TRUE,FALSE)</formula>
    </cfRule>
  </conditionalFormatting>
  <conditionalFormatting sqref="AK269">
    <cfRule type="expression" dxfId="881" priority="165">
      <formula>IF(RIGHT(TEXT(AK269,"0.#"),1)=".",FALSE,TRUE)</formula>
    </cfRule>
    <cfRule type="expression" dxfId="880" priority="166">
      <formula>IF(RIGHT(TEXT(AK269,"0.#"),1)=".",TRUE,FALSE)</formula>
    </cfRule>
  </conditionalFormatting>
  <conditionalFormatting sqref="AU269:AX269">
    <cfRule type="expression" dxfId="879" priority="161">
      <formula>IF(AND(AU269&gt;=0, RIGHT(TEXT(AU269,"0.#"),1)&lt;&gt;"."),TRUE,FALSE)</formula>
    </cfRule>
    <cfRule type="expression" dxfId="878" priority="162">
      <formula>IF(AND(AU269&gt;=0, RIGHT(TEXT(AU269,"0.#"),1)="."),TRUE,FALSE)</formula>
    </cfRule>
    <cfRule type="expression" dxfId="877" priority="163">
      <formula>IF(AND(AU269&lt;0, RIGHT(TEXT(AU269,"0.#"),1)&lt;&gt;"."),TRUE,FALSE)</formula>
    </cfRule>
    <cfRule type="expression" dxfId="876" priority="164">
      <formula>IF(AND(AU269&lt;0, RIGHT(TEXT(AU269,"0.#"),1)="."),TRUE,FALSE)</formula>
    </cfRule>
  </conditionalFormatting>
  <conditionalFormatting sqref="AK270:AK298">
    <cfRule type="expression" dxfId="875" priority="159">
      <formula>IF(RIGHT(TEXT(AK270,"0.#"),1)=".",FALSE,TRUE)</formula>
    </cfRule>
    <cfRule type="expression" dxfId="874" priority="160">
      <formula>IF(RIGHT(TEXT(AK270,"0.#"),1)=".",TRUE,FALSE)</formula>
    </cfRule>
  </conditionalFormatting>
  <conditionalFormatting sqref="AU270:AX298">
    <cfRule type="expression" dxfId="873" priority="155">
      <formula>IF(AND(AU270&gt;=0, RIGHT(TEXT(AU270,"0.#"),1)&lt;&gt;"."),TRUE,FALSE)</formula>
    </cfRule>
    <cfRule type="expression" dxfId="872" priority="156">
      <formula>IF(AND(AU270&gt;=0, RIGHT(TEXT(AU270,"0.#"),1)="."),TRUE,FALSE)</formula>
    </cfRule>
    <cfRule type="expression" dxfId="871" priority="157">
      <formula>IF(AND(AU270&lt;0, RIGHT(TEXT(AU270,"0.#"),1)&lt;&gt;"."),TRUE,FALSE)</formula>
    </cfRule>
    <cfRule type="expression" dxfId="870" priority="158">
      <formula>IF(AND(AU270&lt;0, RIGHT(TEXT(AU270,"0.#"),1)="."),TRUE,FALSE)</formula>
    </cfRule>
  </conditionalFormatting>
  <conditionalFormatting sqref="AK302">
    <cfRule type="expression" dxfId="869" priority="153">
      <formula>IF(RIGHT(TEXT(AK302,"0.#"),1)=".",FALSE,TRUE)</formula>
    </cfRule>
    <cfRule type="expression" dxfId="868" priority="154">
      <formula>IF(RIGHT(TEXT(AK302,"0.#"),1)=".",TRUE,FALSE)</formula>
    </cfRule>
  </conditionalFormatting>
  <conditionalFormatting sqref="AU302:AX302">
    <cfRule type="expression" dxfId="867" priority="149">
      <formula>IF(AND(AU302&gt;=0, RIGHT(TEXT(AU302,"0.#"),1)&lt;&gt;"."),TRUE,FALSE)</formula>
    </cfRule>
    <cfRule type="expression" dxfId="866" priority="150">
      <formula>IF(AND(AU302&gt;=0, RIGHT(TEXT(AU302,"0.#"),1)="."),TRUE,FALSE)</formula>
    </cfRule>
    <cfRule type="expression" dxfId="865" priority="151">
      <formula>IF(AND(AU302&lt;0, RIGHT(TEXT(AU302,"0.#"),1)&lt;&gt;"."),TRUE,FALSE)</formula>
    </cfRule>
    <cfRule type="expression" dxfId="864" priority="152">
      <formula>IF(AND(AU302&lt;0, RIGHT(TEXT(AU302,"0.#"),1)="."),TRUE,FALSE)</formula>
    </cfRule>
  </conditionalFormatting>
  <conditionalFormatting sqref="AK303:AK331">
    <cfRule type="expression" dxfId="863" priority="147">
      <formula>IF(RIGHT(TEXT(AK303,"0.#"),1)=".",FALSE,TRUE)</formula>
    </cfRule>
    <cfRule type="expression" dxfId="862" priority="148">
      <formula>IF(RIGHT(TEXT(AK303,"0.#"),1)=".",TRUE,FALSE)</formula>
    </cfRule>
  </conditionalFormatting>
  <conditionalFormatting sqref="AU303:AX331">
    <cfRule type="expression" dxfId="861" priority="143">
      <formula>IF(AND(AU303&gt;=0, RIGHT(TEXT(AU303,"0.#"),1)&lt;&gt;"."),TRUE,FALSE)</formula>
    </cfRule>
    <cfRule type="expression" dxfId="860" priority="144">
      <formula>IF(AND(AU303&gt;=0, RIGHT(TEXT(AU303,"0.#"),1)="."),TRUE,FALSE)</formula>
    </cfRule>
    <cfRule type="expression" dxfId="859" priority="145">
      <formula>IF(AND(AU303&lt;0, RIGHT(TEXT(AU303,"0.#"),1)&lt;&gt;"."),TRUE,FALSE)</formula>
    </cfRule>
    <cfRule type="expression" dxfId="858" priority="146">
      <formula>IF(AND(AU303&lt;0, RIGHT(TEXT(AU303,"0.#"),1)="."),TRUE,FALSE)</formula>
    </cfRule>
  </conditionalFormatting>
  <conditionalFormatting sqref="AK335">
    <cfRule type="expression" dxfId="857" priority="141">
      <formula>IF(RIGHT(TEXT(AK335,"0.#"),1)=".",FALSE,TRUE)</formula>
    </cfRule>
    <cfRule type="expression" dxfId="856" priority="142">
      <formula>IF(RIGHT(TEXT(AK335,"0.#"),1)=".",TRUE,FALSE)</formula>
    </cfRule>
  </conditionalFormatting>
  <conditionalFormatting sqref="AU335:AX335">
    <cfRule type="expression" dxfId="855" priority="137">
      <formula>IF(AND(AU335&gt;=0, RIGHT(TEXT(AU335,"0.#"),1)&lt;&gt;"."),TRUE,FALSE)</formula>
    </cfRule>
    <cfRule type="expression" dxfId="854" priority="138">
      <formula>IF(AND(AU335&gt;=0, RIGHT(TEXT(AU335,"0.#"),1)="."),TRUE,FALSE)</formula>
    </cfRule>
    <cfRule type="expression" dxfId="853" priority="139">
      <formula>IF(AND(AU335&lt;0, RIGHT(TEXT(AU335,"0.#"),1)&lt;&gt;"."),TRUE,FALSE)</formula>
    </cfRule>
    <cfRule type="expression" dxfId="852" priority="140">
      <formula>IF(AND(AU335&lt;0, RIGHT(TEXT(AU335,"0.#"),1)="."),TRUE,FALSE)</formula>
    </cfRule>
  </conditionalFormatting>
  <conditionalFormatting sqref="AK336:AK364">
    <cfRule type="expression" dxfId="851" priority="135">
      <formula>IF(RIGHT(TEXT(AK336,"0.#"),1)=".",FALSE,TRUE)</formula>
    </cfRule>
    <cfRule type="expression" dxfId="850" priority="136">
      <formula>IF(RIGHT(TEXT(AK336,"0.#"),1)=".",TRUE,FALSE)</formula>
    </cfRule>
  </conditionalFormatting>
  <conditionalFormatting sqref="AU336:AX364">
    <cfRule type="expression" dxfId="849" priority="131">
      <formula>IF(AND(AU336&gt;=0, RIGHT(TEXT(AU336,"0.#"),1)&lt;&gt;"."),TRUE,FALSE)</formula>
    </cfRule>
    <cfRule type="expression" dxfId="848" priority="132">
      <formula>IF(AND(AU336&gt;=0, RIGHT(TEXT(AU336,"0.#"),1)="."),TRUE,FALSE)</formula>
    </cfRule>
    <cfRule type="expression" dxfId="847" priority="133">
      <formula>IF(AND(AU336&lt;0, RIGHT(TEXT(AU336,"0.#"),1)&lt;&gt;"."),TRUE,FALSE)</formula>
    </cfRule>
    <cfRule type="expression" dxfId="846" priority="134">
      <formula>IF(AND(AU336&lt;0, RIGHT(TEXT(AU336,"0.#"),1)="."),TRUE,FALSE)</formula>
    </cfRule>
  </conditionalFormatting>
  <conditionalFormatting sqref="AK368">
    <cfRule type="expression" dxfId="845" priority="129">
      <formula>IF(RIGHT(TEXT(AK368,"0.#"),1)=".",FALSE,TRUE)</formula>
    </cfRule>
    <cfRule type="expression" dxfId="844" priority="130">
      <formula>IF(RIGHT(TEXT(AK368,"0.#"),1)=".",TRUE,FALSE)</formula>
    </cfRule>
  </conditionalFormatting>
  <conditionalFormatting sqref="AU368:AX368">
    <cfRule type="expression" dxfId="843" priority="125">
      <formula>IF(AND(AU368&gt;=0, RIGHT(TEXT(AU368,"0.#"),1)&lt;&gt;"."),TRUE,FALSE)</formula>
    </cfRule>
    <cfRule type="expression" dxfId="842" priority="126">
      <formula>IF(AND(AU368&gt;=0, RIGHT(TEXT(AU368,"0.#"),1)="."),TRUE,FALSE)</formula>
    </cfRule>
    <cfRule type="expression" dxfId="841" priority="127">
      <formula>IF(AND(AU368&lt;0, RIGHT(TEXT(AU368,"0.#"),1)&lt;&gt;"."),TRUE,FALSE)</formula>
    </cfRule>
    <cfRule type="expression" dxfId="840" priority="128">
      <formula>IF(AND(AU368&lt;0, RIGHT(TEXT(AU368,"0.#"),1)="."),TRUE,FALSE)</formula>
    </cfRule>
  </conditionalFormatting>
  <conditionalFormatting sqref="AK369:AK397">
    <cfRule type="expression" dxfId="839" priority="123">
      <formula>IF(RIGHT(TEXT(AK369,"0.#"),1)=".",FALSE,TRUE)</formula>
    </cfRule>
    <cfRule type="expression" dxfId="838" priority="124">
      <formula>IF(RIGHT(TEXT(AK369,"0.#"),1)=".",TRUE,FALSE)</formula>
    </cfRule>
  </conditionalFormatting>
  <conditionalFormatting sqref="AU369:AX397">
    <cfRule type="expression" dxfId="837" priority="119">
      <formula>IF(AND(AU369&gt;=0, RIGHT(TEXT(AU369,"0.#"),1)&lt;&gt;"."),TRUE,FALSE)</formula>
    </cfRule>
    <cfRule type="expression" dxfId="836" priority="120">
      <formula>IF(AND(AU369&gt;=0, RIGHT(TEXT(AU369,"0.#"),1)="."),TRUE,FALSE)</formula>
    </cfRule>
    <cfRule type="expression" dxfId="835" priority="121">
      <formula>IF(AND(AU369&lt;0, RIGHT(TEXT(AU369,"0.#"),1)&lt;&gt;"."),TRUE,FALSE)</formula>
    </cfRule>
    <cfRule type="expression" dxfId="834" priority="122">
      <formula>IF(AND(AU369&lt;0, RIGHT(TEXT(AU369,"0.#"),1)="."),TRUE,FALSE)</formula>
    </cfRule>
  </conditionalFormatting>
  <conditionalFormatting sqref="AK401">
    <cfRule type="expression" dxfId="833" priority="117">
      <formula>IF(RIGHT(TEXT(AK401,"0.#"),1)=".",FALSE,TRUE)</formula>
    </cfRule>
    <cfRule type="expression" dxfId="832" priority="118">
      <formula>IF(RIGHT(TEXT(AK401,"0.#"),1)=".",TRUE,FALSE)</formula>
    </cfRule>
  </conditionalFormatting>
  <conditionalFormatting sqref="AU401:AX401">
    <cfRule type="expression" dxfId="831" priority="113">
      <formula>IF(AND(AU401&gt;=0, RIGHT(TEXT(AU401,"0.#"),1)&lt;&gt;"."),TRUE,FALSE)</formula>
    </cfRule>
    <cfRule type="expression" dxfId="830" priority="114">
      <formula>IF(AND(AU401&gt;=0, RIGHT(TEXT(AU401,"0.#"),1)="."),TRUE,FALSE)</formula>
    </cfRule>
    <cfRule type="expression" dxfId="829" priority="115">
      <formula>IF(AND(AU401&lt;0, RIGHT(TEXT(AU401,"0.#"),1)&lt;&gt;"."),TRUE,FALSE)</formula>
    </cfRule>
    <cfRule type="expression" dxfId="828" priority="116">
      <formula>IF(AND(AU401&lt;0, RIGHT(TEXT(AU401,"0.#"),1)="."),TRUE,FALSE)</formula>
    </cfRule>
  </conditionalFormatting>
  <conditionalFormatting sqref="AK402:AK430">
    <cfRule type="expression" dxfId="827" priority="111">
      <formula>IF(RIGHT(TEXT(AK402,"0.#"),1)=".",FALSE,TRUE)</formula>
    </cfRule>
    <cfRule type="expression" dxfId="826" priority="112">
      <formula>IF(RIGHT(TEXT(AK402,"0.#"),1)=".",TRUE,FALSE)</formula>
    </cfRule>
  </conditionalFormatting>
  <conditionalFormatting sqref="AU402:AX430">
    <cfRule type="expression" dxfId="825" priority="107">
      <formula>IF(AND(AU402&gt;=0, RIGHT(TEXT(AU402,"0.#"),1)&lt;&gt;"."),TRUE,FALSE)</formula>
    </cfRule>
    <cfRule type="expression" dxfId="824" priority="108">
      <formula>IF(AND(AU402&gt;=0, RIGHT(TEXT(AU402,"0.#"),1)="."),TRUE,FALSE)</formula>
    </cfRule>
    <cfRule type="expression" dxfId="823" priority="109">
      <formula>IF(AND(AU402&lt;0, RIGHT(TEXT(AU402,"0.#"),1)&lt;&gt;"."),TRUE,FALSE)</formula>
    </cfRule>
    <cfRule type="expression" dxfId="822" priority="110">
      <formula>IF(AND(AU402&lt;0, RIGHT(TEXT(AU402,"0.#"),1)="."),TRUE,FALSE)</formula>
    </cfRule>
  </conditionalFormatting>
  <conditionalFormatting sqref="AK434">
    <cfRule type="expression" dxfId="821" priority="105">
      <formula>IF(RIGHT(TEXT(AK434,"0.#"),1)=".",FALSE,TRUE)</formula>
    </cfRule>
    <cfRule type="expression" dxfId="820" priority="106">
      <formula>IF(RIGHT(TEXT(AK434,"0.#"),1)=".",TRUE,FALSE)</formula>
    </cfRule>
  </conditionalFormatting>
  <conditionalFormatting sqref="AU434:AX434">
    <cfRule type="expression" dxfId="819" priority="101">
      <formula>IF(AND(AU434&gt;=0, RIGHT(TEXT(AU434,"0.#"),1)&lt;&gt;"."),TRUE,FALSE)</formula>
    </cfRule>
    <cfRule type="expression" dxfId="818" priority="102">
      <formula>IF(AND(AU434&gt;=0, RIGHT(TEXT(AU434,"0.#"),1)="."),TRUE,FALSE)</formula>
    </cfRule>
    <cfRule type="expression" dxfId="817" priority="103">
      <formula>IF(AND(AU434&lt;0, RIGHT(TEXT(AU434,"0.#"),1)&lt;&gt;"."),TRUE,FALSE)</formula>
    </cfRule>
    <cfRule type="expression" dxfId="816" priority="104">
      <formula>IF(AND(AU434&lt;0, RIGHT(TEXT(AU434,"0.#"),1)="."),TRUE,FALSE)</formula>
    </cfRule>
  </conditionalFormatting>
  <conditionalFormatting sqref="AK435:AK463">
    <cfRule type="expression" dxfId="815" priority="99">
      <formula>IF(RIGHT(TEXT(AK435,"0.#"),1)=".",FALSE,TRUE)</formula>
    </cfRule>
    <cfRule type="expression" dxfId="814" priority="100">
      <formula>IF(RIGHT(TEXT(AK435,"0.#"),1)=".",TRUE,FALSE)</formula>
    </cfRule>
  </conditionalFormatting>
  <conditionalFormatting sqref="AU435:AX463">
    <cfRule type="expression" dxfId="813" priority="95">
      <formula>IF(AND(AU435&gt;=0, RIGHT(TEXT(AU435,"0.#"),1)&lt;&gt;"."),TRUE,FALSE)</formula>
    </cfRule>
    <cfRule type="expression" dxfId="812" priority="96">
      <formula>IF(AND(AU435&gt;=0, RIGHT(TEXT(AU435,"0.#"),1)="."),TRUE,FALSE)</formula>
    </cfRule>
    <cfRule type="expression" dxfId="811" priority="97">
      <formula>IF(AND(AU435&lt;0, RIGHT(TEXT(AU435,"0.#"),1)&lt;&gt;"."),TRUE,FALSE)</formula>
    </cfRule>
    <cfRule type="expression" dxfId="810" priority="98">
      <formula>IF(AND(AU435&lt;0, RIGHT(TEXT(AU435,"0.#"),1)="."),TRUE,FALSE)</formula>
    </cfRule>
  </conditionalFormatting>
  <conditionalFormatting sqref="AK467">
    <cfRule type="expression" dxfId="809" priority="93">
      <formula>IF(RIGHT(TEXT(AK467,"0.#"),1)=".",FALSE,TRUE)</formula>
    </cfRule>
    <cfRule type="expression" dxfId="808" priority="94">
      <formula>IF(RIGHT(TEXT(AK467,"0.#"),1)=".",TRUE,FALSE)</formula>
    </cfRule>
  </conditionalFormatting>
  <conditionalFormatting sqref="AU467:AX467">
    <cfRule type="expression" dxfId="807" priority="89">
      <formula>IF(AND(AU467&gt;=0, RIGHT(TEXT(AU467,"0.#"),1)&lt;&gt;"."),TRUE,FALSE)</formula>
    </cfRule>
    <cfRule type="expression" dxfId="806" priority="90">
      <formula>IF(AND(AU467&gt;=0, RIGHT(TEXT(AU467,"0.#"),1)="."),TRUE,FALSE)</formula>
    </cfRule>
    <cfRule type="expression" dxfId="805" priority="91">
      <formula>IF(AND(AU467&lt;0, RIGHT(TEXT(AU467,"0.#"),1)&lt;&gt;"."),TRUE,FALSE)</formula>
    </cfRule>
    <cfRule type="expression" dxfId="804" priority="92">
      <formula>IF(AND(AU467&lt;0, RIGHT(TEXT(AU467,"0.#"),1)="."),TRUE,FALSE)</formula>
    </cfRule>
  </conditionalFormatting>
  <conditionalFormatting sqref="AK468:AK496">
    <cfRule type="expression" dxfId="803" priority="87">
      <formula>IF(RIGHT(TEXT(AK468,"0.#"),1)=".",FALSE,TRUE)</formula>
    </cfRule>
    <cfRule type="expression" dxfId="802" priority="88">
      <formula>IF(RIGHT(TEXT(AK468,"0.#"),1)=".",TRUE,FALSE)</formula>
    </cfRule>
  </conditionalFormatting>
  <conditionalFormatting sqref="AU468:AX496">
    <cfRule type="expression" dxfId="801" priority="83">
      <formula>IF(AND(AU468&gt;=0, RIGHT(TEXT(AU468,"0.#"),1)&lt;&gt;"."),TRUE,FALSE)</formula>
    </cfRule>
    <cfRule type="expression" dxfId="800" priority="84">
      <formula>IF(AND(AU468&gt;=0, RIGHT(TEXT(AU468,"0.#"),1)="."),TRUE,FALSE)</formula>
    </cfRule>
    <cfRule type="expression" dxfId="799" priority="85">
      <formula>IF(AND(AU468&lt;0, RIGHT(TEXT(AU468,"0.#"),1)&lt;&gt;"."),TRUE,FALSE)</formula>
    </cfRule>
    <cfRule type="expression" dxfId="798" priority="86">
      <formula>IF(AND(AU468&lt;0, RIGHT(TEXT(AU468,"0.#"),1)="."),TRUE,FALSE)</formula>
    </cfRule>
  </conditionalFormatting>
  <conditionalFormatting sqref="AT24:AX24">
    <cfRule type="expression" dxfId="797" priority="81">
      <formula>IF(RIGHT(TEXT(AT24,"0.#"),1)=".",FALSE,TRUE)</formula>
    </cfRule>
    <cfRule type="expression" dxfId="796" priority="82">
      <formula>IF(RIGHT(TEXT(AT24,"0.#"),1)=".",TRUE,FALSE)</formula>
    </cfRule>
  </conditionalFormatting>
  <conditionalFormatting sqref="AU236:AX236">
    <cfRule type="expression" dxfId="795" priority="57">
      <formula>IF(AND(AU236&gt;=0, RIGHT(TEXT(AU236,"0.#"),1)&lt;&gt;"."),TRUE,FALSE)</formula>
    </cfRule>
    <cfRule type="expression" dxfId="794" priority="58">
      <formula>IF(AND(AU236&gt;=0, RIGHT(TEXT(AU236,"0.#"),1)="."),TRUE,FALSE)</formula>
    </cfRule>
    <cfRule type="expression" dxfId="793" priority="59">
      <formula>IF(AND(AU236&lt;0, RIGHT(TEXT(AU236,"0.#"),1)&lt;&gt;"."),TRUE,FALSE)</formula>
    </cfRule>
    <cfRule type="expression" dxfId="792" priority="60">
      <formula>IF(AND(AU236&lt;0, RIGHT(TEXT(AU236,"0.#"),1)="."),TRUE,FALSE)</formula>
    </cfRule>
  </conditionalFormatting>
  <conditionalFormatting sqref="AE43:AI43 AE38:AI38 AE33:AI33 AE28:AI28">
    <cfRule type="expression" dxfId="791" priority="55">
      <formula>IF(RIGHT(TEXT(AE28,"0.#"),1)=".",FALSE,TRUE)</formula>
    </cfRule>
    <cfRule type="expression" dxfId="790" priority="56">
      <formula>IF(RIGHT(TEXT(AE28,"0.#"),1)=".",TRUE,FALSE)</formula>
    </cfRule>
  </conditionalFormatting>
  <conditionalFormatting sqref="AE44:AX44 AJ43:AS43 AE39:AX39 AJ38:AS38 AE34:AX34 AJ33:AS33 AE29:AX29 AJ28:AS28">
    <cfRule type="expression" dxfId="789" priority="53">
      <formula>IF(RIGHT(TEXT(AE28,"0.#"),1)=".",FALSE,TRUE)</formula>
    </cfRule>
    <cfRule type="expression" dxfId="788" priority="54">
      <formula>IF(RIGHT(TEXT(AE28,"0.#"),1)=".",TRUE,FALSE)</formula>
    </cfRule>
  </conditionalFormatting>
  <conditionalFormatting sqref="AE45:AI45 AE40:AI40 AE35:AI35 AE30:AI30">
    <cfRule type="expression" dxfId="787" priority="49">
      <formula>IF(AND(AE30&gt;=0, RIGHT(TEXT(AE30,"0.#"),1)&lt;&gt;"."),TRUE,FALSE)</formula>
    </cfRule>
    <cfRule type="expression" dxfId="786" priority="50">
      <formula>IF(AND(AE30&gt;=0, RIGHT(TEXT(AE30,"0.#"),1)="."),TRUE,FALSE)</formula>
    </cfRule>
    <cfRule type="expression" dxfId="785" priority="51">
      <formula>IF(AND(AE30&lt;0, RIGHT(TEXT(AE30,"0.#"),1)&lt;&gt;"."),TRUE,FALSE)</formula>
    </cfRule>
    <cfRule type="expression" dxfId="784" priority="52">
      <formula>IF(AND(AE30&lt;0, RIGHT(TEXT(AE30,"0.#"),1)="."),TRUE,FALSE)</formula>
    </cfRule>
  </conditionalFormatting>
  <conditionalFormatting sqref="AJ45:AS45 AJ40:AS40 AJ35:AS35 AJ30:AS30">
    <cfRule type="expression" dxfId="783" priority="45">
      <formula>IF(AND(AJ30&gt;=0, RIGHT(TEXT(AJ30,"0.#"),1)&lt;&gt;"."),TRUE,FALSE)</formula>
    </cfRule>
    <cfRule type="expression" dxfId="782" priority="46">
      <formula>IF(AND(AJ30&gt;=0, RIGHT(TEXT(AJ30,"0.#"),1)="."),TRUE,FALSE)</formula>
    </cfRule>
    <cfRule type="expression" dxfId="781" priority="47">
      <formula>IF(AND(AJ30&lt;0, RIGHT(TEXT(AJ30,"0.#"),1)&lt;&gt;"."),TRUE,FALSE)</formula>
    </cfRule>
    <cfRule type="expression" dxfId="780" priority="48">
      <formula>IF(AND(AJ30&lt;0, RIGHT(TEXT(AJ30,"0.#"),1)="."),TRUE,FALSE)</formula>
    </cfRule>
  </conditionalFormatting>
  <conditionalFormatting sqref="AE64:AI64 AE59:AI59">
    <cfRule type="expression" dxfId="779" priority="43">
      <formula>IF(RIGHT(TEXT(AE59,"0.#"),1)=".",FALSE,TRUE)</formula>
    </cfRule>
    <cfRule type="expression" dxfId="778" priority="44">
      <formula>IF(RIGHT(TEXT(AE59,"0.#"),1)=".",TRUE,FALSE)</formula>
    </cfRule>
  </conditionalFormatting>
  <conditionalFormatting sqref="AE65:AX65 AJ64:AS64 AE60:AX60 AJ59:AS59">
    <cfRule type="expression" dxfId="777" priority="41">
      <formula>IF(RIGHT(TEXT(AE59,"0.#"),1)=".",FALSE,TRUE)</formula>
    </cfRule>
    <cfRule type="expression" dxfId="776" priority="42">
      <formula>IF(RIGHT(TEXT(AE59,"0.#"),1)=".",TRUE,FALSE)</formula>
    </cfRule>
  </conditionalFormatting>
  <conditionalFormatting sqref="AE66:AI66 AE61:AI61">
    <cfRule type="expression" dxfId="775" priority="37">
      <formula>IF(AND(AE61&gt;=0, RIGHT(TEXT(AE61,"0.#"),1)&lt;&gt;"."),TRUE,FALSE)</formula>
    </cfRule>
    <cfRule type="expression" dxfId="774" priority="38">
      <formula>IF(AND(AE61&gt;=0, RIGHT(TEXT(AE61,"0.#"),1)="."),TRUE,FALSE)</formula>
    </cfRule>
    <cfRule type="expression" dxfId="773" priority="39">
      <formula>IF(AND(AE61&lt;0, RIGHT(TEXT(AE61,"0.#"),1)&lt;&gt;"."),TRUE,FALSE)</formula>
    </cfRule>
    <cfRule type="expression" dxfId="772" priority="40">
      <formula>IF(AND(AE61&lt;0, RIGHT(TEXT(AE61,"0.#"),1)="."),TRUE,FALSE)</formula>
    </cfRule>
  </conditionalFormatting>
  <conditionalFormatting sqref="AJ66:AS66 AJ61:AS61">
    <cfRule type="expression" dxfId="771" priority="33">
      <formula>IF(AND(AJ61&gt;=0, RIGHT(TEXT(AJ61,"0.#"),1)&lt;&gt;"."),TRUE,FALSE)</formula>
    </cfRule>
    <cfRule type="expression" dxfId="770" priority="34">
      <formula>IF(AND(AJ61&gt;=0, RIGHT(TEXT(AJ61,"0.#"),1)="."),TRUE,FALSE)</formula>
    </cfRule>
    <cfRule type="expression" dxfId="769" priority="35">
      <formula>IF(AND(AJ61&lt;0, RIGHT(TEXT(AJ61,"0.#"),1)&lt;&gt;"."),TRUE,FALSE)</formula>
    </cfRule>
    <cfRule type="expression" dxfId="768" priority="36">
      <formula>IF(AND(AJ61&lt;0, RIGHT(TEXT(AJ61,"0.#"),1)="."),TRUE,FALSE)</formula>
    </cfRule>
  </conditionalFormatting>
  <conditionalFormatting sqref="AE81:AX81 AE78:AX78 AE75:AX75 AE72:AX72">
    <cfRule type="expression" dxfId="767" priority="31">
      <formula>IF(RIGHT(TEXT(AE72,"0.#"),1)=".",FALSE,TRUE)</formula>
    </cfRule>
    <cfRule type="expression" dxfId="766" priority="32">
      <formula>IF(RIGHT(TEXT(AE72,"0.#"),1)=".",TRUE,FALSE)</formula>
    </cfRule>
  </conditionalFormatting>
  <conditionalFormatting sqref="AE80:AS80 AE77:AS77">
    <cfRule type="expression" dxfId="765" priority="29">
      <formula>IF(RIGHT(TEXT(AE77,"0.#"),1)=".",FALSE,TRUE)</formula>
    </cfRule>
    <cfRule type="expression" dxfId="764" priority="30">
      <formula>IF(RIGHT(TEXT(AE77,"0.#"),1)=".",TRUE,FALSE)</formula>
    </cfRule>
  </conditionalFormatting>
  <conditionalFormatting sqref="AE71:AS71">
    <cfRule type="expression" dxfId="763" priority="27">
      <formula>IF(RIGHT(TEXT(AE71,"0.#"),1)=".",FALSE,TRUE)</formula>
    </cfRule>
    <cfRule type="expression" dxfId="762" priority="28">
      <formula>IF(RIGHT(TEXT(AE71,"0.#"),1)=".",TRUE,FALSE)</formula>
    </cfRule>
  </conditionalFormatting>
  <conditionalFormatting sqref="AE74:AS74">
    <cfRule type="expression" dxfId="761" priority="25">
      <formula>IF(RIGHT(TEXT(AE74,"0.#"),1)=".",FALSE,TRUE)</formula>
    </cfRule>
    <cfRule type="expression" dxfId="760" priority="26">
      <formula>IF(RIGHT(TEXT(AE74,"0.#"),1)=".",TRUE,FALSE)</formula>
    </cfRule>
  </conditionalFormatting>
  <conditionalFormatting sqref="AE23:AI23">
    <cfRule type="expression" dxfId="759" priority="23">
      <formula>IF(RIGHT(TEXT(AE23,"0.#"),1)=".",FALSE,TRUE)</formula>
    </cfRule>
    <cfRule type="expression" dxfId="758" priority="24">
      <formula>IF(RIGHT(TEXT(AE23,"0.#"),1)=".",TRUE,FALSE)</formula>
    </cfRule>
  </conditionalFormatting>
  <conditionalFormatting sqref="AE24:AI24">
    <cfRule type="expression" dxfId="757" priority="21">
      <formula>IF(RIGHT(TEXT(AE24,"0.#"),1)=".",FALSE,TRUE)</formula>
    </cfRule>
    <cfRule type="expression" dxfId="756" priority="22">
      <formula>IF(RIGHT(TEXT(AE24,"0.#"),1)=".",TRUE,FALSE)</formula>
    </cfRule>
  </conditionalFormatting>
  <conditionalFormatting sqref="AE25:AI25">
    <cfRule type="expression" dxfId="755" priority="19">
      <formula>IF(RIGHT(TEXT(AE25,"0.#"),1)=".",FALSE,TRUE)</formula>
    </cfRule>
    <cfRule type="expression" dxfId="754" priority="20">
      <formula>IF(RIGHT(TEXT(AE25,"0.#"),1)=".",TRUE,FALSE)</formula>
    </cfRule>
  </conditionalFormatting>
  <conditionalFormatting sqref="AJ25:AS25">
    <cfRule type="expression" dxfId="753" priority="13">
      <formula>IF(RIGHT(TEXT(AJ25,"0.#"),1)=".",FALSE,TRUE)</formula>
    </cfRule>
    <cfRule type="expression" dxfId="752" priority="14">
      <formula>IF(RIGHT(TEXT(AJ25,"0.#"),1)=".",TRUE,FALSE)</formula>
    </cfRule>
  </conditionalFormatting>
  <conditionalFormatting sqref="AJ24:AN24">
    <cfRule type="expression" dxfId="751" priority="7">
      <formula>IF(RIGHT(TEXT(AJ24,"0.#"),1)=".",FALSE,TRUE)</formula>
    </cfRule>
    <cfRule type="expression" dxfId="750" priority="8">
      <formula>IF(RIGHT(TEXT(AJ24,"0.#"),1)=".",TRUE,FALSE)</formula>
    </cfRule>
  </conditionalFormatting>
  <conditionalFormatting sqref="AJ23:AN23">
    <cfRule type="expression" dxfId="749" priority="5">
      <formula>IF(RIGHT(TEXT(AJ23,"0.#"),1)=".",FALSE,TRUE)</formula>
    </cfRule>
    <cfRule type="expression" dxfId="748" priority="6">
      <formula>IF(RIGHT(TEXT(AJ23,"0.#"),1)=".",TRUE,FALSE)</formula>
    </cfRule>
  </conditionalFormatting>
  <conditionalFormatting sqref="AO24:AS24">
    <cfRule type="expression" dxfId="747" priority="3">
      <formula>IF(RIGHT(TEXT(AO24,"0.#"),1)=".",FALSE,TRUE)</formula>
    </cfRule>
    <cfRule type="expression" dxfId="746" priority="4">
      <formula>IF(RIGHT(TEXT(AO24,"0.#"),1)=".",TRUE,FALSE)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3"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9" sqref="Q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468</v>
      </c>
      <c r="M3" s="15" t="str">
        <f t="shared" ref="M3:M11" si="2">IF(L3="","",K3)</f>
        <v>文教及び科学振興</v>
      </c>
      <c r="N3" s="15" t="str">
        <f>IF(M3="",N2,IF(N2&lt;&gt;"",CONCATENATE(N2,"、",M3),M3))</f>
        <v>文教及び科学振興</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459</v>
      </c>
      <c r="AX3" s="109"/>
    </row>
    <row r="4" spans="1:50" ht="22.5" customHeight="1" x14ac:dyDescent="0.15">
      <c r="A4" s="214"/>
      <c r="B4" s="212"/>
      <c r="C4" s="212"/>
      <c r="D4" s="212"/>
      <c r="E4" s="212"/>
      <c r="F4" s="213"/>
      <c r="G4" s="318"/>
      <c r="H4" s="285"/>
      <c r="I4" s="285"/>
      <c r="J4" s="285"/>
      <c r="K4" s="285"/>
      <c r="L4" s="285"/>
      <c r="M4" s="285"/>
      <c r="N4" s="285"/>
      <c r="O4" s="286"/>
      <c r="P4" s="210"/>
      <c r="Q4" s="192"/>
      <c r="R4" s="192"/>
      <c r="S4" s="192"/>
      <c r="T4" s="192"/>
      <c r="U4" s="192"/>
      <c r="V4" s="192"/>
      <c r="W4" s="192"/>
      <c r="X4" s="193"/>
      <c r="Y4" s="290" t="s">
        <v>14</v>
      </c>
      <c r="Z4" s="291"/>
      <c r="AA4" s="292"/>
      <c r="AB4" s="656"/>
      <c r="AC4" s="293"/>
      <c r="AD4" s="293"/>
      <c r="AE4" s="93"/>
      <c r="AF4" s="94"/>
      <c r="AG4" s="94"/>
      <c r="AH4" s="94"/>
      <c r="AI4" s="95"/>
      <c r="AJ4" s="93"/>
      <c r="AK4" s="94"/>
      <c r="AL4" s="94"/>
      <c r="AM4" s="94"/>
      <c r="AN4" s="95"/>
      <c r="AO4" s="93"/>
      <c r="AP4" s="94"/>
      <c r="AQ4" s="94"/>
      <c r="AR4" s="94"/>
      <c r="AS4" s="95"/>
      <c r="AT4" s="224"/>
      <c r="AU4" s="224"/>
      <c r="AV4" s="224"/>
      <c r="AW4" s="224"/>
      <c r="AX4" s="225"/>
    </row>
    <row r="5" spans="1:50" ht="22.5" customHeight="1" x14ac:dyDescent="0.15">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333"/>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19"/>
      <c r="H6" s="320"/>
      <c r="I6" s="320"/>
      <c r="J6" s="320"/>
      <c r="K6" s="320"/>
      <c r="L6" s="320"/>
      <c r="M6" s="320"/>
      <c r="N6" s="320"/>
      <c r="O6" s="321"/>
      <c r="P6" s="194"/>
      <c r="Q6" s="194"/>
      <c r="R6" s="194"/>
      <c r="S6" s="194"/>
      <c r="T6" s="194"/>
      <c r="U6" s="194"/>
      <c r="V6" s="194"/>
      <c r="W6" s="194"/>
      <c r="X6" s="195"/>
      <c r="Y6" s="120" t="s">
        <v>15</v>
      </c>
      <c r="Z6" s="121"/>
      <c r="AA6" s="168"/>
      <c r="AB6" s="678" t="s">
        <v>460</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4"/>
      <c r="B9" s="212"/>
      <c r="C9" s="212"/>
      <c r="D9" s="212"/>
      <c r="E9" s="212"/>
      <c r="F9" s="213"/>
      <c r="G9" s="318"/>
      <c r="H9" s="285"/>
      <c r="I9" s="285"/>
      <c r="J9" s="285"/>
      <c r="K9" s="285"/>
      <c r="L9" s="285"/>
      <c r="M9" s="285"/>
      <c r="N9" s="285"/>
      <c r="O9" s="286"/>
      <c r="P9" s="210"/>
      <c r="Q9" s="192"/>
      <c r="R9" s="192"/>
      <c r="S9" s="192"/>
      <c r="T9" s="192"/>
      <c r="U9" s="192"/>
      <c r="V9" s="192"/>
      <c r="W9" s="192"/>
      <c r="X9" s="193"/>
      <c r="Y9" s="290" t="s">
        <v>14</v>
      </c>
      <c r="Z9" s="291"/>
      <c r="AA9" s="292"/>
      <c r="AB9" s="656"/>
      <c r="AC9" s="293"/>
      <c r="AD9" s="293"/>
      <c r="AE9" s="93"/>
      <c r="AF9" s="94"/>
      <c r="AG9" s="94"/>
      <c r="AH9" s="94"/>
      <c r="AI9" s="95"/>
      <c r="AJ9" s="93"/>
      <c r="AK9" s="94"/>
      <c r="AL9" s="94"/>
      <c r="AM9" s="94"/>
      <c r="AN9" s="95"/>
      <c r="AO9" s="93"/>
      <c r="AP9" s="94"/>
      <c r="AQ9" s="94"/>
      <c r="AR9" s="94"/>
      <c r="AS9" s="95"/>
      <c r="AT9" s="224"/>
      <c r="AU9" s="224"/>
      <c r="AV9" s="224"/>
      <c r="AW9" s="224"/>
      <c r="AX9" s="225"/>
    </row>
    <row r="10" spans="1:50" ht="22.5" customHeight="1" x14ac:dyDescent="0.15">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333"/>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19"/>
      <c r="H11" s="320"/>
      <c r="I11" s="320"/>
      <c r="J11" s="320"/>
      <c r="K11" s="320"/>
      <c r="L11" s="320"/>
      <c r="M11" s="320"/>
      <c r="N11" s="320"/>
      <c r="O11" s="321"/>
      <c r="P11" s="194"/>
      <c r="Q11" s="194"/>
      <c r="R11" s="194"/>
      <c r="S11" s="194"/>
      <c r="T11" s="194"/>
      <c r="U11" s="194"/>
      <c r="V11" s="194"/>
      <c r="W11" s="194"/>
      <c r="X11" s="195"/>
      <c r="Y11" s="120" t="s">
        <v>15</v>
      </c>
      <c r="Z11" s="121"/>
      <c r="AA11" s="168"/>
      <c r="AB11" s="678"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4"/>
      <c r="B14" s="212"/>
      <c r="C14" s="212"/>
      <c r="D14" s="212"/>
      <c r="E14" s="212"/>
      <c r="F14" s="213"/>
      <c r="G14" s="318"/>
      <c r="H14" s="285"/>
      <c r="I14" s="285"/>
      <c r="J14" s="285"/>
      <c r="K14" s="285"/>
      <c r="L14" s="285"/>
      <c r="M14" s="285"/>
      <c r="N14" s="285"/>
      <c r="O14" s="286"/>
      <c r="P14" s="210"/>
      <c r="Q14" s="192"/>
      <c r="R14" s="192"/>
      <c r="S14" s="192"/>
      <c r="T14" s="192"/>
      <c r="U14" s="192"/>
      <c r="V14" s="192"/>
      <c r="W14" s="192"/>
      <c r="X14" s="193"/>
      <c r="Y14" s="290" t="s">
        <v>14</v>
      </c>
      <c r="Z14" s="291"/>
      <c r="AA14" s="292"/>
      <c r="AB14" s="656"/>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x14ac:dyDescent="0.15">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333"/>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19"/>
      <c r="H16" s="320"/>
      <c r="I16" s="320"/>
      <c r="J16" s="320"/>
      <c r="K16" s="320"/>
      <c r="L16" s="320"/>
      <c r="M16" s="320"/>
      <c r="N16" s="320"/>
      <c r="O16" s="321"/>
      <c r="P16" s="194"/>
      <c r="Q16" s="194"/>
      <c r="R16" s="194"/>
      <c r="S16" s="194"/>
      <c r="T16" s="194"/>
      <c r="U16" s="194"/>
      <c r="V16" s="194"/>
      <c r="W16" s="194"/>
      <c r="X16" s="195"/>
      <c r="Y16" s="120" t="s">
        <v>15</v>
      </c>
      <c r="Z16" s="121"/>
      <c r="AA16" s="168"/>
      <c r="AB16" s="678"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4"/>
      <c r="B19" s="212"/>
      <c r="C19" s="212"/>
      <c r="D19" s="212"/>
      <c r="E19" s="212"/>
      <c r="F19" s="213"/>
      <c r="G19" s="318"/>
      <c r="H19" s="285"/>
      <c r="I19" s="285"/>
      <c r="J19" s="285"/>
      <c r="K19" s="285"/>
      <c r="L19" s="285"/>
      <c r="M19" s="285"/>
      <c r="N19" s="285"/>
      <c r="O19" s="286"/>
      <c r="P19" s="210"/>
      <c r="Q19" s="192"/>
      <c r="R19" s="192"/>
      <c r="S19" s="192"/>
      <c r="T19" s="192"/>
      <c r="U19" s="192"/>
      <c r="V19" s="192"/>
      <c r="W19" s="192"/>
      <c r="X19" s="193"/>
      <c r="Y19" s="290" t="s">
        <v>14</v>
      </c>
      <c r="Z19" s="291"/>
      <c r="AA19" s="292"/>
      <c r="AB19" s="656"/>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x14ac:dyDescent="0.15">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333"/>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19"/>
      <c r="H21" s="320"/>
      <c r="I21" s="320"/>
      <c r="J21" s="320"/>
      <c r="K21" s="320"/>
      <c r="L21" s="320"/>
      <c r="M21" s="320"/>
      <c r="N21" s="320"/>
      <c r="O21" s="321"/>
      <c r="P21" s="194"/>
      <c r="Q21" s="194"/>
      <c r="R21" s="194"/>
      <c r="S21" s="194"/>
      <c r="T21" s="194"/>
      <c r="U21" s="194"/>
      <c r="V21" s="194"/>
      <c r="W21" s="194"/>
      <c r="X21" s="195"/>
      <c r="Y21" s="120" t="s">
        <v>15</v>
      </c>
      <c r="Z21" s="121"/>
      <c r="AA21" s="168"/>
      <c r="AB21" s="678" t="s">
        <v>461</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462</v>
      </c>
      <c r="AX23" s="109"/>
    </row>
    <row r="24" spans="1:50" ht="22.5" customHeight="1" x14ac:dyDescent="0.15">
      <c r="A24" s="214"/>
      <c r="B24" s="212"/>
      <c r="C24" s="212"/>
      <c r="D24" s="212"/>
      <c r="E24" s="212"/>
      <c r="F24" s="213"/>
      <c r="G24" s="318"/>
      <c r="H24" s="285"/>
      <c r="I24" s="285"/>
      <c r="J24" s="285"/>
      <c r="K24" s="285"/>
      <c r="L24" s="285"/>
      <c r="M24" s="285"/>
      <c r="N24" s="285"/>
      <c r="O24" s="286"/>
      <c r="P24" s="210"/>
      <c r="Q24" s="192"/>
      <c r="R24" s="192"/>
      <c r="S24" s="192"/>
      <c r="T24" s="192"/>
      <c r="U24" s="192"/>
      <c r="V24" s="192"/>
      <c r="W24" s="192"/>
      <c r="X24" s="193"/>
      <c r="Y24" s="290" t="s">
        <v>14</v>
      </c>
      <c r="Z24" s="291"/>
      <c r="AA24" s="292"/>
      <c r="AB24" s="656"/>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x14ac:dyDescent="0.15">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333"/>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19"/>
      <c r="H26" s="320"/>
      <c r="I26" s="320"/>
      <c r="J26" s="320"/>
      <c r="K26" s="320"/>
      <c r="L26" s="320"/>
      <c r="M26" s="320"/>
      <c r="N26" s="320"/>
      <c r="O26" s="321"/>
      <c r="P26" s="194"/>
      <c r="Q26" s="194"/>
      <c r="R26" s="194"/>
      <c r="S26" s="194"/>
      <c r="T26" s="194"/>
      <c r="U26" s="194"/>
      <c r="V26" s="194"/>
      <c r="W26" s="194"/>
      <c r="X26" s="195"/>
      <c r="Y26" s="120" t="s">
        <v>15</v>
      </c>
      <c r="Z26" s="121"/>
      <c r="AA26" s="168"/>
      <c r="AB26" s="678" t="s">
        <v>461</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459</v>
      </c>
      <c r="AX28" s="109"/>
    </row>
    <row r="29" spans="1:50" ht="22.5" customHeight="1" x14ac:dyDescent="0.15">
      <c r="A29" s="214"/>
      <c r="B29" s="212"/>
      <c r="C29" s="212"/>
      <c r="D29" s="212"/>
      <c r="E29" s="212"/>
      <c r="F29" s="213"/>
      <c r="G29" s="318"/>
      <c r="H29" s="285"/>
      <c r="I29" s="285"/>
      <c r="J29" s="285"/>
      <c r="K29" s="285"/>
      <c r="L29" s="285"/>
      <c r="M29" s="285"/>
      <c r="N29" s="285"/>
      <c r="O29" s="286"/>
      <c r="P29" s="210"/>
      <c r="Q29" s="192"/>
      <c r="R29" s="192"/>
      <c r="S29" s="192"/>
      <c r="T29" s="192"/>
      <c r="U29" s="192"/>
      <c r="V29" s="192"/>
      <c r="W29" s="192"/>
      <c r="X29" s="193"/>
      <c r="Y29" s="290" t="s">
        <v>14</v>
      </c>
      <c r="Z29" s="291"/>
      <c r="AA29" s="292"/>
      <c r="AB29" s="656"/>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x14ac:dyDescent="0.15">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333"/>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19"/>
      <c r="H31" s="320"/>
      <c r="I31" s="320"/>
      <c r="J31" s="320"/>
      <c r="K31" s="320"/>
      <c r="L31" s="320"/>
      <c r="M31" s="320"/>
      <c r="N31" s="320"/>
      <c r="O31" s="321"/>
      <c r="P31" s="194"/>
      <c r="Q31" s="194"/>
      <c r="R31" s="194"/>
      <c r="S31" s="194"/>
      <c r="T31" s="194"/>
      <c r="U31" s="194"/>
      <c r="V31" s="194"/>
      <c r="W31" s="194"/>
      <c r="X31" s="195"/>
      <c r="Y31" s="120" t="s">
        <v>15</v>
      </c>
      <c r="Z31" s="121"/>
      <c r="AA31" s="168"/>
      <c r="AB31" s="678" t="s">
        <v>460</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462</v>
      </c>
      <c r="AX33" s="109"/>
    </row>
    <row r="34" spans="1:50" ht="22.5" customHeight="1" x14ac:dyDescent="0.15">
      <c r="A34" s="214"/>
      <c r="B34" s="212"/>
      <c r="C34" s="212"/>
      <c r="D34" s="212"/>
      <c r="E34" s="212"/>
      <c r="F34" s="213"/>
      <c r="G34" s="318"/>
      <c r="H34" s="285"/>
      <c r="I34" s="285"/>
      <c r="J34" s="285"/>
      <c r="K34" s="285"/>
      <c r="L34" s="285"/>
      <c r="M34" s="285"/>
      <c r="N34" s="285"/>
      <c r="O34" s="286"/>
      <c r="P34" s="210"/>
      <c r="Q34" s="192"/>
      <c r="R34" s="192"/>
      <c r="S34" s="192"/>
      <c r="T34" s="192"/>
      <c r="U34" s="192"/>
      <c r="V34" s="192"/>
      <c r="W34" s="192"/>
      <c r="X34" s="193"/>
      <c r="Y34" s="290" t="s">
        <v>14</v>
      </c>
      <c r="Z34" s="291"/>
      <c r="AA34" s="292"/>
      <c r="AB34" s="656"/>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x14ac:dyDescent="0.15">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333"/>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19"/>
      <c r="H36" s="320"/>
      <c r="I36" s="320"/>
      <c r="J36" s="320"/>
      <c r="K36" s="320"/>
      <c r="L36" s="320"/>
      <c r="M36" s="320"/>
      <c r="N36" s="320"/>
      <c r="O36" s="321"/>
      <c r="P36" s="194"/>
      <c r="Q36" s="194"/>
      <c r="R36" s="194"/>
      <c r="S36" s="194"/>
      <c r="T36" s="194"/>
      <c r="U36" s="194"/>
      <c r="V36" s="194"/>
      <c r="W36" s="194"/>
      <c r="X36" s="195"/>
      <c r="Y36" s="120" t="s">
        <v>15</v>
      </c>
      <c r="Z36" s="121"/>
      <c r="AA36" s="168"/>
      <c r="AB36" s="678" t="s">
        <v>461</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462</v>
      </c>
      <c r="AX38" s="109"/>
    </row>
    <row r="39" spans="1:50" ht="22.5" customHeight="1" x14ac:dyDescent="0.15">
      <c r="A39" s="214"/>
      <c r="B39" s="212"/>
      <c r="C39" s="212"/>
      <c r="D39" s="212"/>
      <c r="E39" s="212"/>
      <c r="F39" s="213"/>
      <c r="G39" s="318"/>
      <c r="H39" s="285"/>
      <c r="I39" s="285"/>
      <c r="J39" s="285"/>
      <c r="K39" s="285"/>
      <c r="L39" s="285"/>
      <c r="M39" s="285"/>
      <c r="N39" s="285"/>
      <c r="O39" s="286"/>
      <c r="P39" s="210"/>
      <c r="Q39" s="192"/>
      <c r="R39" s="192"/>
      <c r="S39" s="192"/>
      <c r="T39" s="192"/>
      <c r="U39" s="192"/>
      <c r="V39" s="192"/>
      <c r="W39" s="192"/>
      <c r="X39" s="193"/>
      <c r="Y39" s="290" t="s">
        <v>14</v>
      </c>
      <c r="Z39" s="291"/>
      <c r="AA39" s="292"/>
      <c r="AB39" s="656"/>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x14ac:dyDescent="0.15">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333"/>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19"/>
      <c r="H41" s="320"/>
      <c r="I41" s="320"/>
      <c r="J41" s="320"/>
      <c r="K41" s="320"/>
      <c r="L41" s="320"/>
      <c r="M41" s="320"/>
      <c r="N41" s="320"/>
      <c r="O41" s="321"/>
      <c r="P41" s="194"/>
      <c r="Q41" s="194"/>
      <c r="R41" s="194"/>
      <c r="S41" s="194"/>
      <c r="T41" s="194"/>
      <c r="U41" s="194"/>
      <c r="V41" s="194"/>
      <c r="W41" s="194"/>
      <c r="X41" s="195"/>
      <c r="Y41" s="120" t="s">
        <v>15</v>
      </c>
      <c r="Z41" s="121"/>
      <c r="AA41" s="168"/>
      <c r="AB41" s="678" t="s">
        <v>461</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462</v>
      </c>
      <c r="AX43" s="109"/>
    </row>
    <row r="44" spans="1:50" ht="22.5" customHeight="1" x14ac:dyDescent="0.15">
      <c r="A44" s="214"/>
      <c r="B44" s="212"/>
      <c r="C44" s="212"/>
      <c r="D44" s="212"/>
      <c r="E44" s="212"/>
      <c r="F44" s="213"/>
      <c r="G44" s="318"/>
      <c r="H44" s="285"/>
      <c r="I44" s="285"/>
      <c r="J44" s="285"/>
      <c r="K44" s="285"/>
      <c r="L44" s="285"/>
      <c r="M44" s="285"/>
      <c r="N44" s="285"/>
      <c r="O44" s="286"/>
      <c r="P44" s="210"/>
      <c r="Q44" s="192"/>
      <c r="R44" s="192"/>
      <c r="S44" s="192"/>
      <c r="T44" s="192"/>
      <c r="U44" s="192"/>
      <c r="V44" s="192"/>
      <c r="W44" s="192"/>
      <c r="X44" s="193"/>
      <c r="Y44" s="290" t="s">
        <v>14</v>
      </c>
      <c r="Z44" s="291"/>
      <c r="AA44" s="292"/>
      <c r="AB44" s="656"/>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333"/>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19"/>
      <c r="H46" s="320"/>
      <c r="I46" s="320"/>
      <c r="J46" s="320"/>
      <c r="K46" s="320"/>
      <c r="L46" s="320"/>
      <c r="M46" s="320"/>
      <c r="N46" s="320"/>
      <c r="O46" s="321"/>
      <c r="P46" s="194"/>
      <c r="Q46" s="194"/>
      <c r="R46" s="194"/>
      <c r="S46" s="194"/>
      <c r="T46" s="194"/>
      <c r="U46" s="194"/>
      <c r="V46" s="194"/>
      <c r="W46" s="194"/>
      <c r="X46" s="195"/>
      <c r="Y46" s="120" t="s">
        <v>15</v>
      </c>
      <c r="Z46" s="121"/>
      <c r="AA46" s="168"/>
      <c r="AB46" s="678" t="s">
        <v>461</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459</v>
      </c>
      <c r="AX48" s="109"/>
    </row>
    <row r="49" spans="1:50" ht="22.5" customHeight="1" x14ac:dyDescent="0.15">
      <c r="A49" s="214"/>
      <c r="B49" s="212"/>
      <c r="C49" s="212"/>
      <c r="D49" s="212"/>
      <c r="E49" s="212"/>
      <c r="F49" s="213"/>
      <c r="G49" s="318"/>
      <c r="H49" s="285"/>
      <c r="I49" s="285"/>
      <c r="J49" s="285"/>
      <c r="K49" s="285"/>
      <c r="L49" s="285"/>
      <c r="M49" s="285"/>
      <c r="N49" s="285"/>
      <c r="O49" s="286"/>
      <c r="P49" s="210"/>
      <c r="Q49" s="192"/>
      <c r="R49" s="192"/>
      <c r="S49" s="192"/>
      <c r="T49" s="192"/>
      <c r="U49" s="192"/>
      <c r="V49" s="192"/>
      <c r="W49" s="192"/>
      <c r="X49" s="193"/>
      <c r="Y49" s="290" t="s">
        <v>14</v>
      </c>
      <c r="Z49" s="291"/>
      <c r="AA49" s="292"/>
      <c r="AB49" s="656"/>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x14ac:dyDescent="0.15">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333"/>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19"/>
      <c r="H51" s="320"/>
      <c r="I51" s="320"/>
      <c r="J51" s="320"/>
      <c r="K51" s="320"/>
      <c r="L51" s="320"/>
      <c r="M51" s="320"/>
      <c r="N51" s="320"/>
      <c r="O51" s="321"/>
      <c r="P51" s="194"/>
      <c r="Q51" s="194"/>
      <c r="R51" s="194"/>
      <c r="S51" s="194"/>
      <c r="T51" s="194"/>
      <c r="U51" s="194"/>
      <c r="V51" s="194"/>
      <c r="W51" s="194"/>
      <c r="X51" s="195"/>
      <c r="Y51" s="120" t="s">
        <v>15</v>
      </c>
      <c r="Z51" s="121"/>
      <c r="AA51" s="168"/>
      <c r="AB51" s="687" t="s">
        <v>460</v>
      </c>
      <c r="AC51" s="688"/>
      <c r="AD51" s="688"/>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5" t="s">
        <v>369</v>
      </c>
      <c r="H2" s="386"/>
      <c r="I2" s="386"/>
      <c r="J2" s="386"/>
      <c r="K2" s="386"/>
      <c r="L2" s="386"/>
      <c r="M2" s="386"/>
      <c r="N2" s="386"/>
      <c r="O2" s="386"/>
      <c r="P2" s="386"/>
      <c r="Q2" s="386"/>
      <c r="R2" s="386"/>
      <c r="S2" s="386"/>
      <c r="T2" s="386"/>
      <c r="U2" s="386"/>
      <c r="V2" s="386"/>
      <c r="W2" s="386"/>
      <c r="X2" s="386"/>
      <c r="Y2" s="386"/>
      <c r="Z2" s="386"/>
      <c r="AA2" s="386"/>
      <c r="AB2" s="387"/>
      <c r="AC2" s="385" t="s">
        <v>457</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2"/>
      <c r="B3" s="693"/>
      <c r="C3" s="693"/>
      <c r="D3" s="693"/>
      <c r="E3" s="693"/>
      <c r="F3" s="694"/>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5" t="s">
        <v>370</v>
      </c>
      <c r="H15" s="386"/>
      <c r="I15" s="386"/>
      <c r="J15" s="386"/>
      <c r="K15" s="386"/>
      <c r="L15" s="386"/>
      <c r="M15" s="386"/>
      <c r="N15" s="386"/>
      <c r="O15" s="386"/>
      <c r="P15" s="386"/>
      <c r="Q15" s="386"/>
      <c r="R15" s="386"/>
      <c r="S15" s="386"/>
      <c r="T15" s="386"/>
      <c r="U15" s="386"/>
      <c r="V15" s="386"/>
      <c r="W15" s="386"/>
      <c r="X15" s="386"/>
      <c r="Y15" s="386"/>
      <c r="Z15" s="386"/>
      <c r="AA15" s="386"/>
      <c r="AB15" s="387"/>
      <c r="AC15" s="385" t="s">
        <v>371</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2"/>
      <c r="B16" s="693"/>
      <c r="C16" s="693"/>
      <c r="D16" s="693"/>
      <c r="E16" s="693"/>
      <c r="F16" s="694"/>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5" t="s">
        <v>372</v>
      </c>
      <c r="H28" s="386"/>
      <c r="I28" s="386"/>
      <c r="J28" s="386"/>
      <c r="K28" s="386"/>
      <c r="L28" s="386"/>
      <c r="M28" s="386"/>
      <c r="N28" s="386"/>
      <c r="O28" s="386"/>
      <c r="P28" s="386"/>
      <c r="Q28" s="386"/>
      <c r="R28" s="386"/>
      <c r="S28" s="386"/>
      <c r="T28" s="386"/>
      <c r="U28" s="386"/>
      <c r="V28" s="386"/>
      <c r="W28" s="386"/>
      <c r="X28" s="386"/>
      <c r="Y28" s="386"/>
      <c r="Z28" s="386"/>
      <c r="AA28" s="386"/>
      <c r="AB28" s="387"/>
      <c r="AC28" s="385" t="s">
        <v>373</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2"/>
      <c r="B29" s="693"/>
      <c r="C29" s="693"/>
      <c r="D29" s="693"/>
      <c r="E29" s="693"/>
      <c r="F29" s="694"/>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5" t="s">
        <v>374</v>
      </c>
      <c r="H41" s="386"/>
      <c r="I41" s="386"/>
      <c r="J41" s="386"/>
      <c r="K41" s="386"/>
      <c r="L41" s="386"/>
      <c r="M41" s="386"/>
      <c r="N41" s="386"/>
      <c r="O41" s="386"/>
      <c r="P41" s="386"/>
      <c r="Q41" s="386"/>
      <c r="R41" s="386"/>
      <c r="S41" s="386"/>
      <c r="T41" s="386"/>
      <c r="U41" s="386"/>
      <c r="V41" s="386"/>
      <c r="W41" s="386"/>
      <c r="X41" s="386"/>
      <c r="Y41" s="386"/>
      <c r="Z41" s="386"/>
      <c r="AA41" s="386"/>
      <c r="AB41" s="387"/>
      <c r="AC41" s="385" t="s">
        <v>375</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2"/>
      <c r="B42" s="693"/>
      <c r="C42" s="693"/>
      <c r="D42" s="693"/>
      <c r="E42" s="693"/>
      <c r="F42" s="694"/>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5" t="s">
        <v>376</v>
      </c>
      <c r="H55" s="386"/>
      <c r="I55" s="386"/>
      <c r="J55" s="386"/>
      <c r="K55" s="386"/>
      <c r="L55" s="386"/>
      <c r="M55" s="386"/>
      <c r="N55" s="386"/>
      <c r="O55" s="386"/>
      <c r="P55" s="386"/>
      <c r="Q55" s="386"/>
      <c r="R55" s="386"/>
      <c r="S55" s="386"/>
      <c r="T55" s="386"/>
      <c r="U55" s="386"/>
      <c r="V55" s="386"/>
      <c r="W55" s="386"/>
      <c r="X55" s="386"/>
      <c r="Y55" s="386"/>
      <c r="Z55" s="386"/>
      <c r="AA55" s="386"/>
      <c r="AB55" s="387"/>
      <c r="AC55" s="385" t="s">
        <v>377</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2"/>
      <c r="B56" s="693"/>
      <c r="C56" s="693"/>
      <c r="D56" s="693"/>
      <c r="E56" s="693"/>
      <c r="F56" s="694"/>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5" t="s">
        <v>378</v>
      </c>
      <c r="H68" s="386"/>
      <c r="I68" s="386"/>
      <c r="J68" s="386"/>
      <c r="K68" s="386"/>
      <c r="L68" s="386"/>
      <c r="M68" s="386"/>
      <c r="N68" s="386"/>
      <c r="O68" s="386"/>
      <c r="P68" s="386"/>
      <c r="Q68" s="386"/>
      <c r="R68" s="386"/>
      <c r="S68" s="386"/>
      <c r="T68" s="386"/>
      <c r="U68" s="386"/>
      <c r="V68" s="386"/>
      <c r="W68" s="386"/>
      <c r="X68" s="386"/>
      <c r="Y68" s="386"/>
      <c r="Z68" s="386"/>
      <c r="AA68" s="386"/>
      <c r="AB68" s="387"/>
      <c r="AC68" s="385" t="s">
        <v>379</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2"/>
      <c r="B69" s="693"/>
      <c r="C69" s="693"/>
      <c r="D69" s="693"/>
      <c r="E69" s="693"/>
      <c r="F69" s="694"/>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5" t="s">
        <v>380</v>
      </c>
      <c r="H81" s="386"/>
      <c r="I81" s="386"/>
      <c r="J81" s="386"/>
      <c r="K81" s="386"/>
      <c r="L81" s="386"/>
      <c r="M81" s="386"/>
      <c r="N81" s="386"/>
      <c r="O81" s="386"/>
      <c r="P81" s="386"/>
      <c r="Q81" s="386"/>
      <c r="R81" s="386"/>
      <c r="S81" s="386"/>
      <c r="T81" s="386"/>
      <c r="U81" s="386"/>
      <c r="V81" s="386"/>
      <c r="W81" s="386"/>
      <c r="X81" s="386"/>
      <c r="Y81" s="386"/>
      <c r="Z81" s="386"/>
      <c r="AA81" s="386"/>
      <c r="AB81" s="387"/>
      <c r="AC81" s="385" t="s">
        <v>381</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2"/>
      <c r="B82" s="693"/>
      <c r="C82" s="693"/>
      <c r="D82" s="693"/>
      <c r="E82" s="693"/>
      <c r="F82" s="694"/>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5" t="s">
        <v>382</v>
      </c>
      <c r="H94" s="386"/>
      <c r="I94" s="386"/>
      <c r="J94" s="386"/>
      <c r="K94" s="386"/>
      <c r="L94" s="386"/>
      <c r="M94" s="386"/>
      <c r="N94" s="386"/>
      <c r="O94" s="386"/>
      <c r="P94" s="386"/>
      <c r="Q94" s="386"/>
      <c r="R94" s="386"/>
      <c r="S94" s="386"/>
      <c r="T94" s="386"/>
      <c r="U94" s="386"/>
      <c r="V94" s="386"/>
      <c r="W94" s="386"/>
      <c r="X94" s="386"/>
      <c r="Y94" s="386"/>
      <c r="Z94" s="386"/>
      <c r="AA94" s="386"/>
      <c r="AB94" s="387"/>
      <c r="AC94" s="385" t="s">
        <v>383</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2"/>
      <c r="B95" s="693"/>
      <c r="C95" s="693"/>
      <c r="D95" s="693"/>
      <c r="E95" s="693"/>
      <c r="F95" s="694"/>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5" t="s">
        <v>384</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385</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2"/>
      <c r="B109" s="693"/>
      <c r="C109" s="693"/>
      <c r="D109" s="693"/>
      <c r="E109" s="693"/>
      <c r="F109" s="694"/>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5" t="s">
        <v>406</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386</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2"/>
      <c r="B122" s="693"/>
      <c r="C122" s="693"/>
      <c r="D122" s="693"/>
      <c r="E122" s="693"/>
      <c r="F122" s="694"/>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5" t="s">
        <v>387</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388</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2"/>
      <c r="B135" s="693"/>
      <c r="C135" s="693"/>
      <c r="D135" s="693"/>
      <c r="E135" s="693"/>
      <c r="F135" s="694"/>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5" t="s">
        <v>389</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390</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2"/>
      <c r="B148" s="693"/>
      <c r="C148" s="693"/>
      <c r="D148" s="693"/>
      <c r="E148" s="693"/>
      <c r="F148" s="694"/>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5" t="s">
        <v>391</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392</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2"/>
      <c r="B162" s="693"/>
      <c r="C162" s="693"/>
      <c r="D162" s="693"/>
      <c r="E162" s="693"/>
      <c r="F162" s="694"/>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5" t="s">
        <v>393</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394</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2"/>
      <c r="B175" s="693"/>
      <c r="C175" s="693"/>
      <c r="D175" s="693"/>
      <c r="E175" s="693"/>
      <c r="F175" s="694"/>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5" t="s">
        <v>395</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396</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2"/>
      <c r="B188" s="693"/>
      <c r="C188" s="693"/>
      <c r="D188" s="693"/>
      <c r="E188" s="693"/>
      <c r="F188" s="694"/>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397</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2"/>
      <c r="B201" s="693"/>
      <c r="C201" s="693"/>
      <c r="D201" s="693"/>
      <c r="E201" s="693"/>
      <c r="F201" s="694"/>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5" t="s">
        <v>398</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399</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2"/>
      <c r="B215" s="693"/>
      <c r="C215" s="693"/>
      <c r="D215" s="693"/>
      <c r="E215" s="693"/>
      <c r="F215" s="694"/>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5" t="s">
        <v>400</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401</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2"/>
      <c r="B228" s="693"/>
      <c r="C228" s="693"/>
      <c r="D228" s="693"/>
      <c r="E228" s="693"/>
      <c r="F228" s="694"/>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5" t="s">
        <v>402</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403</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2"/>
      <c r="B241" s="693"/>
      <c r="C241" s="693"/>
      <c r="D241" s="693"/>
      <c r="E241" s="693"/>
      <c r="F241" s="694"/>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5" t="s">
        <v>404</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405</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2"/>
      <c r="B254" s="693"/>
      <c r="C254" s="693"/>
      <c r="D254" s="693"/>
      <c r="E254" s="693"/>
      <c r="F254" s="694"/>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平成27年度行政事業レビュー_スポーツを通じた地域コミュニティ活性化促進事業</dc:title>
  <dc:creator>文部科学省</dc:creator>
  <cp:lastModifiedBy>文部科学省</cp:lastModifiedBy>
  <cp:lastPrinted>2016-08-22T02:39:52Z</cp:lastPrinted>
  <dcterms:created xsi:type="dcterms:W3CDTF">2012-03-13T00:50:25Z</dcterms:created>
  <dcterms:modified xsi:type="dcterms:W3CDTF">2016-08-22T02:39:56Z</dcterms:modified>
</cp:coreProperties>
</file>