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20730"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<sst xmlns="http://schemas.openxmlformats.org/spreadsheetml/2006/main" count="1288" uniqueCount="520">
  <si>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</si>
  <si>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</si>
  <si>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</si>
  <si>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</si>
  <si>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</si>
  <si>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</si>
  <si>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</si>
  <si>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</si>
  <si>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</si>
  <si>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</si>
  <si>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</si>
  <si>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</si>
  <si>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</si>
  <si>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</si>
  <si>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</si>
  <si>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</si>
  <si>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</si>
  <si>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</si>
  <si>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</si>
  <si>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</si>
  <si>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</si>
  <si>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</si>
  <si>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</si>
  <si>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</si>
  <si>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</si>
  <si>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</si>
  <si>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</si>
  <si>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</si>
  <si>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</si>
  <si>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</si>
  <si>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</si>
  <si>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</si>
  <si>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</si>
  <si>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</si>
  <si>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</si>
  <si>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</si>
  <si>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</si>
  <si>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</si>
  <si>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</si>
  <si>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</si>
  <si>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</si>
  <si>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</si>
  <si>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</si>
  <si>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</si>
  <si>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</si>
  <si>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</si>
  <si>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</si>
  <si>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</si>
  <si>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</si>
  <si>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</si>
  <si>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</si>
  <si>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</si>
  <si>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</si>
  <si>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</si>
  <si>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</si>
  <si>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</si>
  <si>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</si>
  <si>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</si>
  <si>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</si>
  <si>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</si>
  <si>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</si>
  <si>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</si>
  <si>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</si>
  <si>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</si>
  <si>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</si>
  <si>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</si>
  <si>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</si>
  <si>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</si>
  <si>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</si>
  <si>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</si>
  <si>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</si>
  <si>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</si>
  <si>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</si>
  <si>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</si>
  <si>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</si>
  <si>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</si>
  <si>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</si>
  <si>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</si>
  <si>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</si>
  <si>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</si>
  <si>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</si>
  <si>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</si>
  <si>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</si>
  <si>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</si>
  <si>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</si>
  <si>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</si>
  <si>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</si>
  <si>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</si>
  <si>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</si>
  <si>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</si>
  <si>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</si>
  <si>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</si>
  <si>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</si>
  <si>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</si>
  <si>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</si>
  <si>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</si>
  <si>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</si>
  <si>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</si>
  <si>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</si>
  <si>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</si>
  <si>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</si>
  <si>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</si>
  <si>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</si>
  <si>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</si>
  <si>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</si>
  <si>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</si>
  <si>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</si>
  <si>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</si>
  <si>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</si>
  <si>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</si>
  <si>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</si>
  <si>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</si>
  <si>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</si>
  <si>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</si>
  <si>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</si>
  <si>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</si>
  <si>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</si>
  <si>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</si>
  <si>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</si>
  <si>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</si>
  <si>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</si>
  <si>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</si>
  <si>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</si>
  <si>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</si>
  <si>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</si>
  <si>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</si>
  <si>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</si>
  <si>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</si>
  <si>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</si>
  <si>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</si>
  <si>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</si>
  <si>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</si>
  <si>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</si>
  <si>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</si>
  <si>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</si>
  <si>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</si>
  <si>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</si>
  <si>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</si>
  <si>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</si>
  <si>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</si>
  <si>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</si>
  <si>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</si>
  <si>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</si>
  <si>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</si>
  <si>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</si>
  <si>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</si>
  <si>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</si>
  <si>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</si>
  <si>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</si>
  <si>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</si>
  <si>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</si>
  <si>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</si>
  <si>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</si>
  <si>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</si>
  <si>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</si>
  <si>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</si>
  <si>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</si>
  <si>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</si>
  <si>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</si>
  <si>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</si>
  <si>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</si>
  <si>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</si>
  <si>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</si>
  <si>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</si>
  <si>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</si>
  <si>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</si>
  <si>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</si>
  <si>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</si>
  <si>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</si>
  <si>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</si>
  <si>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</si>
  <si>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</si>
  <si>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</si>
  <si>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</si>
  <si>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</si>
  <si>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</si>
  <si>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</si>
  <si>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</si>
  <si>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</si>
  <si>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</si>
  <si>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</si>
  <si>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</si>
  <si>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</si>
  <si>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</si>
  <si>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</si>
  <si>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</si>
  <si>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</si>
  <si>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</si>
  <si>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</si>
  <si>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</si>
  <si>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</si>
  <si>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</si>
  <si>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</si>
  <si>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</si>
  <si>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</si>
  <si>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</si>
  <si>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</si>
  <si>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</si>
  <si>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</si>
  <si>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</si>
  <si>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</si>
  <si>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</si>
  <si>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</si>
  <si>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</si>
  <si>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</si>
  <si>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</si>
  <si>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</si>
  <si>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</si>
  <si>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</si>
  <si>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</si>
  <si>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</si>
  <si>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</si>
  <si>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</si>
  <si>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</si>
  <si>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</si>
  <si>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</si>
  <si>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</si>
  <si>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</si>
  <si>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</si>
  <si>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</si>
  <si>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</si>
  <si>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</si>
  <si>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</si>
  <si>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</si>
  <si>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</si>
  <si>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</si>
  <si>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</si>
  <si>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</si>
  <si>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</si>
  <si>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</si>
  <si>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</si>
  <si>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</si>
  <si>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</si>
  <si>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</si>
  <si>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</si>
  <si>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</si>
  <si>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</si>
  <si>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</si>
  <si>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</si>
  <si>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</si>
  <si>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</si>
  <si>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</si>
  <si>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</si>
  <si>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</si>
  <si>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</si>
  <si>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</si>
  <si>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</si>
  <si>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</si>
  <si>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</si>
  <si>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</si>
  <si>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</si>
  <si>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</si>
  <si>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</si>
  <si>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</si>
  <si>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</si>
  <si>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</si>
  <si>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</si>
  <si>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</si>
  <si>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</si>
  <si>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</si>
  <si>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</si>
  <si>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</si>
  <si>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</si>
  <si>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</si>
  <si>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</si>
  <si>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</si>
  <si>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</si>
  <si>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</si>
  <si>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</si>
  <si>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</si>
  <si>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</si>
  <si>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</si>
  <si>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</si>
  <si>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</si>
  <si>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</si>
  <si>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</si>
  <si>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</si>
  <si>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</si>
  <si>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</si>
  <si>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</si>
  <si>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</si>
  <si>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</si>
  <si>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</si>
  <si>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</si>
  <si>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</si>
  <si>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</si>
  <si>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</si>
  <si>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</si>
  <si>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</si>
  <si>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</si>
  <si>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</si>
  <si>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</si>
  <si>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</si>
  <si>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</si>
  <si>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</si>
  <si>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</si>
  <si>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</si>
  <si>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</si>
  <si>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</si>
  <si>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</si>
  <si>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</si>
  <si>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</si>
  <si>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</si>
  <si>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</si>
  <si>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</si>
  <si>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</si>
  <si>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</si>
  <si>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</si>
  <si>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</si>
  <si>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</si>
  <si>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</si>
  <si>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</si>
  <si>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</si>
  <si>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</si>
  <si>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</si>
  <si>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</si>
  <si>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</si>
  <si>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</si>
  <si>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</si>
  <si>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</si>
  <si>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</si>
  <si>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</si>
  <si>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</si>
  <si>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</si>
  <si>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</si>
  <si>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</si>
  <si>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</si>
  <si>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</si>
  <si>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</si>
  <si>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</si>
  <si>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</si>
  <si>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</si>
  <si>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</si>
  <si>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</si>
  <si>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</si>
  <si>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</si>
  <si>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</si>
  <si>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</si>
  <si>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</si>
  <si>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</si>
  <si>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</si>
  <si>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</si>
  <si>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</si>
  <si>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</si>
  <si>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</si>
  <si>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</si>
  <si>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</si>
  <si>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</si>
  <si>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</si>
  <si>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</si>
  <si>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</si>
  <si>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</si>
  <si>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</si>
  <si>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</si>
  <si>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</si>
  <si>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</si>
  <si>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</si>
  <si>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</si>
  <si>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</si>
  <si>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</si>
  <si>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</si>
  <si>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</si>
  <si>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</si>
  <si>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</si>
  <si>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</si>
  <si>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</si>
  <si>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</si>
  <si>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</si>
  <si>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</si>
  <si>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</si>
  <si>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</si>
  <si>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</si>
  <si>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</si>
  <si>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</si>
  <si>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</si>
  <si>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</si>
  <si>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</si>
  <si>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</si>
  <si>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</si>
  <si>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</si>
  <si>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</si>
  <si>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</si>
  <si>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</si>
  <si>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</si>
  <si>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</si>
  <si>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</si>
  <si>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</si>
  <si>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</si>
  <si>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</si>
  <si>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</si>
  <si>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</si>
  <si>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</si>
  <si>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</si>
  <si>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</si>
  <si>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</si>
  <si>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</si>
  <si>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</si>
  <si>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</si>
  <si>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</si>
  <si>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</si>
  <si>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</si>
  <si>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</si>
  <si>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</si>
  <si>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</si>
  <si>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</si>
  <si>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</si>
  <si>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</si>
  <si>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</si>
  <si>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</si>
  <si>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</si>
  <si>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</si>
  <si>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</si>
  <si>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</si>
  <si>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</si>
  <si>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</si>
  <si>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</si>
  <si>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</si>
  <si>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</si>
  <si>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</si>
  <si>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</si>
  <si>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</si>
  <si>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</si>
  <si>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</si>
  <si>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</si>
  <si>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</si>
  <si>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</si>
  <si>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</si>
  <si>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</si>
  <si>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</si>
  <si>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</si>
  <si>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</si>
  <si>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</si>
  <si>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</si>
  <si>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</si>
  <si>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</si>
  <si>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</si>
  <si>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</si>
  <si>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</si>
  <si>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</si>
  <si>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</si>
  <si>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</si>
  <si>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</si>
  <si>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</si>
  <si>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</si>
  <si>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</si>
  <si>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</si>
  <si>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</si>
  <si>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</si>
  <si>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</si>
  <si>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</si>
  <si>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</si>
  <si>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</si>
  <si>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</si>
  <si>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</si>
  <si>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</si>
  <si>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</si>
  <si>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</si>
  <si>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</si>
  <si>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</si>
  <si>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</si>
  <si>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</si>
  <si>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</si>
  <si>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</si>
  <si>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</si>
  <si>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</si>
  <si>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</si>
  <si>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</si>
  <si>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</si>
  <si>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</si>
  <si>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</si>
  <si>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</si>
  <si>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</si>
  <si>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海洋分野の研究開発の推進</t>
    <rPh sb="0" eb="2">
      <t>カイヨウ</t>
    </rPh>
    <rPh sb="2" eb="4">
      <t>ブンヤ</t>
    </rPh>
    <rPh sb="5" eb="7">
      <t>ケンキュウ</t>
    </rPh>
    <rPh sb="7" eb="9">
      <t>カイハツ</t>
    </rPh>
    <rPh sb="10" eb="12">
      <t>スイシン</t>
    </rPh>
    <phoneticPr fontId="5"/>
  </si>
  <si>
    <t>研究開発局</t>
    <rPh sb="0" eb="2">
      <t>ケンキュウ</t>
    </rPh>
    <rPh sb="2" eb="5">
      <t>カイハツキョク</t>
    </rPh>
    <phoneticPr fontId="5"/>
  </si>
  <si>
    <t>海洋地球課</t>
    <rPh sb="0" eb="2">
      <t>カイヨウ</t>
    </rPh>
    <rPh sb="2" eb="5">
      <t>チキュウカ</t>
    </rPh>
    <phoneticPr fontId="5"/>
  </si>
  <si>
    <t>海洋地球課長
清浦　隆</t>
    <rPh sb="0" eb="2">
      <t>カイヨウ</t>
    </rPh>
    <rPh sb="2" eb="6">
      <t>チキュウカチョウ</t>
    </rPh>
    <rPh sb="7" eb="9">
      <t>キヨウラ</t>
    </rPh>
    <rPh sb="10" eb="11">
      <t>タカシ</t>
    </rPh>
    <phoneticPr fontId="5"/>
  </si>
  <si>
    <t>○</t>
  </si>
  <si>
    <t>政策目標：9 科学技術の戦略的重点化
施策目標：9-7 海洋分野の研究開発の推進</t>
    <phoneticPr fontId="5"/>
  </si>
  <si>
    <t>－</t>
    <phoneticPr fontId="5"/>
  </si>
  <si>
    <t>統合国際深海掘削計画及び国際深海科学掘削計画(IODP)
(平成15年に文部科学大臣及び米国国立科学財団
長官との間で当該計画の覚書に署名) 等</t>
    <phoneticPr fontId="5"/>
  </si>
  <si>
    <t>①海洋地球分野の研究開発を効率的かつ円滑に推進するため、研究成果等の情報交換、他国との間で討議を行う国際会議への出席及び国内推進会議を実施する。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phoneticPr fontId="5"/>
  </si>
  <si>
    <t>-</t>
    <phoneticPr fontId="5"/>
  </si>
  <si>
    <t>①海洋地球分野の研究開発の推進に係る国際会議への出席</t>
    <phoneticPr fontId="5"/>
  </si>
  <si>
    <t>回数</t>
    <rPh sb="0" eb="2">
      <t>カイスウ</t>
    </rPh>
    <phoneticPr fontId="5"/>
  </si>
  <si>
    <t>②統合国際深海掘削計画及び国際深海科学掘削計画（IODP）に関する国際会議への出席率</t>
    <phoneticPr fontId="5"/>
  </si>
  <si>
    <t>①海洋地球分野の研究開発の推進に係る国際会議への出席に関する執行額／出席回数</t>
    <phoneticPr fontId="5"/>
  </si>
  <si>
    <t>②IODPの推進に係る国際会議への出席に関する執行額／出席人数</t>
    <phoneticPr fontId="5"/>
  </si>
  <si>
    <t>千円／回</t>
    <rPh sb="0" eb="2">
      <t>センエン</t>
    </rPh>
    <rPh sb="3" eb="4">
      <t>カイ</t>
    </rPh>
    <phoneticPr fontId="5"/>
  </si>
  <si>
    <t>千円／人</t>
    <rPh sb="0" eb="2">
      <t>センエン</t>
    </rPh>
    <rPh sb="3" eb="4">
      <t>ヒト</t>
    </rPh>
    <phoneticPr fontId="5"/>
  </si>
  <si>
    <t>4,559千円／13回</t>
    <rPh sb="5" eb="7">
      <t>センエン</t>
    </rPh>
    <rPh sb="10" eb="11">
      <t>カイ</t>
    </rPh>
    <phoneticPr fontId="5"/>
  </si>
  <si>
    <t>4,963千円／12回</t>
    <rPh sb="5" eb="7">
      <t>センエン</t>
    </rPh>
    <rPh sb="10" eb="11">
      <t>カイ</t>
    </rPh>
    <phoneticPr fontId="5"/>
  </si>
  <si>
    <t>2,377千円／11人</t>
    <rPh sb="5" eb="7">
      <t>センエン</t>
    </rPh>
    <rPh sb="10" eb="11">
      <t>ニン</t>
    </rPh>
    <phoneticPr fontId="5"/>
  </si>
  <si>
    <t>1,375千円／7人</t>
    <rPh sb="5" eb="7">
      <t>センエン</t>
    </rPh>
    <rPh sb="9" eb="10">
      <t>ニン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</si>
  <si>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</si>
  <si>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</si>
  <si>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</si>
  <si>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</si>
  <si>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t>
  </si>
  <si>
    <t>国際会議への参加費用であり、適切な予算執行となっている。</t>
    <rPh sb="0" eb="2">
      <t>コクサイ</t>
    </rPh>
    <rPh sb="2" eb="4">
      <t>カイギ</t>
    </rPh>
    <rPh sb="6" eb="8">
      <t>サンカ</t>
    </rPh>
    <rPh sb="8" eb="10">
      <t>ヒヨウ</t>
    </rPh>
    <rPh sb="14" eb="16">
      <t>テキセツ</t>
    </rPh>
    <rPh sb="17" eb="19">
      <t>ヨサン</t>
    </rPh>
    <rPh sb="19" eb="21">
      <t>シッコウ</t>
    </rPh>
    <phoneticPr fontId="5"/>
  </si>
  <si>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3">
      <t>ケンキュウ</t>
    </rPh>
    <rPh sb="13" eb="15">
      <t>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5"/>
  </si>
  <si>
    <r>
      <t>新2</t>
    </r>
    <r>
      <rPr>
        <sz val="11"/>
        <rFont val="ＭＳ Ｐゴシック"/>
        <family val="3"/>
        <charset val="128"/>
      </rPr>
      <t>3-0061</t>
    </r>
    <rPh sb="0" eb="1">
      <t>シン</t>
    </rPh>
    <phoneticPr fontId="5"/>
  </si>
  <si>
    <t>①海洋科学技術及び地球科学技術に関する各国の研究成果、活動の情報交換を行い、文部科学省における海洋地球分野の研究開発を効果的かつ円滑に推進する。
②平成25年10月より新しいフェーズに移行した国際深海科学掘削計画(IODP)のフレームワーク文書に基づき、各掘削船運用委員会等にリエゾンを派遣し、運用方針の共有・意見交換を図ることで、計画を推進する。</t>
    <phoneticPr fontId="5"/>
  </si>
  <si>
    <t>①政府間海洋学委員会（IOC）等に関する国際会議への出席率</t>
    <phoneticPr fontId="5"/>
  </si>
  <si>
    <t>②掘削船の運用方針の共有、意見交換を行う観点から、毎年、IODPに関する国際会議への出席率100％を目指す</t>
    <rPh sb="1" eb="4">
      <t>クッサクセン</t>
    </rPh>
    <rPh sb="5" eb="7">
      <t>ウンヨウ</t>
    </rPh>
    <rPh sb="7" eb="9">
      <t>ホウシン</t>
    </rPh>
    <rPh sb="10" eb="12">
      <t>キョウユウ</t>
    </rPh>
    <rPh sb="13" eb="15">
      <t>イケン</t>
    </rPh>
    <rPh sb="15" eb="17">
      <t>コウカン</t>
    </rPh>
    <rPh sb="18" eb="19">
      <t>オコナ</t>
    </rPh>
    <rPh sb="20" eb="22">
      <t>カンテン</t>
    </rPh>
    <rPh sb="25" eb="27">
      <t>マイトシ</t>
    </rPh>
    <rPh sb="50" eb="52">
      <t>メザ</t>
    </rPh>
    <phoneticPr fontId="5"/>
  </si>
  <si>
    <t>①各国と研究成果、活動の情報交換を行う観点から、毎年、海洋地球分野に関する国際会議への出席率100％を目指す</t>
    <rPh sb="1" eb="3">
      <t>カッコク</t>
    </rPh>
    <rPh sb="19" eb="21">
      <t>カンテン</t>
    </rPh>
    <rPh sb="24" eb="26">
      <t>マイトシ</t>
    </rPh>
    <rPh sb="27" eb="29">
      <t>カイヨウ</t>
    </rPh>
    <rPh sb="29" eb="31">
      <t>チキュウ</t>
    </rPh>
    <rPh sb="31" eb="33">
      <t>ブンヤ</t>
    </rPh>
    <rPh sb="34" eb="35">
      <t>カン</t>
    </rPh>
    <rPh sb="43" eb="46">
      <t>シュッセキリツ</t>
    </rPh>
    <rPh sb="51" eb="53">
      <t>メザ</t>
    </rPh>
    <phoneticPr fontId="5"/>
  </si>
  <si>
    <t>海洋地球分野の研究開発を推進するために必要な国際会議への参加費用であり、国が負担すべき支出である。</t>
    <rPh sb="22" eb="24">
      <t>コクサイ</t>
    </rPh>
    <rPh sb="24" eb="26">
      <t>カイギ</t>
    </rPh>
    <rPh sb="28" eb="30">
      <t>サンカ</t>
    </rPh>
    <rPh sb="30" eb="32">
      <t>ヒヨウ</t>
    </rPh>
    <rPh sb="36" eb="37">
      <t>クニ</t>
    </rPh>
    <rPh sb="38" eb="40">
      <t>フタン</t>
    </rPh>
    <rPh sb="43" eb="45">
      <t>シシュツ</t>
    </rPh>
    <phoneticPr fontId="5"/>
  </si>
  <si>
    <t>海洋分野の研究開発は過去の地球環境変動史を明確にするなど人類にとって重要な研究成果を上げており、今後も推進する必要がある。</t>
    <rPh sb="0" eb="2">
      <t>カイヨウ</t>
    </rPh>
    <rPh sb="2" eb="4">
      <t>ブンヤ</t>
    </rPh>
    <rPh sb="5" eb="7">
      <t>ケンキュウ</t>
    </rPh>
    <rPh sb="7" eb="9">
      <t>カイハツ</t>
    </rPh>
    <rPh sb="10" eb="12">
      <t>カコ</t>
    </rPh>
    <rPh sb="13" eb="15">
      <t>チキュウ</t>
    </rPh>
    <rPh sb="15" eb="17">
      <t>カンキョウ</t>
    </rPh>
    <rPh sb="17" eb="19">
      <t>ヘンドウ</t>
    </rPh>
    <rPh sb="19" eb="20">
      <t>シ</t>
    </rPh>
    <rPh sb="21" eb="23">
      <t>メイカク</t>
    </rPh>
    <rPh sb="28" eb="30">
      <t>ジンルイ</t>
    </rPh>
    <rPh sb="34" eb="36">
      <t>ジュウヨウ</t>
    </rPh>
    <rPh sb="37" eb="39">
      <t>ケンキュウ</t>
    </rPh>
    <rPh sb="39" eb="41">
      <t>セイカ</t>
    </rPh>
    <rPh sb="42" eb="43">
      <t>ア</t>
    </rPh>
    <rPh sb="48" eb="50">
      <t>コンゴ</t>
    </rPh>
    <rPh sb="51" eb="53">
      <t>スイシン</t>
    </rPh>
    <rPh sb="55" eb="57">
      <t>ヒツヨウ</t>
    </rPh>
    <phoneticPr fontId="5"/>
  </si>
  <si>
    <t>国際会議への参加費用であり、妥当である。</t>
    <rPh sb="0" eb="2">
      <t>コクサイ</t>
    </rPh>
    <rPh sb="2" eb="4">
      <t>カイギ</t>
    </rPh>
    <rPh sb="6" eb="8">
      <t>サンカ</t>
    </rPh>
    <rPh sb="8" eb="10">
      <t>ヒヨウ</t>
    </rPh>
    <rPh sb="14" eb="16">
      <t>ダトウ</t>
    </rPh>
    <phoneticPr fontId="5"/>
  </si>
  <si>
    <t>出張日程の早期確定に努めると共に、複数の会議や業務打合せの開催時期・場所を調整し、同時に実施することで、単位当たりコストの削減に努めている。</t>
    <phoneticPr fontId="5"/>
  </si>
  <si>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5"/>
  </si>
  <si>
    <t>おおよそ見込み通りの活動実績である。</t>
    <rPh sb="4" eb="6">
      <t>ミコ</t>
    </rPh>
    <rPh sb="7" eb="8">
      <t>ドオ</t>
    </rPh>
    <rPh sb="10" eb="12">
      <t>カツドウ</t>
    </rPh>
    <rPh sb="12" eb="14">
      <t>ジッセキ</t>
    </rPh>
    <phoneticPr fontId="5"/>
  </si>
  <si>
    <t>-</t>
    <phoneticPr fontId="5"/>
  </si>
  <si>
    <t>-</t>
    <phoneticPr fontId="5"/>
  </si>
  <si>
    <t>2,383千円／7回</t>
    <rPh sb="5" eb="7">
      <t>センエン</t>
    </rPh>
    <rPh sb="9" eb="10">
      <t>カイ</t>
    </rPh>
    <phoneticPr fontId="5"/>
  </si>
  <si>
    <t>1,325千円／6人</t>
    <rPh sb="5" eb="7">
      <t>センエン</t>
    </rPh>
    <rPh sb="9" eb="10">
      <t>ニン</t>
    </rPh>
    <phoneticPr fontId="5"/>
  </si>
  <si>
    <t>②統合国際深海掘削計画及び国際深海科学掘削計画（IODP）に関する国際会議への出席</t>
    <phoneticPr fontId="5"/>
  </si>
  <si>
    <t>執行等改善</t>
  </si>
  <si>
    <t>※外部有識者による点検対象外</t>
    <rPh sb="1" eb="3">
      <t>ガイブ</t>
    </rPh>
    <rPh sb="3" eb="6">
      <t>ユウシキシャ</t>
    </rPh>
    <rPh sb="9" eb="11">
      <t>テンケン</t>
    </rPh>
    <rPh sb="11" eb="14">
      <t>タイショウガイ</t>
    </rPh>
    <phoneticPr fontId="5"/>
  </si>
  <si>
    <t>１．事業評価の観点：この事業は、海洋科学技術及び地球科学技術に関する各国の研究成果、活動の情報交換を行うことと、国際深海科学掘削計画(IODP)のフレームワーク文書に基づき、各掘削船運用委員会等にリエゾンを派遣し、運用方針の共有・意見交換を図るものであり、計画的な予算執行の観点から検証を行った。
２．所見：当該事業は、国際会議への出席及び国内推進会議に係る出張日程の早期確定に努めると共に、複数の会議や業務打合せの開催時期・場所を調整し、同時に実施するなど、引き続き事業の計画的な予算執行に努めるべきである。</t>
    <phoneticPr fontId="5"/>
  </si>
  <si>
    <t>本事業の実施にあたっては、事業の実施方法について計画的、効率的な予算執行を実施することと併せて、コストの縮減を図るよう努めることとする。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</si>
</sst>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11719</xdr:colOff>
      <xdr:row>140</xdr:row>
      <xdr:rowOff>295282</xdr:rowOff>
    </xdr:from>
    <xdr:to>
      <xdr:col>42</xdr:col>
      <xdr:colOff>125506</xdr:colOff>
      <xdr:row>145</xdr:row>
      <xdr:rowOff>28359</xdr:rowOff>
    </xdr:to>
    <xdr:grpSp>
      <xdr:nvGrpSpPr>
        <xdr:cNvPr id="62" name="グループ化 13"/>
        <xdr:cNvGrpSpPr>
          <a:grpSpLocks/>
        </xdr:cNvGrpSpPr>
      </xdr:nvGrpSpPr>
      <xdr:grpSpPr bwMode="auto">
        <a:xfrm>
          <a:off x="2835601" y="34495635"/>
          <a:ext cx="5761552" cy="1094247"/>
          <a:chOff x="5457353" y="31522147"/>
          <a:chExt cx="5721789" cy="1494037"/>
        </a:xfrm>
      </xdr:grpSpPr>
      <xdr:sp macro="" textlink="">
        <xdr:nvSpPr>
          <xdr:cNvPr id="63" name="Text Box 1"/>
          <xdr:cNvSpPr txBox="1">
            <a:spLocks noChangeArrowheads="1"/>
          </xdr:cNvSpPr>
        </xdr:nvSpPr>
        <xdr:spPr bwMode="auto">
          <a:xfrm>
            <a:off x="5457353" y="31608341"/>
            <a:ext cx="2452195" cy="632093"/>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l" rtl="0">
              <a:defRPr sz="1000"/>
            </a:pPr>
            <a:r>
              <a:rPr lang="ja-JP" altLang="en-US" sz="1400" b="0" i="0" u="none" strike="noStrike" baseline="0">
                <a:solidFill>
                  <a:srgbClr val="000000"/>
                </a:solidFill>
                <a:latin typeface="ＭＳ ゴシック"/>
                <a:ea typeface="ＭＳ ゴシック"/>
              </a:rPr>
              <a:t>文部科学省</a:t>
            </a:r>
          </a:p>
          <a:p>
            <a:pPr algn="l" rtl="0">
              <a:lnSpc>
                <a:spcPts val="1600"/>
              </a:lnSpc>
              <a:defRPr sz="1000"/>
            </a:pP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百万円</a:t>
            </a:r>
          </a:p>
          <a:p>
            <a:pPr algn="l" rtl="0">
              <a:lnSpc>
                <a:spcPts val="1100"/>
              </a:lnSpc>
              <a:defRPr sz="1000"/>
            </a:pPr>
            <a:endParaRPr lang="ja-JP" altLang="en-US"/>
          </a:p>
        </xdr:txBody>
      </xdr:sp>
      <xdr:sp macro="" textlink="">
        <xdr:nvSpPr>
          <xdr:cNvPr id="69" name="Text Box 8"/>
          <xdr:cNvSpPr txBox="1">
            <a:spLocks noChangeArrowheads="1"/>
          </xdr:cNvSpPr>
        </xdr:nvSpPr>
        <xdr:spPr bwMode="auto">
          <a:xfrm>
            <a:off x="5466969" y="32317051"/>
            <a:ext cx="2442579" cy="699133"/>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a:t>
            </a:r>
            <a:endParaRPr lang="ja-JP" altLang="en-US"/>
          </a:p>
        </xdr:txBody>
      </xdr:sp>
      <xdr:sp macro="" textlink="">
        <xdr:nvSpPr>
          <xdr:cNvPr id="70" name="Text Box 10"/>
          <xdr:cNvSpPr txBox="1">
            <a:spLocks noChangeArrowheads="1"/>
          </xdr:cNvSpPr>
        </xdr:nvSpPr>
        <xdr:spPr bwMode="auto">
          <a:xfrm>
            <a:off x="8015329" y="31522147"/>
            <a:ext cx="1923290" cy="900253"/>
          </a:xfrm>
          <a:prstGeom prst="rect">
            <a:avLst/>
          </a:prstGeom>
          <a:noFill/>
          <a:ln>
            <a:noFill/>
          </a:ln>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6.7</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71" name="Text Box 14"/>
          <xdr:cNvSpPr txBox="1">
            <a:spLocks noChangeArrowheads="1"/>
          </xdr:cNvSpPr>
        </xdr:nvSpPr>
        <xdr:spPr bwMode="auto">
          <a:xfrm>
            <a:off x="8024946" y="32020159"/>
            <a:ext cx="3154196" cy="909830"/>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※単位未満四捨五入のため，積み上げが一致しない。</a:t>
            </a:r>
            <a:endParaRPr lang="ja-JP" altLang="en-US"/>
          </a:p>
        </xdr:txBody>
      </xdr:sp>
      <xdr:sp macro="" textlink="">
        <xdr:nvSpPr>
          <xdr:cNvPr id="73" name="Text Box 12"/>
          <xdr:cNvSpPr txBox="1">
            <a:spLocks noChangeArrowheads="1"/>
          </xdr:cNvSpPr>
        </xdr:nvSpPr>
        <xdr:spPr bwMode="auto">
          <a:xfrm>
            <a:off x="9852072" y="31790308"/>
            <a:ext cx="827015" cy="35435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464</v>
      </c>
      <c r="AR2" s="688"/>
      <c r="AS2" s="68" t="str">
        <f>IF(OR(AQ2="　", AQ2=""), "", "-")</f>
        <v/>
      </c>
      <c r="AT2" s="689">
        <v>290</v>
      </c>
      <c r="AU2" s="689"/>
      <c r="AV2" s="69"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212</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60" customHeight="1" x14ac:dyDescent="0.15">
      <c r="A7" s="489" t="s">
        <v>25</v>
      </c>
      <c r="B7" s="490"/>
      <c r="C7" s="490"/>
      <c r="D7" s="490"/>
      <c r="E7" s="490"/>
      <c r="F7" s="490"/>
      <c r="G7" s="491" t="s">
        <v>478</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479</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2" t="s">
        <v>308</v>
      </c>
      <c r="B8" s="643"/>
      <c r="C8" s="643"/>
      <c r="D8" s="643"/>
      <c r="E8" s="643"/>
      <c r="F8" s="644"/>
      <c r="G8" s="639" t="str">
        <f>入力規則等!A26</f>
        <v>海洋政策、科学技術・イノベーション</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501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93</v>
      </c>
      <c r="Q13" s="185"/>
      <c r="R13" s="185"/>
      <c r="S13" s="185"/>
      <c r="T13" s="185"/>
      <c r="U13" s="185"/>
      <c r="V13" s="186"/>
      <c r="W13" s="184">
        <v>76</v>
      </c>
      <c r="X13" s="185"/>
      <c r="Y13" s="185"/>
      <c r="Z13" s="185"/>
      <c r="AA13" s="185"/>
      <c r="AB13" s="185"/>
      <c r="AC13" s="186"/>
      <c r="AD13" s="184">
        <v>11</v>
      </c>
      <c r="AE13" s="185"/>
      <c r="AF13" s="185"/>
      <c r="AG13" s="185"/>
      <c r="AH13" s="185"/>
      <c r="AI13" s="185"/>
      <c r="AJ13" s="186"/>
      <c r="AK13" s="184">
        <v>11</v>
      </c>
      <c r="AL13" s="185"/>
      <c r="AM13" s="185"/>
      <c r="AN13" s="185"/>
      <c r="AO13" s="185"/>
      <c r="AP13" s="185"/>
      <c r="AQ13" s="186"/>
      <c r="AR13" s="198">
        <v>12</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v>0</v>
      </c>
      <c r="Q14" s="185"/>
      <c r="R14" s="185"/>
      <c r="S14" s="185"/>
      <c r="T14" s="185"/>
      <c r="U14" s="185"/>
      <c r="V14" s="186"/>
      <c r="W14" s="184">
        <v>-24</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7">
        <f>SUM(P13:V17)</f>
        <v>93</v>
      </c>
      <c r="Q18" s="658"/>
      <c r="R18" s="658"/>
      <c r="S18" s="658"/>
      <c r="T18" s="658"/>
      <c r="U18" s="658"/>
      <c r="V18" s="659"/>
      <c r="W18" s="657">
        <f>SUM(W13:AC17)</f>
        <v>52</v>
      </c>
      <c r="X18" s="658"/>
      <c r="Y18" s="658"/>
      <c r="Z18" s="658"/>
      <c r="AA18" s="658"/>
      <c r="AB18" s="658"/>
      <c r="AC18" s="659"/>
      <c r="AD18" s="657">
        <f t="shared" ref="AD18" si="0">SUM(AD13:AJ17)</f>
        <v>11</v>
      </c>
      <c r="AE18" s="658"/>
      <c r="AF18" s="658"/>
      <c r="AG18" s="658"/>
      <c r="AH18" s="658"/>
      <c r="AI18" s="658"/>
      <c r="AJ18" s="659"/>
      <c r="AK18" s="657">
        <f t="shared" ref="AK18" si="1">SUM(AK13:AQ17)</f>
        <v>11</v>
      </c>
      <c r="AL18" s="658"/>
      <c r="AM18" s="658"/>
      <c r="AN18" s="658"/>
      <c r="AO18" s="658"/>
      <c r="AP18" s="658"/>
      <c r="AQ18" s="659"/>
      <c r="AR18" s="657">
        <f t="shared" ref="AR18" si="2">SUM(AR13:AX17)</f>
        <v>12</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89</v>
      </c>
      <c r="Q19" s="185"/>
      <c r="R19" s="185"/>
      <c r="S19" s="185"/>
      <c r="T19" s="185"/>
      <c r="U19" s="185"/>
      <c r="V19" s="186"/>
      <c r="W19" s="184">
        <v>49</v>
      </c>
      <c r="X19" s="185"/>
      <c r="Y19" s="185"/>
      <c r="Z19" s="185"/>
      <c r="AA19" s="185"/>
      <c r="AB19" s="185"/>
      <c r="AC19" s="186"/>
      <c r="AD19" s="184">
        <v>8</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5" t="s">
        <v>11</v>
      </c>
      <c r="H20" s="656"/>
      <c r="I20" s="656"/>
      <c r="J20" s="656"/>
      <c r="K20" s="656"/>
      <c r="L20" s="656"/>
      <c r="M20" s="656"/>
      <c r="N20" s="656"/>
      <c r="O20" s="656"/>
      <c r="P20" s="661">
        <f>IF(P18=0, "-", P19/P18)</f>
        <v>0.956989247311828</v>
      </c>
      <c r="Q20" s="661"/>
      <c r="R20" s="661"/>
      <c r="S20" s="661"/>
      <c r="T20" s="661"/>
      <c r="U20" s="661"/>
      <c r="V20" s="661"/>
      <c r="W20" s="661">
        <f>IF(W18=0, "-", W19/W18)</f>
        <v>0.94230769230769229</v>
      </c>
      <c r="X20" s="661"/>
      <c r="Y20" s="661"/>
      <c r="Z20" s="661"/>
      <c r="AA20" s="661"/>
      <c r="AB20" s="661"/>
      <c r="AC20" s="661"/>
      <c r="AD20" s="661">
        <f>IF(AD18=0, "-", AD19/AD18)</f>
        <v>0.72727272727272729</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481</v>
      </c>
      <c r="AV22" s="80"/>
      <c r="AW22" s="81" t="s">
        <v>360</v>
      </c>
      <c r="AX22" s="82"/>
    </row>
    <row r="23" spans="1:50" ht="22.5" customHeight="1" x14ac:dyDescent="0.15">
      <c r="A23" s="139"/>
      <c r="B23" s="137"/>
      <c r="C23" s="137"/>
      <c r="D23" s="137"/>
      <c r="E23" s="137"/>
      <c r="F23" s="138"/>
      <c r="G23" s="83" t="s">
        <v>504</v>
      </c>
      <c r="H23" s="84"/>
      <c r="I23" s="84"/>
      <c r="J23" s="84"/>
      <c r="K23" s="84"/>
      <c r="L23" s="84"/>
      <c r="M23" s="84"/>
      <c r="N23" s="84"/>
      <c r="O23" s="85"/>
      <c r="P23" s="228" t="s">
        <v>502</v>
      </c>
      <c r="Q23" s="243"/>
      <c r="R23" s="243"/>
      <c r="S23" s="243"/>
      <c r="T23" s="243"/>
      <c r="U23" s="243"/>
      <c r="V23" s="243"/>
      <c r="W23" s="243"/>
      <c r="X23" s="244"/>
      <c r="Y23" s="237" t="s">
        <v>14</v>
      </c>
      <c r="Z23" s="238"/>
      <c r="AA23" s="239"/>
      <c r="AB23" s="176" t="s">
        <v>363</v>
      </c>
      <c r="AC23" s="177"/>
      <c r="AD23" s="177"/>
      <c r="AE23" s="97">
        <v>90</v>
      </c>
      <c r="AF23" s="98"/>
      <c r="AG23" s="98"/>
      <c r="AH23" s="98"/>
      <c r="AI23" s="99"/>
      <c r="AJ23" s="97">
        <v>80</v>
      </c>
      <c r="AK23" s="98"/>
      <c r="AL23" s="98"/>
      <c r="AM23" s="98"/>
      <c r="AN23" s="99"/>
      <c r="AO23" s="97">
        <v>100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363</v>
      </c>
      <c r="AC24" s="206"/>
      <c r="AD24" s="206"/>
      <c r="AE24" s="97">
        <v>100</v>
      </c>
      <c r="AF24" s="98"/>
      <c r="AG24" s="98"/>
      <c r="AH24" s="98"/>
      <c r="AI24" s="99"/>
      <c r="AJ24" s="97">
        <v>100</v>
      </c>
      <c r="AK24" s="98"/>
      <c r="AL24" s="98"/>
      <c r="AM24" s="98"/>
      <c r="AN24" s="99"/>
      <c r="AO24" s="97">
        <v>100</v>
      </c>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90</v>
      </c>
      <c r="AF25" s="98"/>
      <c r="AG25" s="98"/>
      <c r="AH25" s="98"/>
      <c r="AI25" s="99"/>
      <c r="AJ25" s="97">
        <v>80</v>
      </c>
      <c r="AK25" s="98"/>
      <c r="AL25" s="98"/>
      <c r="AM25" s="98"/>
      <c r="AN25" s="99"/>
      <c r="AO25" s="97">
        <v>100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481</v>
      </c>
      <c r="AV27" s="80"/>
      <c r="AW27" s="81" t="s">
        <v>360</v>
      </c>
      <c r="AX27" s="82"/>
    </row>
    <row r="28" spans="1:50" ht="22.5" customHeight="1" x14ac:dyDescent="0.15">
      <c r="A28" s="139"/>
      <c r="B28" s="137"/>
      <c r="C28" s="137"/>
      <c r="D28" s="137"/>
      <c r="E28" s="137"/>
      <c r="F28" s="138"/>
      <c r="G28" s="83" t="s">
        <v>503</v>
      </c>
      <c r="H28" s="84"/>
      <c r="I28" s="84"/>
      <c r="J28" s="84"/>
      <c r="K28" s="84"/>
      <c r="L28" s="84"/>
      <c r="M28" s="84"/>
      <c r="N28" s="84"/>
      <c r="O28" s="85"/>
      <c r="P28" s="228" t="s">
        <v>484</v>
      </c>
      <c r="Q28" s="243"/>
      <c r="R28" s="243"/>
      <c r="S28" s="243"/>
      <c r="T28" s="243"/>
      <c r="U28" s="243"/>
      <c r="V28" s="243"/>
      <c r="W28" s="243"/>
      <c r="X28" s="244"/>
      <c r="Y28" s="237" t="s">
        <v>14</v>
      </c>
      <c r="Z28" s="238"/>
      <c r="AA28" s="239"/>
      <c r="AB28" s="176" t="s">
        <v>363</v>
      </c>
      <c r="AC28" s="177"/>
      <c r="AD28" s="177"/>
      <c r="AE28" s="97">
        <v>100</v>
      </c>
      <c r="AF28" s="98"/>
      <c r="AG28" s="98"/>
      <c r="AH28" s="98"/>
      <c r="AI28" s="99"/>
      <c r="AJ28" s="97">
        <v>100</v>
      </c>
      <c r="AK28" s="98"/>
      <c r="AL28" s="98"/>
      <c r="AM28" s="98"/>
      <c r="AN28" s="99"/>
      <c r="AO28" s="97">
        <v>83.3</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363</v>
      </c>
      <c r="AC29" s="206"/>
      <c r="AD29" s="206"/>
      <c r="AE29" s="97">
        <v>100</v>
      </c>
      <c r="AF29" s="98"/>
      <c r="AG29" s="98"/>
      <c r="AH29" s="98"/>
      <c r="AI29" s="99"/>
      <c r="AJ29" s="97">
        <v>100</v>
      </c>
      <c r="AK29" s="98"/>
      <c r="AL29" s="98"/>
      <c r="AM29" s="98"/>
      <c r="AN29" s="99"/>
      <c r="AO29" s="97">
        <v>100</v>
      </c>
      <c r="AP29" s="98"/>
      <c r="AQ29" s="98"/>
      <c r="AR29" s="98"/>
      <c r="AS29" s="99"/>
      <c r="AT29" s="97">
        <v>100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83.3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1"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v>13</v>
      </c>
      <c r="AF68" s="98"/>
      <c r="AG68" s="98"/>
      <c r="AH68" s="98"/>
      <c r="AI68" s="99"/>
      <c r="AJ68" s="97">
        <v>12</v>
      </c>
      <c r="AK68" s="98"/>
      <c r="AL68" s="98"/>
      <c r="AM68" s="98"/>
      <c r="AN68" s="99"/>
      <c r="AO68" s="97">
        <v>7</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10</v>
      </c>
      <c r="AF69" s="98"/>
      <c r="AG69" s="98"/>
      <c r="AH69" s="98"/>
      <c r="AI69" s="99"/>
      <c r="AJ69" s="97">
        <v>10</v>
      </c>
      <c r="AK69" s="98"/>
      <c r="AL69" s="98"/>
      <c r="AM69" s="98"/>
      <c r="AN69" s="99"/>
      <c r="AO69" s="97">
        <v>10</v>
      </c>
      <c r="AP69" s="98"/>
      <c r="AQ69" s="98"/>
      <c r="AR69" s="98"/>
      <c r="AS69" s="99"/>
      <c r="AT69" s="97">
        <v>10</v>
      </c>
      <c r="AU69" s="98"/>
      <c r="AV69" s="98"/>
      <c r="AW69" s="98"/>
      <c r="AX69" s="357"/>
      <c r="AY69" s="10"/>
      <c r="AZ69" s="10"/>
      <c r="BA69" s="10"/>
      <c r="BB69" s="10"/>
      <c r="BC69" s="10"/>
      <c r="BD69" s="10"/>
      <c r="BE69" s="10"/>
      <c r="BF69" s="10"/>
      <c r="BG69" s="10"/>
      <c r="BH69" s="10"/>
    </row>
    <row r="70" spans="1:60" ht="33"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x14ac:dyDescent="0.15">
      <c r="A71" s="534"/>
      <c r="B71" s="535"/>
      <c r="C71" s="535"/>
      <c r="D71" s="535"/>
      <c r="E71" s="535"/>
      <c r="F71" s="536"/>
      <c r="G71" s="228" t="s">
        <v>515</v>
      </c>
      <c r="H71" s="243"/>
      <c r="I71" s="243"/>
      <c r="J71" s="243"/>
      <c r="K71" s="243"/>
      <c r="L71" s="243"/>
      <c r="M71" s="243"/>
      <c r="N71" s="243"/>
      <c r="O71" s="243"/>
      <c r="P71" s="243"/>
      <c r="Q71" s="243"/>
      <c r="R71" s="243"/>
      <c r="S71" s="243"/>
      <c r="T71" s="243"/>
      <c r="U71" s="243"/>
      <c r="V71" s="243"/>
      <c r="W71" s="243"/>
      <c r="X71" s="244"/>
      <c r="Y71" s="668" t="s">
        <v>66</v>
      </c>
      <c r="Z71" s="669"/>
      <c r="AA71" s="670"/>
      <c r="AB71" s="671" t="s">
        <v>483</v>
      </c>
      <c r="AC71" s="121"/>
      <c r="AD71" s="122"/>
      <c r="AE71" s="97">
        <v>11</v>
      </c>
      <c r="AF71" s="98"/>
      <c r="AG71" s="98"/>
      <c r="AH71" s="98"/>
      <c r="AI71" s="99"/>
      <c r="AJ71" s="97">
        <v>7</v>
      </c>
      <c r="AK71" s="98"/>
      <c r="AL71" s="98"/>
      <c r="AM71" s="98"/>
      <c r="AN71" s="99"/>
      <c r="AO71" s="97">
        <v>6</v>
      </c>
      <c r="AP71" s="98"/>
      <c r="AQ71" s="98"/>
      <c r="AR71" s="98"/>
      <c r="AS71" s="99"/>
      <c r="AT71" s="546"/>
      <c r="AU71" s="546"/>
      <c r="AV71" s="546"/>
      <c r="AW71" s="546"/>
      <c r="AX71" s="547"/>
      <c r="AY71" s="10"/>
      <c r="AZ71" s="10"/>
      <c r="BA71" s="10"/>
      <c r="BB71" s="10"/>
      <c r="BC71" s="10"/>
    </row>
    <row r="72" spans="1:60" ht="22.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2"/>
      <c r="AA72" s="673"/>
      <c r="AB72" s="211" t="s">
        <v>483</v>
      </c>
      <c r="AC72" s="212"/>
      <c r="AD72" s="213"/>
      <c r="AE72" s="97">
        <v>11</v>
      </c>
      <c r="AF72" s="98"/>
      <c r="AG72" s="98"/>
      <c r="AH72" s="98"/>
      <c r="AI72" s="99"/>
      <c r="AJ72" s="97">
        <v>7</v>
      </c>
      <c r="AK72" s="98"/>
      <c r="AL72" s="98"/>
      <c r="AM72" s="98"/>
      <c r="AN72" s="99"/>
      <c r="AO72" s="97">
        <v>6</v>
      </c>
      <c r="AP72" s="98"/>
      <c r="AQ72" s="98"/>
      <c r="AR72" s="98"/>
      <c r="AS72" s="99"/>
      <c r="AT72" s="97">
        <v>9</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8" t="s">
        <v>66</v>
      </c>
      <c r="Z74" s="669"/>
      <c r="AA74" s="670"/>
      <c r="AB74" s="671"/>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8" t="s">
        <v>66</v>
      </c>
      <c r="Z77" s="669"/>
      <c r="AA77" s="670"/>
      <c r="AB77" s="671"/>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8" t="s">
        <v>66</v>
      </c>
      <c r="Z80" s="669"/>
      <c r="AA80" s="670"/>
      <c r="AB80" s="671"/>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3" t="s">
        <v>17</v>
      </c>
      <c r="Z83" s="544"/>
      <c r="AA83" s="545"/>
      <c r="AB83" s="123" t="s">
        <v>487</v>
      </c>
      <c r="AC83" s="124"/>
      <c r="AD83" s="125"/>
      <c r="AE83" s="214">
        <v>350</v>
      </c>
      <c r="AF83" s="215"/>
      <c r="AG83" s="215"/>
      <c r="AH83" s="215"/>
      <c r="AI83" s="215"/>
      <c r="AJ83" s="214">
        <v>414</v>
      </c>
      <c r="AK83" s="215"/>
      <c r="AL83" s="215"/>
      <c r="AM83" s="215"/>
      <c r="AN83" s="215"/>
      <c r="AO83" s="214">
        <v>340</v>
      </c>
      <c r="AP83" s="215"/>
      <c r="AQ83" s="215"/>
      <c r="AR83" s="215"/>
      <c r="AS83" s="215"/>
      <c r="AT83" s="97" t="s">
        <v>511</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489</v>
      </c>
      <c r="AF84" s="101"/>
      <c r="AG84" s="101"/>
      <c r="AH84" s="101"/>
      <c r="AI84" s="102"/>
      <c r="AJ84" s="100" t="s">
        <v>490</v>
      </c>
      <c r="AK84" s="101"/>
      <c r="AL84" s="101"/>
      <c r="AM84" s="101"/>
      <c r="AN84" s="102"/>
      <c r="AO84" s="100" t="s">
        <v>513</v>
      </c>
      <c r="AP84" s="101"/>
      <c r="AQ84" s="101"/>
      <c r="AR84" s="101"/>
      <c r="AS84" s="102"/>
      <c r="AT84" s="100" t="s">
        <v>511</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486</v>
      </c>
      <c r="H86" s="304"/>
      <c r="I86" s="304"/>
      <c r="J86" s="304"/>
      <c r="K86" s="304"/>
      <c r="L86" s="304"/>
      <c r="M86" s="304"/>
      <c r="N86" s="304"/>
      <c r="O86" s="304"/>
      <c r="P86" s="304"/>
      <c r="Q86" s="304"/>
      <c r="R86" s="304"/>
      <c r="S86" s="304"/>
      <c r="T86" s="304"/>
      <c r="U86" s="304"/>
      <c r="V86" s="304"/>
      <c r="W86" s="304"/>
      <c r="X86" s="304"/>
      <c r="Y86" s="543" t="s">
        <v>17</v>
      </c>
      <c r="Z86" s="544"/>
      <c r="AA86" s="545"/>
      <c r="AB86" s="123" t="s">
        <v>488</v>
      </c>
      <c r="AC86" s="124"/>
      <c r="AD86" s="125"/>
      <c r="AE86" s="214">
        <v>216</v>
      </c>
      <c r="AF86" s="215"/>
      <c r="AG86" s="215"/>
      <c r="AH86" s="215"/>
      <c r="AI86" s="215"/>
      <c r="AJ86" s="214">
        <v>196</v>
      </c>
      <c r="AK86" s="215"/>
      <c r="AL86" s="215"/>
      <c r="AM86" s="215"/>
      <c r="AN86" s="215"/>
      <c r="AO86" s="214">
        <v>221</v>
      </c>
      <c r="AP86" s="215"/>
      <c r="AQ86" s="215"/>
      <c r="AR86" s="215"/>
      <c r="AS86" s="215"/>
      <c r="AT86" s="97" t="s">
        <v>511</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t="s">
        <v>491</v>
      </c>
      <c r="AF87" s="101"/>
      <c r="AG87" s="101"/>
      <c r="AH87" s="101"/>
      <c r="AI87" s="102"/>
      <c r="AJ87" s="100" t="s">
        <v>492</v>
      </c>
      <c r="AK87" s="101"/>
      <c r="AL87" s="101"/>
      <c r="AM87" s="101"/>
      <c r="AN87" s="102"/>
      <c r="AO87" s="100" t="s">
        <v>514</v>
      </c>
      <c r="AP87" s="101"/>
      <c r="AQ87" s="101"/>
      <c r="AR87" s="101"/>
      <c r="AS87" s="102"/>
      <c r="AT87" s="100" t="s">
        <v>512</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674"/>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674"/>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67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493</v>
      </c>
      <c r="D98" s="541"/>
      <c r="E98" s="541"/>
      <c r="F98" s="541"/>
      <c r="G98" s="541"/>
      <c r="H98" s="541"/>
      <c r="I98" s="541"/>
      <c r="J98" s="541"/>
      <c r="K98" s="542"/>
      <c r="L98" s="184">
        <v>0.2</v>
      </c>
      <c r="M98" s="185"/>
      <c r="N98" s="185"/>
      <c r="O98" s="185"/>
      <c r="P98" s="185"/>
      <c r="Q98" s="186"/>
      <c r="R98" s="184">
        <v>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494</v>
      </c>
      <c r="D99" s="605"/>
      <c r="E99" s="605"/>
      <c r="F99" s="605"/>
      <c r="G99" s="605"/>
      <c r="H99" s="605"/>
      <c r="I99" s="605"/>
      <c r="J99" s="605"/>
      <c r="K99" s="606"/>
      <c r="L99" s="184">
        <v>7.2</v>
      </c>
      <c r="M99" s="185"/>
      <c r="N99" s="185"/>
      <c r="O99" s="185"/>
      <c r="P99" s="185"/>
      <c r="Q99" s="186"/>
      <c r="R99" s="184">
        <v>8.5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495</v>
      </c>
      <c r="D100" s="605"/>
      <c r="E100" s="605"/>
      <c r="F100" s="605"/>
      <c r="G100" s="605"/>
      <c r="H100" s="605"/>
      <c r="I100" s="605"/>
      <c r="J100" s="605"/>
      <c r="K100" s="606"/>
      <c r="L100" s="184">
        <v>0.5</v>
      </c>
      <c r="M100" s="185"/>
      <c r="N100" s="185"/>
      <c r="O100" s="185"/>
      <c r="P100" s="185"/>
      <c r="Q100" s="186"/>
      <c r="R100" s="184">
        <v>0.5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496</v>
      </c>
      <c r="D101" s="605"/>
      <c r="E101" s="605"/>
      <c r="F101" s="605"/>
      <c r="G101" s="605"/>
      <c r="H101" s="605"/>
      <c r="I101" s="605"/>
      <c r="J101" s="605"/>
      <c r="K101" s="606"/>
      <c r="L101" s="184">
        <v>2.8</v>
      </c>
      <c r="M101" s="185"/>
      <c r="N101" s="185"/>
      <c r="O101" s="185"/>
      <c r="P101" s="185"/>
      <c r="Q101" s="186"/>
      <c r="R101" s="184">
        <v>2.4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10.7</v>
      </c>
      <c r="M104" s="602"/>
      <c r="N104" s="602"/>
      <c r="O104" s="602"/>
      <c r="P104" s="602"/>
      <c r="Q104" s="603"/>
      <c r="R104" s="601">
        <f>SUM(R98:W103)</f>
        <v>11.6</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476</v>
      </c>
      <c r="AE108" s="351"/>
      <c r="AF108" s="351"/>
      <c r="AG108" s="347" t="s">
        <v>506</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1"/>
      <c r="B109" s="65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476</v>
      </c>
      <c r="AE109" s="303"/>
      <c r="AF109" s="303"/>
      <c r="AG109" s="282" t="s">
        <v>505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497</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497</v>
      </c>
      <c r="AE111" s="277"/>
      <c r="AF111" s="277"/>
      <c r="AG111" s="648"/>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497</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507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497</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508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497</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497</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509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497</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510</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497</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499</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t="s">
        <v>517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518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516</v>
      </c>
      <c r="B133" s="558"/>
      <c r="C133" s="558"/>
      <c r="D133" s="558"/>
      <c r="E133" s="559"/>
      <c r="F133" s="426" t="s">
        <v>519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c r="H137" s="549"/>
      <c r="I137" s="549"/>
      <c r="J137" s="549"/>
      <c r="K137" s="549"/>
      <c r="L137" s="549"/>
      <c r="M137" s="549"/>
      <c r="N137" s="549"/>
      <c r="O137" s="549"/>
      <c r="P137" s="550"/>
      <c r="Q137" s="320" t="s">
        <v>225</v>
      </c>
      <c r="R137" s="320"/>
      <c r="S137" s="320"/>
      <c r="T137" s="320"/>
      <c r="U137" s="320"/>
      <c r="V137" s="320"/>
      <c r="W137" s="560" t="s">
        <v>500</v>
      </c>
      <c r="X137" s="549"/>
      <c r="Y137" s="549"/>
      <c r="Z137" s="549"/>
      <c r="AA137" s="549"/>
      <c r="AB137" s="549"/>
      <c r="AC137" s="549"/>
      <c r="AD137" s="549"/>
      <c r="AE137" s="549"/>
      <c r="AF137" s="550"/>
      <c r="AG137" s="320" t="s">
        <v>226</v>
      </c>
      <c r="AH137" s="320"/>
      <c r="AI137" s="320"/>
      <c r="AJ137" s="320"/>
      <c r="AK137" s="320"/>
      <c r="AL137" s="320"/>
      <c r="AM137" s="520">
        <v>306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303</v>
      </c>
      <c r="H138" s="318"/>
      <c r="I138" s="318"/>
      <c r="J138" s="318"/>
      <c r="K138" s="318"/>
      <c r="L138" s="318"/>
      <c r="M138" s="318"/>
      <c r="N138" s="318"/>
      <c r="O138" s="318"/>
      <c r="P138" s="319"/>
      <c r="Q138" s="429" t="s">
        <v>228</v>
      </c>
      <c r="R138" s="429"/>
      <c r="S138" s="429"/>
      <c r="T138" s="429"/>
      <c r="U138" s="429"/>
      <c r="V138" s="429"/>
      <c r="W138" s="317">
        <v>300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8.75" hidden="1"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x14ac:dyDescent="0.15">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hidden="1"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hidden="1"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hidden="1"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3" manualBreakCount="3">
    <brk id="96" max="16383" man="1"/>
    <brk id="131" max="16383" man="1"/>
    <brk id="2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5"/>
      <c r="B14" s="706"/>
      <c r="C14" s="706"/>
      <c r="D14" s="706"/>
      <c r="E14" s="706"/>
      <c r="F14" s="707"/>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5"/>
      <c r="B15" s="706"/>
      <c r="C15" s="706"/>
      <c r="D15" s="706"/>
      <c r="E15" s="706"/>
      <c r="F15" s="707"/>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5"/>
      <c r="B27" s="706"/>
      <c r="C27" s="706"/>
      <c r="D27" s="706"/>
      <c r="E27" s="706"/>
      <c r="F27" s="707"/>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5"/>
      <c r="B28" s="706"/>
      <c r="C28" s="706"/>
      <c r="D28" s="706"/>
      <c r="E28" s="706"/>
      <c r="F28" s="707"/>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5"/>
      <c r="B40" s="706"/>
      <c r="C40" s="706"/>
      <c r="D40" s="706"/>
      <c r="E40" s="706"/>
      <c r="F40" s="707"/>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5"/>
      <c r="B41" s="706"/>
      <c r="C41" s="706"/>
      <c r="D41" s="706"/>
      <c r="E41" s="706"/>
      <c r="F41" s="707"/>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5"/>
      <c r="B67" s="706"/>
      <c r="C67" s="706"/>
      <c r="D67" s="706"/>
      <c r="E67" s="706"/>
      <c r="F67" s="707"/>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5"/>
      <c r="B68" s="706"/>
      <c r="C68" s="706"/>
      <c r="D68" s="706"/>
      <c r="E68" s="706"/>
      <c r="F68" s="707"/>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5"/>
      <c r="B80" s="706"/>
      <c r="C80" s="706"/>
      <c r="D80" s="706"/>
      <c r="E80" s="706"/>
      <c r="F80" s="707"/>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5"/>
      <c r="B81" s="706"/>
      <c r="C81" s="706"/>
      <c r="D81" s="706"/>
      <c r="E81" s="706"/>
      <c r="F81" s="707"/>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5"/>
      <c r="B93" s="706"/>
      <c r="C93" s="706"/>
      <c r="D93" s="706"/>
      <c r="E93" s="706"/>
      <c r="F93" s="707"/>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5"/>
      <c r="B94" s="706"/>
      <c r="C94" s="706"/>
      <c r="D94" s="706"/>
      <c r="E94" s="706"/>
      <c r="F94" s="707"/>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5"/>
      <c r="B120" s="706"/>
      <c r="C120" s="706"/>
      <c r="D120" s="706"/>
      <c r="E120" s="706"/>
      <c r="F120" s="707"/>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5"/>
      <c r="B121" s="706"/>
      <c r="C121" s="706"/>
      <c r="D121" s="706"/>
      <c r="E121" s="706"/>
      <c r="F121" s="707"/>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5"/>
      <c r="B133" s="706"/>
      <c r="C133" s="706"/>
      <c r="D133" s="706"/>
      <c r="E133" s="706"/>
      <c r="F133" s="707"/>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5"/>
      <c r="B134" s="706"/>
      <c r="C134" s="706"/>
      <c r="D134" s="706"/>
      <c r="E134" s="706"/>
      <c r="F134" s="707"/>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5"/>
      <c r="B146" s="706"/>
      <c r="C146" s="706"/>
      <c r="D146" s="706"/>
      <c r="E146" s="706"/>
      <c r="F146" s="707"/>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5"/>
      <c r="B147" s="706"/>
      <c r="C147" s="706"/>
      <c r="D147" s="706"/>
      <c r="E147" s="706"/>
      <c r="F147" s="707"/>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5"/>
      <c r="B173" s="706"/>
      <c r="C173" s="706"/>
      <c r="D173" s="706"/>
      <c r="E173" s="706"/>
      <c r="F173" s="707"/>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5"/>
      <c r="B174" s="706"/>
      <c r="C174" s="706"/>
      <c r="D174" s="706"/>
      <c r="E174" s="706"/>
      <c r="F174" s="707"/>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5"/>
      <c r="B186" s="706"/>
      <c r="C186" s="706"/>
      <c r="D186" s="706"/>
      <c r="E186" s="706"/>
      <c r="F186" s="707"/>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5"/>
      <c r="B187" s="706"/>
      <c r="C187" s="706"/>
      <c r="D187" s="706"/>
      <c r="E187" s="706"/>
      <c r="F187" s="707"/>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5"/>
      <c r="B199" s="706"/>
      <c r="C199" s="706"/>
      <c r="D199" s="706"/>
      <c r="E199" s="706"/>
      <c r="F199" s="707"/>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5"/>
      <c r="B226" s="706"/>
      <c r="C226" s="706"/>
      <c r="D226" s="706"/>
      <c r="E226" s="706"/>
      <c r="F226" s="707"/>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5"/>
      <c r="B227" s="706"/>
      <c r="C227" s="706"/>
      <c r="D227" s="706"/>
      <c r="E227" s="706"/>
      <c r="F227" s="707"/>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5"/>
      <c r="B239" s="706"/>
      <c r="C239" s="706"/>
      <c r="D239" s="706"/>
      <c r="E239" s="706"/>
      <c r="F239" s="707"/>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5"/>
      <c r="B240" s="706"/>
      <c r="C240" s="706"/>
      <c r="D240" s="706"/>
      <c r="E240" s="706"/>
      <c r="F240" s="707"/>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5"/>
      <c r="B252" s="706"/>
      <c r="C252" s="706"/>
      <c r="D252" s="706"/>
      <c r="E252" s="706"/>
      <c r="F252" s="707"/>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5"/>
      <c r="B253" s="706"/>
      <c r="C253" s="706"/>
      <c r="D253" s="706"/>
      <c r="E253" s="706"/>
      <c r="F253" s="707"/>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平成27年度行政事業レビュー_海洋分野の研究開発の推進</dc:title>
  <dc:creator>文部科学省</dc:creator>
  <cp:lastModifiedBy>文部科学省</cp:lastModifiedBy>
  <cp:lastPrinted>2016-08-19T08:12:52Z</cp:lastPrinted>
  <dcterms:created xsi:type="dcterms:W3CDTF">2012-03-13T00:50:25Z</dcterms:created>
  <dcterms:modified xsi:type="dcterms:W3CDTF">2016-08-19T08:13:17Z</dcterms:modified>
</cp:coreProperties>
</file>