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 yWindow="-150"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9" i="3" l="1"/>
  <c r="AT8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<sst xmlns="http://schemas.openxmlformats.org/spreadsheetml/2006/main" count="1580" uniqueCount="605">
  <si>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</si>
  <si>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</si>
  <si>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</si>
  <si>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</si>
  <si>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</si>
  <si>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</si>
  <si>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</si>
  <si>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</si>
  <si>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</si>
  <si>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</si>
  <si>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</si>
  <si>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</si>
  <si>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</si>
  <si>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</si>
  <si>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</si>
  <si>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</si>
  <si>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</si>
  <si>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</si>
  <si>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</si>
  <si>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</si>
  <si>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</si>
  <si>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</si>
  <si>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</si>
  <si>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</si>
  <si>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</si>
  <si>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</si>
  <si>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</si>
  <si>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</si>
  <si>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</si>
  <si>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</si>
  <si>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</si>
  <si>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</si>
  <si>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</si>
  <si>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</si>
  <si>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</si>
  <si>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</si>
  <si>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</si>
  <si>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</si>
  <si>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</si>
  <si>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</si>
  <si>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</si>
  <si>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</si>
  <si>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</si>
  <si>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</si>
  <si>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</si>
  <si>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</si>
  <si>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</si>
  <si>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</si>
  <si>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</si>
  <si>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</si>
  <si>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</si>
  <si>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</si>
  <si>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</si>
  <si>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</si>
  <si>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</si>
  <si>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</si>
  <si>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</si>
  <si>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</si>
  <si>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</si>
  <si>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</si>
  <si>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</si>
  <si>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</si>
  <si>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</si>
  <si>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</si>
  <si>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</si>
  <si>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</si>
  <si>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</si>
  <si>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</si>
  <si>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</si>
  <si>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</si>
  <si>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</si>
  <si>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</si>
  <si>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</si>
  <si>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</si>
  <si>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</si>
  <si>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</si>
  <si>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</si>
  <si>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</si>
  <si>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</si>
  <si>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</si>
  <si>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</si>
  <si>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</si>
  <si>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</si>
  <si>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</si>
  <si>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</si>
  <si>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</si>
  <si>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</si>
  <si>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</si>
  <si>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</si>
  <si>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</si>
  <si>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</si>
  <si>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</si>
  <si>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</si>
  <si>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</si>
  <si>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</si>
  <si>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</si>
  <si>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</si>
  <si>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</si>
  <si>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</si>
  <si>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</si>
  <si>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</si>
  <si>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</si>
  <si>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</si>
  <si>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</si>
  <si>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</si>
  <si>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</si>
  <si>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</si>
  <si>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</si>
  <si>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</si>
  <si>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</si>
  <si>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</si>
  <si>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</si>
  <si>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</si>
  <si>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</si>
  <si>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</si>
  <si>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</si>
  <si>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</si>
  <si>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</si>
  <si>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</si>
  <si>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</si>
  <si>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</si>
  <si>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</si>
  <si>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</si>
  <si>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</si>
  <si>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</si>
  <si>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</si>
  <si>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</si>
  <si>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</si>
  <si>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</si>
  <si>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</si>
  <si>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</si>
  <si>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</si>
  <si>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</si>
  <si>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</si>
  <si>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</si>
  <si>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</si>
  <si>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</si>
  <si>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</si>
  <si>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</si>
  <si>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</si>
  <si>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</si>
  <si>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</si>
  <si>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</si>
  <si>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</si>
  <si>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</si>
  <si>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</si>
  <si>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</si>
  <si>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</si>
  <si>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</si>
  <si>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</si>
  <si>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</si>
  <si>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</si>
  <si>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</si>
  <si>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</si>
  <si>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</si>
  <si>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</si>
  <si>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</si>
  <si>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</si>
  <si>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</si>
  <si>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</si>
  <si>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</si>
  <si>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</si>
  <si>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</si>
  <si>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</si>
  <si>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</si>
  <si>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</si>
  <si>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</si>
  <si>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</si>
  <si>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</si>
  <si>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</si>
  <si>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</si>
  <si>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</si>
  <si>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</si>
  <si>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</si>
  <si>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</si>
  <si>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</si>
  <si>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</si>
  <si>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</si>
  <si>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</si>
  <si>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</si>
  <si>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</si>
  <si>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</si>
  <si>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</si>
  <si>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</si>
  <si>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</si>
  <si>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</si>
  <si>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</si>
  <si>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</si>
  <si>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</si>
  <si>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</si>
  <si>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</si>
  <si>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</si>
  <si>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</si>
  <si>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</si>
  <si>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</si>
  <si>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</si>
  <si>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</si>
  <si>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</si>
  <si>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</si>
  <si>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</si>
  <si>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</si>
  <si>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</si>
  <si>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</si>
  <si>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</si>
  <si>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</si>
  <si>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</si>
  <si>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</si>
  <si>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</si>
  <si>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</si>
  <si>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</si>
  <si>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</si>
  <si>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</si>
  <si>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</si>
  <si>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</si>
  <si>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</si>
  <si>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</si>
  <si>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</si>
  <si>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</si>
  <si>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</si>
  <si>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</si>
  <si>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</si>
  <si>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</si>
  <si>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</si>
  <si>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</si>
  <si>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</si>
  <si>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</si>
  <si>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</si>
  <si>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</si>
  <si>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</si>
  <si>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</si>
  <si>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</si>
  <si>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</si>
  <si>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</si>
  <si>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</si>
  <si>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</si>
  <si>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</si>
  <si>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</si>
  <si>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</si>
  <si>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</si>
  <si>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</si>
  <si>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</si>
  <si>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</si>
  <si>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</si>
  <si>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</si>
  <si>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</si>
  <si>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</si>
  <si>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</si>
  <si>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</si>
  <si>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</si>
  <si>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</si>
  <si>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</si>
  <si>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</si>
  <si>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</si>
  <si>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</si>
  <si>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</si>
  <si>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</si>
  <si>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</si>
  <si>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</si>
  <si>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</si>
  <si>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</si>
  <si>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</si>
  <si>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</si>
  <si>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</si>
  <si>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</si>
  <si>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</si>
  <si>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</si>
  <si>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</si>
  <si>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</si>
  <si>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</si>
  <si>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</si>
  <si>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</si>
  <si>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</si>
  <si>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</si>
  <si>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</si>
  <si>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</si>
  <si>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</si>
  <si>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</si>
  <si>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</si>
  <si>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</si>
  <si>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</si>
  <si>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</si>
  <si>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</si>
  <si>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</si>
  <si>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</si>
  <si>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</si>
  <si>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</si>
  <si>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</si>
  <si>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</si>
  <si>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</si>
  <si>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</si>
  <si>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</si>
  <si>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</si>
  <si>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</si>
  <si>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</si>
  <si>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</si>
  <si>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</si>
  <si>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</si>
  <si>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</si>
  <si>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</si>
  <si>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</si>
  <si>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</si>
  <si>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</si>
  <si>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</si>
  <si>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</si>
  <si>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</si>
  <si>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</si>
  <si>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</si>
  <si>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</si>
  <si>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</si>
  <si>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</si>
  <si>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</si>
  <si>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</si>
  <si>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</si>
  <si>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</si>
  <si>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</si>
  <si>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</si>
  <si>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</si>
  <si>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</si>
  <si>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</si>
  <si>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</si>
  <si>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</si>
  <si>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</si>
  <si>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</si>
  <si>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</si>
  <si>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</si>
  <si>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</si>
  <si>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</si>
  <si>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</si>
  <si>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</si>
  <si>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</si>
  <si>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</si>
  <si>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</si>
  <si>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</si>
  <si>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</si>
  <si>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</si>
  <si>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</si>
  <si>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</si>
  <si>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</si>
  <si>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</si>
  <si>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</si>
  <si>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</si>
  <si>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</si>
  <si>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</si>
  <si>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</si>
  <si>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</si>
  <si>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</si>
  <si>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</si>
  <si>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</si>
  <si>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</si>
  <si>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</si>
  <si>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</si>
  <si>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</si>
  <si>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</si>
  <si>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</si>
  <si>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</si>
  <si>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</si>
  <si>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</si>
  <si>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</si>
  <si>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</si>
  <si>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</si>
  <si>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</si>
  <si>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</si>
  <si>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</si>
  <si>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</si>
  <si>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</si>
  <si>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</si>
  <si>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</si>
  <si>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</si>
  <si>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</si>
  <si>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</si>
  <si>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</si>
  <si>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</si>
  <si>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</si>
  <si>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</si>
  <si>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</si>
  <si>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</si>
  <si>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</si>
  <si>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</si>
  <si>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</si>
  <si>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</si>
  <si>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</si>
  <si>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</si>
  <si>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</si>
  <si>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</si>
  <si>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</si>
  <si>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</si>
  <si>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</si>
  <si>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</si>
  <si>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</si>
  <si>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</si>
  <si>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</si>
  <si>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</si>
  <si>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</si>
  <si>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</si>
  <si>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</si>
  <si>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</si>
  <si>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</si>
  <si>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</si>
  <si>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</si>
  <si>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</si>
  <si>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</si>
  <si>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</si>
  <si>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</si>
  <si>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</si>
  <si>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</si>
  <si>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</si>
  <si>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</si>
  <si>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</si>
  <si>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</si>
  <si>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</si>
  <si>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</si>
  <si>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</si>
  <si>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</si>
  <si>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</si>
  <si>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</si>
  <si>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</si>
  <si>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</si>
  <si>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</si>
  <si>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</si>
  <si>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</si>
  <si>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</si>
  <si>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</si>
  <si>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</si>
  <si>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</si>
  <si>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</si>
  <si>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</si>
  <si>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</si>
  <si>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</si>
  <si>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</si>
  <si>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</si>
  <si>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</si>
  <si>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</si>
  <si>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</si>
  <si>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</si>
  <si>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</si>
  <si>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</si>
  <si>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</si>
  <si>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</si>
  <si>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</si>
  <si>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</si>
  <si>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</si>
  <si>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</si>
  <si>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</si>
  <si>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</si>
  <si>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</si>
  <si>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</si>
  <si>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</si>
  <si>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</si>
  <si>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</si>
  <si>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</si>
  <si>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</si>
  <si>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</si>
  <si>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</si>
  <si>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</si>
  <si>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</si>
  <si>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</si>
  <si>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</si>
  <si>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</si>
  <si>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</si>
  <si>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</si>
  <si>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</si>
  <si>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</si>
  <si>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</si>
  <si>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</si>
  <si>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</si>
  <si>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t>
    <phoneticPr fontId="5"/>
  </si>
  <si>
    <t>○</t>
  </si>
  <si>
    <t>教育課程課</t>
    <phoneticPr fontId="5"/>
  </si>
  <si>
    <t>教育課程課長
合田哲雄</t>
    <phoneticPr fontId="5"/>
  </si>
  <si>
    <t>理科教育振興法（昭和28年法律第186号）第9条</t>
    <phoneticPr fontId="5"/>
  </si>
  <si>
    <t>理科教育等設備整備費補助の補助事業者数</t>
    <phoneticPr fontId="5"/>
  </si>
  <si>
    <t>理科観察実験支援事業の補助事業者数</t>
    <phoneticPr fontId="5"/>
  </si>
  <si>
    <t>理科の観察・実験指導等に関する研究協議の委託件数</t>
    <phoneticPr fontId="5"/>
  </si>
  <si>
    <t>件</t>
    <rPh sb="0" eb="1">
      <t>ケン</t>
    </rPh>
    <phoneticPr fontId="5"/>
  </si>
  <si>
    <t>-</t>
    <phoneticPr fontId="5"/>
  </si>
  <si>
    <t>-</t>
    <phoneticPr fontId="5"/>
  </si>
  <si>
    <t>-</t>
    <phoneticPr fontId="5"/>
  </si>
  <si>
    <t>（理科教育等設備整備費補助）
X = 執行額 ／ Y = 補助事業者数　　　　　　　　　　　　　　</t>
    <rPh sb="19" eb="21">
      <t>シッコウ</t>
    </rPh>
    <rPh sb="21" eb="22">
      <t>ガク</t>
    </rPh>
    <rPh sb="29" eb="31">
      <t>ホジョ</t>
    </rPh>
    <rPh sb="31" eb="34">
      <t>ジギョウシャ</t>
    </rPh>
    <rPh sb="34" eb="35">
      <t>スウ</t>
    </rPh>
    <phoneticPr fontId="5"/>
  </si>
  <si>
    <t>X / Y</t>
    <phoneticPr fontId="5"/>
  </si>
  <si>
    <t>（理科観察実験支援事業）
X = 執行額 ／ Y = 補助事業者数　　　　　　　　　　　　　　</t>
    <rPh sb="17" eb="19">
      <t>シッコウ</t>
    </rPh>
    <rPh sb="19" eb="20">
      <t>ガク</t>
    </rPh>
    <rPh sb="27" eb="29">
      <t>ホジョ</t>
    </rPh>
    <rPh sb="29" eb="31">
      <t>ジギョウ</t>
    </rPh>
    <rPh sb="31" eb="32">
      <t>シャ</t>
    </rPh>
    <rPh sb="32" eb="33">
      <t>スウ</t>
    </rPh>
    <phoneticPr fontId="5"/>
  </si>
  <si>
    <t>（理科の観察・実験指導等に関する研究協議）
X = 執行額 ／ Y = 委託件数　　　　　　　　　　　　　　　　　　　　　　</t>
    <rPh sb="26" eb="28">
      <t>シッコウ</t>
    </rPh>
    <rPh sb="28" eb="29">
      <t>ガク</t>
    </rPh>
    <rPh sb="36" eb="38">
      <t>イタク</t>
    </rPh>
    <rPh sb="38" eb="40">
      <t>ケンスウ</t>
    </rPh>
    <phoneticPr fontId="5"/>
  </si>
  <si>
    <t>円</t>
    <rPh sb="0" eb="1">
      <t>エン</t>
    </rPh>
    <phoneticPr fontId="5"/>
  </si>
  <si>
    <t>%</t>
    <phoneticPr fontId="5"/>
  </si>
  <si>
    <t>%</t>
    <phoneticPr fontId="5"/>
  </si>
  <si>
    <t>理科教育設備整備費等補助金</t>
    <phoneticPr fontId="5"/>
  </si>
  <si>
    <t>職員旅費</t>
    <rPh sb="0" eb="2">
      <t>ショクイン</t>
    </rPh>
    <rPh sb="2" eb="4">
      <t>リョヒ</t>
    </rPh>
    <phoneticPr fontId="5"/>
  </si>
  <si>
    <t>科学技術人材養成等委託費</t>
    <phoneticPr fontId="5"/>
  </si>
  <si>
    <t>経費の一部を補助するものであり妥当である。</t>
    <rPh sb="0" eb="2">
      <t>ケイヒ</t>
    </rPh>
    <rPh sb="3" eb="5">
      <t>イチブ</t>
    </rPh>
    <rPh sb="6" eb="8">
      <t>ホジョ</t>
    </rPh>
    <rPh sb="15" eb="17">
      <t>ダトウ</t>
    </rPh>
    <phoneticPr fontId="5"/>
  </si>
  <si>
    <t>‐</t>
  </si>
  <si>
    <t>1,022,314,000/921</t>
    <phoneticPr fontId="5"/>
  </si>
  <si>
    <t>6,157,467,000/1,322</t>
    <phoneticPr fontId="5"/>
  </si>
  <si>
    <t>125,113,000/191</t>
    <phoneticPr fontId="5"/>
  </si>
  <si>
    <t>10,556,091/19</t>
    <phoneticPr fontId="5"/>
  </si>
  <si>
    <t>-</t>
    <phoneticPr fontId="5"/>
  </si>
  <si>
    <t>予算の範囲内で補助事業者による計画的な設備整備が進められるよう、補助金の交付申請期間及び申請期限を複数設定し、執行率の向上に努める。また、補助金等の適正な執行のため、引き続き事業完了報告書の確認を適切に行う。</t>
    <rPh sb="0" eb="2">
      <t>ヨサン</t>
    </rPh>
    <rPh sb="3" eb="6">
      <t>ハンイナイ</t>
    </rPh>
    <rPh sb="7" eb="9">
      <t>ホジョ</t>
    </rPh>
    <rPh sb="9" eb="12">
      <t>ジギョウシャ</t>
    </rPh>
    <rPh sb="15" eb="18">
      <t>ケイカクテキ</t>
    </rPh>
    <rPh sb="19" eb="21">
      <t>セツビ</t>
    </rPh>
    <rPh sb="21" eb="23">
      <t>セイビ</t>
    </rPh>
    <rPh sb="24" eb="25">
      <t>スス</t>
    </rPh>
    <rPh sb="32" eb="35">
      <t>ホジョキン</t>
    </rPh>
    <rPh sb="36" eb="38">
      <t>コウフ</t>
    </rPh>
    <rPh sb="38" eb="40">
      <t>シンセイ</t>
    </rPh>
    <rPh sb="40" eb="42">
      <t>キカン</t>
    </rPh>
    <rPh sb="42" eb="43">
      <t>オヨ</t>
    </rPh>
    <rPh sb="44" eb="46">
      <t>シンセイ</t>
    </rPh>
    <rPh sb="46" eb="48">
      <t>キゲン</t>
    </rPh>
    <rPh sb="49" eb="51">
      <t>フクスウ</t>
    </rPh>
    <rPh sb="51" eb="53">
      <t>セッテイ</t>
    </rPh>
    <rPh sb="55" eb="58">
      <t>シッコウリツ</t>
    </rPh>
    <rPh sb="59" eb="61">
      <t>コウジョウ</t>
    </rPh>
    <rPh sb="62" eb="63">
      <t>ツト</t>
    </rPh>
    <rPh sb="69" eb="72">
      <t>ホジョキン</t>
    </rPh>
    <rPh sb="72" eb="73">
      <t>トウ</t>
    </rPh>
    <rPh sb="74" eb="76">
      <t>テキセイ</t>
    </rPh>
    <rPh sb="77" eb="79">
      <t>シッコウ</t>
    </rPh>
    <rPh sb="83" eb="84">
      <t>ヒ</t>
    </rPh>
    <rPh sb="85" eb="86">
      <t>ツヅ</t>
    </rPh>
    <rPh sb="87" eb="89">
      <t>ジギョウ</t>
    </rPh>
    <rPh sb="89" eb="91">
      <t>カンリョウ</t>
    </rPh>
    <rPh sb="91" eb="94">
      <t>ホウコクショ</t>
    </rPh>
    <rPh sb="95" eb="97">
      <t>カクニン</t>
    </rPh>
    <rPh sb="98" eb="100">
      <t>テキセツ</t>
    </rPh>
    <rPh sb="101" eb="102">
      <t>オコナ</t>
    </rPh>
    <phoneticPr fontId="5"/>
  </si>
  <si>
    <t>事業目的に合致する支出かどうかについては、地方自治体及び学校法人からの事業完了報告書に基づき都道府県より公文書にて確認を行っている。また、必要に応じて提出書類のみでは確認が不十分な場合には、個別に問い合わせるなど、各事業者における支出先・使途の把握に努めている。</t>
    <rPh sb="0" eb="2">
      <t>ジギョウ</t>
    </rPh>
    <rPh sb="2" eb="4">
      <t>モクテキ</t>
    </rPh>
    <rPh sb="5" eb="7">
      <t>ガッチ</t>
    </rPh>
    <rPh sb="9" eb="11">
      <t>シシュツ</t>
    </rPh>
    <rPh sb="21" eb="23">
      <t>チホウ</t>
    </rPh>
    <rPh sb="23" eb="26">
      <t>ジチタイ</t>
    </rPh>
    <rPh sb="26" eb="27">
      <t>オヨ</t>
    </rPh>
    <rPh sb="28" eb="30">
      <t>ガッコウ</t>
    </rPh>
    <rPh sb="30" eb="32">
      <t>ホウジン</t>
    </rPh>
    <rPh sb="35" eb="37">
      <t>ジギョウ</t>
    </rPh>
    <rPh sb="37" eb="39">
      <t>カンリョウ</t>
    </rPh>
    <rPh sb="39" eb="42">
      <t>ホウコクショ</t>
    </rPh>
    <rPh sb="43" eb="44">
      <t>モト</t>
    </rPh>
    <rPh sb="46" eb="50">
      <t>トドウフケン</t>
    </rPh>
    <rPh sb="52" eb="55">
      <t>コウブンショ</t>
    </rPh>
    <rPh sb="57" eb="59">
      <t>カクニン</t>
    </rPh>
    <rPh sb="60" eb="61">
      <t>オコナ</t>
    </rPh>
    <rPh sb="69" eb="71">
      <t>ヒツヨウ</t>
    </rPh>
    <rPh sb="72" eb="73">
      <t>オウ</t>
    </rPh>
    <rPh sb="75" eb="77">
      <t>テイシュツ</t>
    </rPh>
    <rPh sb="77" eb="79">
      <t>ショルイ</t>
    </rPh>
    <rPh sb="83" eb="85">
      <t>カクニン</t>
    </rPh>
    <rPh sb="86" eb="89">
      <t>フジュウブン</t>
    </rPh>
    <rPh sb="90" eb="92">
      <t>バアイ</t>
    </rPh>
    <rPh sb="95" eb="97">
      <t>コベツ</t>
    </rPh>
    <rPh sb="98" eb="99">
      <t>ト</t>
    </rPh>
    <rPh sb="100" eb="101">
      <t>ア</t>
    </rPh>
    <rPh sb="107" eb="111">
      <t>カクジギョウシャ</t>
    </rPh>
    <rPh sb="115" eb="117">
      <t>シシュツ</t>
    </rPh>
    <rPh sb="117" eb="118">
      <t>サキ</t>
    </rPh>
    <rPh sb="119" eb="121">
      <t>シト</t>
    </rPh>
    <rPh sb="122" eb="124">
      <t>ハアク</t>
    </rPh>
    <rPh sb="125" eb="126">
      <t>ツト</t>
    </rPh>
    <phoneticPr fontId="5"/>
  </si>
  <si>
    <t>科学技術・学術政策の総合的な推進
7-1科学技術関係人材の育成及び科学技術に関する
国民意識の醸成</t>
    <phoneticPr fontId="5"/>
  </si>
  <si>
    <t>補助金</t>
    <rPh sb="0" eb="3">
      <t>ホジョキン</t>
    </rPh>
    <phoneticPr fontId="5"/>
  </si>
  <si>
    <t>理科教育設備整備費等補助金の支出</t>
    <rPh sb="0" eb="2">
      <t>リカ</t>
    </rPh>
    <rPh sb="2" eb="4">
      <t>キョウイク</t>
    </rPh>
    <rPh sb="4" eb="6">
      <t>セツビ</t>
    </rPh>
    <rPh sb="6" eb="9">
      <t>セイビヒ</t>
    </rPh>
    <rPh sb="9" eb="10">
      <t>トウ</t>
    </rPh>
    <rPh sb="10" eb="13">
      <t>ホジョキン</t>
    </rPh>
    <rPh sb="14" eb="16">
      <t>シシュツ</t>
    </rPh>
    <phoneticPr fontId="5"/>
  </si>
  <si>
    <t>A.東京都</t>
    <rPh sb="2" eb="5">
      <t>トウキョウト</t>
    </rPh>
    <phoneticPr fontId="5"/>
  </si>
  <si>
    <t>理科教育設備整備費等補助金の実施</t>
    <rPh sb="0" eb="2">
      <t>リカ</t>
    </rPh>
    <rPh sb="2" eb="4">
      <t>キョウイク</t>
    </rPh>
    <rPh sb="4" eb="6">
      <t>セツビ</t>
    </rPh>
    <rPh sb="6" eb="9">
      <t>セイビヒ</t>
    </rPh>
    <rPh sb="9" eb="10">
      <t>トウ</t>
    </rPh>
    <rPh sb="10" eb="13">
      <t>ホジョキン</t>
    </rPh>
    <rPh sb="14" eb="16">
      <t>ジッシ</t>
    </rPh>
    <phoneticPr fontId="5"/>
  </si>
  <si>
    <t>C.沖縄県</t>
    <rPh sb="2" eb="5">
      <t>オキナワケン</t>
    </rPh>
    <phoneticPr fontId="5"/>
  </si>
  <si>
    <t>D.東京都</t>
    <rPh sb="2" eb="5">
      <t>トウキョウト</t>
    </rPh>
    <phoneticPr fontId="5"/>
  </si>
  <si>
    <t>E.神奈川県　横浜市</t>
    <rPh sb="2" eb="6">
      <t>カナガワケン</t>
    </rPh>
    <rPh sb="7" eb="10">
      <t>ヨコハマシ</t>
    </rPh>
    <phoneticPr fontId="5"/>
  </si>
  <si>
    <t>F.東京都</t>
    <rPh sb="2" eb="5">
      <t>トウキョウト</t>
    </rPh>
    <phoneticPr fontId="5"/>
  </si>
  <si>
    <t>G. 北海道教育委員会</t>
    <phoneticPr fontId="5"/>
  </si>
  <si>
    <t>東京都</t>
    <rPh sb="0" eb="3">
      <t>トウキョウト</t>
    </rPh>
    <phoneticPr fontId="5"/>
  </si>
  <si>
    <t>愛知県</t>
    <rPh sb="0" eb="3">
      <t>アイチケン</t>
    </rPh>
    <phoneticPr fontId="5"/>
  </si>
  <si>
    <t>埼玉県</t>
    <rPh sb="0" eb="3">
      <t>サイタマケン</t>
    </rPh>
    <phoneticPr fontId="5"/>
  </si>
  <si>
    <t>北海道</t>
    <rPh sb="0" eb="3">
      <t>ホッカイドウ</t>
    </rPh>
    <phoneticPr fontId="5"/>
  </si>
  <si>
    <t>沖縄県</t>
    <rPh sb="0" eb="3">
      <t>オキナワケン</t>
    </rPh>
    <phoneticPr fontId="5"/>
  </si>
  <si>
    <t>兵庫県</t>
    <rPh sb="0" eb="3">
      <t>ヒョウゴケン</t>
    </rPh>
    <phoneticPr fontId="5"/>
  </si>
  <si>
    <t>長崎県</t>
    <rPh sb="0" eb="3">
      <t>ナガサキケン</t>
    </rPh>
    <phoneticPr fontId="5"/>
  </si>
  <si>
    <t>千葉県</t>
    <rPh sb="0" eb="3">
      <t>チバケン</t>
    </rPh>
    <phoneticPr fontId="5"/>
  </si>
  <si>
    <t>大阪府</t>
    <rPh sb="0" eb="3">
      <t>オオサカフ</t>
    </rPh>
    <phoneticPr fontId="5"/>
  </si>
  <si>
    <t>神奈川県</t>
    <rPh sb="0" eb="4">
      <t>カナガワケン</t>
    </rPh>
    <phoneticPr fontId="5"/>
  </si>
  <si>
    <t>-</t>
    <phoneticPr fontId="5"/>
  </si>
  <si>
    <t>-</t>
    <phoneticPr fontId="5"/>
  </si>
  <si>
    <t>理科教育設備整備費等補助金の支出</t>
    <phoneticPr fontId="5"/>
  </si>
  <si>
    <t>理科教育設備整備費等補助金の支出</t>
    <phoneticPr fontId="5"/>
  </si>
  <si>
    <t>B.長崎県　長崎市</t>
    <rPh sb="2" eb="4">
      <t>ナガサキ</t>
    </rPh>
    <rPh sb="4" eb="5">
      <t>ケン</t>
    </rPh>
    <rPh sb="6" eb="8">
      <t>ナガサキ</t>
    </rPh>
    <rPh sb="8" eb="9">
      <t>シ</t>
    </rPh>
    <phoneticPr fontId="5"/>
  </si>
  <si>
    <t>長崎県　長崎市</t>
    <rPh sb="0" eb="3">
      <t>ナガサキケン</t>
    </rPh>
    <rPh sb="4" eb="7">
      <t>ナガサキシ</t>
    </rPh>
    <phoneticPr fontId="5"/>
  </si>
  <si>
    <t>愛知県　名古屋市</t>
    <rPh sb="0" eb="3">
      <t>アイチケン</t>
    </rPh>
    <rPh sb="4" eb="8">
      <t>ナゴヤシ</t>
    </rPh>
    <phoneticPr fontId="5"/>
  </si>
  <si>
    <t>京都府　京都市</t>
    <rPh sb="0" eb="3">
      <t>キョウトフ</t>
    </rPh>
    <rPh sb="4" eb="7">
      <t>キョウトシ</t>
    </rPh>
    <phoneticPr fontId="5"/>
  </si>
  <si>
    <t>愛知県　豊田市</t>
    <rPh sb="0" eb="3">
      <t>アイチケン</t>
    </rPh>
    <rPh sb="4" eb="7">
      <t>トヨタシ</t>
    </rPh>
    <phoneticPr fontId="5"/>
  </si>
  <si>
    <t>学校法人　佐藤栄学園</t>
    <rPh sb="0" eb="2">
      <t>ガッコウ</t>
    </rPh>
    <rPh sb="2" eb="4">
      <t>ホウジン</t>
    </rPh>
    <rPh sb="5" eb="7">
      <t>サトウ</t>
    </rPh>
    <rPh sb="7" eb="8">
      <t>サカ</t>
    </rPh>
    <rPh sb="8" eb="10">
      <t>ガクエン</t>
    </rPh>
    <phoneticPr fontId="5"/>
  </si>
  <si>
    <t>福岡県　福岡市</t>
    <rPh sb="0" eb="3">
      <t>フクオカケン</t>
    </rPh>
    <rPh sb="4" eb="7">
      <t>フクオカシ</t>
    </rPh>
    <phoneticPr fontId="5"/>
  </si>
  <si>
    <t>北海道　札幌市</t>
    <rPh sb="0" eb="3">
      <t>ホッカイドウ</t>
    </rPh>
    <rPh sb="4" eb="7">
      <t>サッポロシ</t>
    </rPh>
    <phoneticPr fontId="5"/>
  </si>
  <si>
    <t>学校法人　日本大学</t>
    <rPh sb="0" eb="2">
      <t>ガッコウ</t>
    </rPh>
    <rPh sb="2" eb="4">
      <t>ホウジン</t>
    </rPh>
    <rPh sb="5" eb="7">
      <t>ニホン</t>
    </rPh>
    <rPh sb="7" eb="9">
      <t>ダイガク</t>
    </rPh>
    <phoneticPr fontId="5"/>
  </si>
  <si>
    <t>北海道　旭川市</t>
    <rPh sb="0" eb="3">
      <t>ホッカイドウ</t>
    </rPh>
    <rPh sb="4" eb="7">
      <t>アサヒカワシ</t>
    </rPh>
    <phoneticPr fontId="5"/>
  </si>
  <si>
    <t>広島県　福山市</t>
    <rPh sb="0" eb="3">
      <t>ヒロシマケン</t>
    </rPh>
    <rPh sb="4" eb="7">
      <t>フクヤマシ</t>
    </rPh>
    <phoneticPr fontId="5"/>
  </si>
  <si>
    <t>沖縄県</t>
    <phoneticPr fontId="5"/>
  </si>
  <si>
    <t>岡山県</t>
    <phoneticPr fontId="5"/>
  </si>
  <si>
    <t>岐阜県</t>
    <phoneticPr fontId="5"/>
  </si>
  <si>
    <t>福岡県</t>
    <phoneticPr fontId="5"/>
  </si>
  <si>
    <t>埼玉県</t>
    <phoneticPr fontId="5"/>
  </si>
  <si>
    <t>新潟県</t>
    <phoneticPr fontId="5"/>
  </si>
  <si>
    <t>鳥取県</t>
    <phoneticPr fontId="5"/>
  </si>
  <si>
    <t>茨城県</t>
    <phoneticPr fontId="5"/>
  </si>
  <si>
    <t>東京都</t>
    <phoneticPr fontId="5"/>
  </si>
  <si>
    <t>広島県</t>
    <phoneticPr fontId="5"/>
  </si>
  <si>
    <t>神奈川県</t>
    <phoneticPr fontId="5"/>
  </si>
  <si>
    <t>千葉県</t>
    <phoneticPr fontId="5"/>
  </si>
  <si>
    <t>大阪府</t>
    <phoneticPr fontId="5"/>
  </si>
  <si>
    <t>埼玉県</t>
    <phoneticPr fontId="5"/>
  </si>
  <si>
    <t>兵庫県</t>
    <phoneticPr fontId="5"/>
  </si>
  <si>
    <t>静岡県</t>
    <phoneticPr fontId="5"/>
  </si>
  <si>
    <t>京都府</t>
    <phoneticPr fontId="5"/>
  </si>
  <si>
    <t>栃木県</t>
    <phoneticPr fontId="5"/>
  </si>
  <si>
    <t>茨城県</t>
    <phoneticPr fontId="5"/>
  </si>
  <si>
    <t>神奈川県　横浜市</t>
    <rPh sb="0" eb="4">
      <t>カナガワケン</t>
    </rPh>
    <rPh sb="5" eb="8">
      <t>ヨコハマシ</t>
    </rPh>
    <phoneticPr fontId="5"/>
  </si>
  <si>
    <t>千葉県　柏市</t>
    <rPh sb="0" eb="3">
      <t>チバケン</t>
    </rPh>
    <rPh sb="4" eb="6">
      <t>カシワシ</t>
    </rPh>
    <phoneticPr fontId="5"/>
  </si>
  <si>
    <t>神奈川県　相模原市</t>
    <rPh sb="0" eb="4">
      <t>カナガワケン</t>
    </rPh>
    <rPh sb="5" eb="9">
      <t>サガミハラシ</t>
    </rPh>
    <phoneticPr fontId="5"/>
  </si>
  <si>
    <t>静岡件　浜松市</t>
    <rPh sb="0" eb="3">
      <t>シズオカケン</t>
    </rPh>
    <rPh sb="4" eb="7">
      <t>ハママツシ</t>
    </rPh>
    <phoneticPr fontId="5"/>
  </si>
  <si>
    <t>大阪府　大阪市</t>
    <rPh sb="0" eb="3">
      <t>オオサカフ</t>
    </rPh>
    <rPh sb="4" eb="7">
      <t>オオサカシ</t>
    </rPh>
    <phoneticPr fontId="5"/>
  </si>
  <si>
    <t>神奈川県　川崎市</t>
    <rPh sb="0" eb="4">
      <t>カナガワケン</t>
    </rPh>
    <rPh sb="5" eb="8">
      <t>カワサキシ</t>
    </rPh>
    <phoneticPr fontId="5"/>
  </si>
  <si>
    <t>埼玉県　さいたま市</t>
    <rPh sb="0" eb="3">
      <t>サイタマケン</t>
    </rPh>
    <rPh sb="8" eb="9">
      <t>シ</t>
    </rPh>
    <phoneticPr fontId="5"/>
  </si>
  <si>
    <t>東京都　北区</t>
    <rPh sb="0" eb="3">
      <t>トウキョウト</t>
    </rPh>
    <rPh sb="4" eb="6">
      <t>キタク</t>
    </rPh>
    <phoneticPr fontId="5"/>
  </si>
  <si>
    <t>栃木県　大田原市</t>
    <rPh sb="0" eb="3">
      <t>トチギケン</t>
    </rPh>
    <rPh sb="4" eb="8">
      <t>オオタワラシ</t>
    </rPh>
    <phoneticPr fontId="5"/>
  </si>
  <si>
    <t>第２期教育振興基本計画（平成25年6月14日　閣議決定）
科学技術基本計画（第4期）（平成23年8月19日　閣議決定）
経済財政運営と改革の基本方針（平成25年6月14日　閣議決定）等</t>
    <rPh sb="0" eb="1">
      <t>ダイ</t>
    </rPh>
    <rPh sb="2" eb="3">
      <t>キ</t>
    </rPh>
    <phoneticPr fontId="5"/>
  </si>
  <si>
    <t>-</t>
    <phoneticPr fontId="5"/>
  </si>
  <si>
    <t xml:space="preserve">                   -</t>
    <phoneticPr fontId="5"/>
  </si>
  <si>
    <t xml:space="preserve">                  -</t>
    <phoneticPr fontId="5"/>
  </si>
  <si>
    <t>37,006,393/35</t>
    <phoneticPr fontId="5"/>
  </si>
  <si>
    <t>48,111,825/36</t>
    <phoneticPr fontId="5"/>
  </si>
  <si>
    <t>理科の観察・実験指導等に関する研究協議の実施</t>
    <rPh sb="20" eb="22">
      <t>ジッシ</t>
    </rPh>
    <phoneticPr fontId="5"/>
  </si>
  <si>
    <t>企画競争</t>
    <rPh sb="0" eb="2">
      <t>キカク</t>
    </rPh>
    <rPh sb="2" eb="4">
      <t>キョウソウ</t>
    </rPh>
    <phoneticPr fontId="5"/>
  </si>
  <si>
    <t>-</t>
    <phoneticPr fontId="5"/>
  </si>
  <si>
    <t>北海道教育委員会</t>
    <phoneticPr fontId="5"/>
  </si>
  <si>
    <t>大阪府教育委員会</t>
    <phoneticPr fontId="5"/>
  </si>
  <si>
    <t>愛知県教育委員会</t>
    <phoneticPr fontId="5"/>
  </si>
  <si>
    <t>徳島県</t>
    <phoneticPr fontId="5"/>
  </si>
  <si>
    <t>滋賀県</t>
    <phoneticPr fontId="5"/>
  </si>
  <si>
    <t>福岡県</t>
    <phoneticPr fontId="5"/>
  </si>
  <si>
    <t>福井県</t>
    <phoneticPr fontId="5"/>
  </si>
  <si>
    <t>山口県</t>
    <phoneticPr fontId="5"/>
  </si>
  <si>
    <t>新潟県</t>
    <phoneticPr fontId="5"/>
  </si>
  <si>
    <t>埼玉県</t>
    <phoneticPr fontId="5"/>
  </si>
  <si>
    <t>研究協議費</t>
    <rPh sb="0" eb="2">
      <t>ケンキュウ</t>
    </rPh>
    <rPh sb="2" eb="4">
      <t>キョウギ</t>
    </rPh>
    <rPh sb="4" eb="5">
      <t>ヒ</t>
    </rPh>
    <phoneticPr fontId="5"/>
  </si>
  <si>
    <t>旅費、印刷製本費、消耗品費</t>
    <rPh sb="0" eb="2">
      <t>リョヒ</t>
    </rPh>
    <rPh sb="3" eb="5">
      <t>インサツ</t>
    </rPh>
    <rPh sb="5" eb="7">
      <t>セイホン</t>
    </rPh>
    <rPh sb="7" eb="8">
      <t>ヒ</t>
    </rPh>
    <rPh sb="9" eb="12">
      <t>ショウモウヒン</t>
    </rPh>
    <rPh sb="12" eb="13">
      <t>ヒ</t>
    </rPh>
    <phoneticPr fontId="5"/>
  </si>
  <si>
    <t>○第２期教育振興基本計画（平成25年6月14日　閣議決定）
　http://www.mext.go.jp/a_menu/keikaku/detail/1336379.htm
○科学技術基本計画（第4期）（平成23年8月19日　閣議決定）
　http://www.mext.go.jp/component/a_menu/science/detail/__icsFiles/afieldfile/2011/08/19/1293746_02.pdf
○経済財政運営と改革の基本方針（平成25年6月14日　閣議決定）
　http://www5.cao.go.jp/keizai-shimon/kaigi/cabinet/2013/2013_basicpolicies.pdf</t>
    <rPh sb="1" eb="2">
      <t>ダイ</t>
    </rPh>
    <rPh sb="3" eb="4">
      <t>キ</t>
    </rPh>
    <phoneticPr fontId="5"/>
  </si>
  <si>
    <t>支出先の選定にあたっては、十分な申請期間を確保したうえで公募を実施している。</t>
    <rPh sb="0" eb="2">
      <t>シシュツ</t>
    </rPh>
    <rPh sb="2" eb="3">
      <t>サキ</t>
    </rPh>
    <rPh sb="4" eb="6">
      <t>センテイ</t>
    </rPh>
    <rPh sb="13" eb="15">
      <t>ジュウブン</t>
    </rPh>
    <rPh sb="16" eb="18">
      <t>シンセイ</t>
    </rPh>
    <rPh sb="18" eb="20">
      <t>キカン</t>
    </rPh>
    <rPh sb="21" eb="23">
      <t>カクホ</t>
    </rPh>
    <rPh sb="28" eb="30">
      <t>コウボ</t>
    </rPh>
    <rPh sb="31" eb="33">
      <t>ジッシ</t>
    </rPh>
    <phoneticPr fontId="5"/>
  </si>
  <si>
    <t>理科教育等設備整備費補助は理科教育振興法により国が支援することとなっている。</t>
    <rPh sb="0" eb="2">
      <t>リカ</t>
    </rPh>
    <rPh sb="2" eb="4">
      <t>キョウイク</t>
    </rPh>
    <rPh sb="4" eb="5">
      <t>トウ</t>
    </rPh>
    <rPh sb="5" eb="7">
      <t>セツビ</t>
    </rPh>
    <rPh sb="7" eb="10">
      <t>セイビヒ</t>
    </rPh>
    <rPh sb="10" eb="12">
      <t>ホジョ</t>
    </rPh>
    <rPh sb="13" eb="15">
      <t>リカ</t>
    </rPh>
    <rPh sb="15" eb="17">
      <t>キョウイク</t>
    </rPh>
    <rPh sb="17" eb="19">
      <t>シンコウ</t>
    </rPh>
    <rPh sb="19" eb="20">
      <t>ホウ</t>
    </rPh>
    <rPh sb="23" eb="24">
      <t>クニ</t>
    </rPh>
    <rPh sb="25" eb="27">
      <t>シエン</t>
    </rPh>
    <phoneticPr fontId="5"/>
  </si>
  <si>
    <t>理科教育振興法に基づく教育施策として、理数教育の根幹をなすものであり、優先度が極めて高い事業である。</t>
    <rPh sb="0" eb="2">
      <t>リカ</t>
    </rPh>
    <rPh sb="2" eb="4">
      <t>キョウイク</t>
    </rPh>
    <rPh sb="4" eb="6">
      <t>シンコウ</t>
    </rPh>
    <rPh sb="6" eb="7">
      <t>ホウ</t>
    </rPh>
    <rPh sb="8" eb="9">
      <t>モト</t>
    </rPh>
    <rPh sb="11" eb="13">
      <t>キョウイク</t>
    </rPh>
    <rPh sb="13" eb="14">
      <t>セ</t>
    </rPh>
    <rPh sb="14" eb="15">
      <t>サク</t>
    </rPh>
    <rPh sb="20" eb="21">
      <t>スウ</t>
    </rPh>
    <rPh sb="21" eb="23">
      <t>キョウイク</t>
    </rPh>
    <rPh sb="24" eb="26">
      <t>コンカン</t>
    </rPh>
    <rPh sb="35" eb="38">
      <t>ユウセンド</t>
    </rPh>
    <rPh sb="39" eb="40">
      <t>キワ</t>
    </rPh>
    <rPh sb="42" eb="43">
      <t>タカ</t>
    </rPh>
    <rPh sb="44" eb="46">
      <t>ジギョウ</t>
    </rPh>
    <phoneticPr fontId="5"/>
  </si>
  <si>
    <t>○理科教育振興法に基づいて、公・私立学校の設置者に対して、理科設備、算数・数学設備を整備するために必要な経費の一部を補助する。
○公・私立学校の設置者に対して、小学校、中学校における理科の観察・実験に使用する設備の準備・調整等を行う補助員として、観察実験アシスタントを配置するために必要な経費の一部を補助する。
○小・中学校の理科教育の接続を改善するとともに、教員の理科の観察・実験の指導力の向上を図るため、都道府県への委託により、各学校の研修等で中核的な役割を担う教員を対象とした観察・実験の指導等に関する研究協議を実施する。</t>
    <phoneticPr fontId="5"/>
  </si>
  <si>
    <t>科学に関する基礎的素養の向上が極めて重要であり、本事業の目的は的確に反映している。</t>
    <rPh sb="24" eb="25">
      <t>ホン</t>
    </rPh>
    <rPh sb="25" eb="27">
      <t>ジギョウ</t>
    </rPh>
    <rPh sb="28" eb="30">
      <t>モクテキ</t>
    </rPh>
    <rPh sb="31" eb="33">
      <t>テキカク</t>
    </rPh>
    <rPh sb="34" eb="36">
      <t>ハンエイ</t>
    </rPh>
    <phoneticPr fontId="5"/>
  </si>
  <si>
    <t>科学的な思考力・判断力・表現力の育成のためには、理科教育における観察・実験の充実が不可欠であり、そのために観察・実験にかかる理科設備の充実、観察・実験の指導に注力できる環境の整備、中核的な役割を担う教員の指導力向上を目的とする。</t>
    <rPh sb="0" eb="3">
      <t>カガクテキ</t>
    </rPh>
    <rPh sb="4" eb="7">
      <t>シコウリョク</t>
    </rPh>
    <rPh sb="8" eb="11">
      <t>ハンダンリョク</t>
    </rPh>
    <rPh sb="12" eb="15">
      <t>ヒョウゲンリョク</t>
    </rPh>
    <rPh sb="16" eb="18">
      <t>イクセイ</t>
    </rPh>
    <rPh sb="24" eb="26">
      <t>リカ</t>
    </rPh>
    <rPh sb="26" eb="28">
      <t>キョウイク</t>
    </rPh>
    <rPh sb="32" eb="34">
      <t>カンサツ</t>
    </rPh>
    <rPh sb="35" eb="37">
      <t>ジッケン</t>
    </rPh>
    <rPh sb="38" eb="40">
      <t>ジュウジツ</t>
    </rPh>
    <rPh sb="41" eb="44">
      <t>フカケツ</t>
    </rPh>
    <rPh sb="53" eb="55">
      <t>カンサツ</t>
    </rPh>
    <rPh sb="56" eb="58">
      <t>ジッケン</t>
    </rPh>
    <rPh sb="62" eb="64">
      <t>リカ</t>
    </rPh>
    <rPh sb="64" eb="66">
      <t>セツビ</t>
    </rPh>
    <rPh sb="67" eb="69">
      <t>ジュウジツ</t>
    </rPh>
    <rPh sb="70" eb="72">
      <t>カンサツ</t>
    </rPh>
    <rPh sb="73" eb="75">
      <t>ジッケン</t>
    </rPh>
    <rPh sb="76" eb="78">
      <t>シドウ</t>
    </rPh>
    <rPh sb="79" eb="81">
      <t>チュウリョク</t>
    </rPh>
    <rPh sb="84" eb="86">
      <t>カンキョウ</t>
    </rPh>
    <rPh sb="87" eb="89">
      <t>セイビ</t>
    </rPh>
    <rPh sb="90" eb="93">
      <t>チュウカクテキ</t>
    </rPh>
    <rPh sb="94" eb="96">
      <t>ヤクワリ</t>
    </rPh>
    <rPh sb="97" eb="98">
      <t>ニナ</t>
    </rPh>
    <rPh sb="99" eb="101">
      <t>キョウイン</t>
    </rPh>
    <rPh sb="102" eb="105">
      <t>シドウリョク</t>
    </rPh>
    <rPh sb="105" eb="107">
      <t>コウジョウ</t>
    </rPh>
    <rPh sb="108" eb="110">
      <t>モクテキ</t>
    </rPh>
    <phoneticPr fontId="5"/>
  </si>
  <si>
    <t>資金の支出については、事業計画書及び事業経費の費目・使途の精査を行った上で契約を行うなど、その真に必要なものに限定されている。</t>
    <rPh sb="0" eb="2">
      <t>シキン</t>
    </rPh>
    <rPh sb="3" eb="5">
      <t>シシュツ</t>
    </rPh>
    <rPh sb="11" eb="13">
      <t>ジギョウ</t>
    </rPh>
    <rPh sb="13" eb="16">
      <t>ケイカクショ</t>
    </rPh>
    <rPh sb="16" eb="17">
      <t>オヨ</t>
    </rPh>
    <rPh sb="18" eb="20">
      <t>ジギョウ</t>
    </rPh>
    <rPh sb="20" eb="22">
      <t>ケイヒ</t>
    </rPh>
    <rPh sb="23" eb="25">
      <t>ヒモク</t>
    </rPh>
    <rPh sb="26" eb="28">
      <t>シト</t>
    </rPh>
    <rPh sb="29" eb="31">
      <t>セイサ</t>
    </rPh>
    <rPh sb="32" eb="33">
      <t>オコナ</t>
    </rPh>
    <rPh sb="35" eb="36">
      <t>ウエ</t>
    </rPh>
    <rPh sb="37" eb="39">
      <t>ケイヤク</t>
    </rPh>
    <rPh sb="40" eb="41">
      <t>オコナ</t>
    </rPh>
    <rPh sb="47" eb="48">
      <t>シン</t>
    </rPh>
    <rPh sb="49" eb="51">
      <t>ヒツヨウ</t>
    </rPh>
    <rPh sb="55" eb="57">
      <t>ゲンテイ</t>
    </rPh>
    <phoneticPr fontId="5"/>
  </si>
  <si>
    <t>実施主体に適切に資金が流れており合理的である。</t>
    <rPh sb="0" eb="2">
      <t>ジッシ</t>
    </rPh>
    <rPh sb="2" eb="4">
      <t>シュタイ</t>
    </rPh>
    <rPh sb="5" eb="7">
      <t>テキセツ</t>
    </rPh>
    <rPh sb="8" eb="10">
      <t>シキン</t>
    </rPh>
    <rPh sb="11" eb="12">
      <t>ナガ</t>
    </rPh>
    <rPh sb="16" eb="19">
      <t>ゴウリテキ</t>
    </rPh>
    <phoneticPr fontId="5"/>
  </si>
  <si>
    <t>事業申請において参考となるQ&amp;Aを作成し効率化を図っている。</t>
    <rPh sb="0" eb="2">
      <t>ジギョウ</t>
    </rPh>
    <rPh sb="2" eb="4">
      <t>シンセイ</t>
    </rPh>
    <rPh sb="8" eb="10">
      <t>サンコウ</t>
    </rPh>
    <rPh sb="17" eb="19">
      <t>サクセイ</t>
    </rPh>
    <rPh sb="20" eb="23">
      <t>コウリツカ</t>
    </rPh>
    <rPh sb="24" eb="25">
      <t>ハカ</t>
    </rPh>
    <phoneticPr fontId="5"/>
  </si>
  <si>
    <t>学校における理科教育の振興を行うべく、学校の設置者を対象とした事業を実施しており、実効性の高い事業である。</t>
    <rPh sb="0" eb="2">
      <t>ガッコウ</t>
    </rPh>
    <rPh sb="6" eb="8">
      <t>リカ</t>
    </rPh>
    <rPh sb="8" eb="10">
      <t>キョウイク</t>
    </rPh>
    <rPh sb="11" eb="13">
      <t>シンコウ</t>
    </rPh>
    <rPh sb="14" eb="15">
      <t>オコナ</t>
    </rPh>
    <rPh sb="19" eb="21">
      <t>ガッコウ</t>
    </rPh>
    <rPh sb="22" eb="24">
      <t>セッチ</t>
    </rPh>
    <rPh sb="24" eb="25">
      <t>シャ</t>
    </rPh>
    <rPh sb="26" eb="28">
      <t>タイショウ</t>
    </rPh>
    <rPh sb="31" eb="33">
      <t>ジギョウ</t>
    </rPh>
    <rPh sb="34" eb="36">
      <t>ジッシ</t>
    </rPh>
    <rPh sb="41" eb="44">
      <t>ジッコウセイ</t>
    </rPh>
    <rPh sb="45" eb="46">
      <t>タカ</t>
    </rPh>
    <rPh sb="47" eb="49">
      <t>ジギョウ</t>
    </rPh>
    <phoneticPr fontId="5"/>
  </si>
  <si>
    <t>観察・実験の充実が図られており、成果目標に見合ったものとなっている。</t>
    <rPh sb="0" eb="2">
      <t>カンサツ</t>
    </rPh>
    <rPh sb="3" eb="5">
      <t>ジッケン</t>
    </rPh>
    <rPh sb="6" eb="8">
      <t>ジュウジツ</t>
    </rPh>
    <rPh sb="9" eb="10">
      <t>ハカ</t>
    </rPh>
    <rPh sb="16" eb="18">
      <t>セイカ</t>
    </rPh>
    <rPh sb="18" eb="20">
      <t>モクヒョウ</t>
    </rPh>
    <rPh sb="21" eb="23">
      <t>ミア</t>
    </rPh>
    <phoneticPr fontId="5"/>
  </si>
  <si>
    <t>理数教育充実のための人的・物的の両面にわたる総合的な支援がなされており、学校において十分に活用されている。</t>
    <rPh sb="0" eb="2">
      <t>リスウ</t>
    </rPh>
    <rPh sb="2" eb="4">
      <t>キョウイク</t>
    </rPh>
    <rPh sb="4" eb="6">
      <t>ジュウジツ</t>
    </rPh>
    <rPh sb="10" eb="12">
      <t>ジンテキ</t>
    </rPh>
    <rPh sb="13" eb="15">
      <t>ブッテキ</t>
    </rPh>
    <rPh sb="16" eb="18">
      <t>リョウメン</t>
    </rPh>
    <rPh sb="22" eb="25">
      <t>ソウゴウテキ</t>
    </rPh>
    <rPh sb="26" eb="28">
      <t>シエン</t>
    </rPh>
    <rPh sb="36" eb="38">
      <t>ガッコウ</t>
    </rPh>
    <rPh sb="42" eb="44">
      <t>ジュウブン</t>
    </rPh>
    <rPh sb="45" eb="47">
      <t>カツヨウ</t>
    </rPh>
    <phoneticPr fontId="5"/>
  </si>
  <si>
    <t>東京都</t>
    <phoneticPr fontId="5"/>
  </si>
  <si>
    <t>219,116,000/218</t>
    <phoneticPr fontId="5"/>
  </si>
  <si>
    <t>1,645,652,000/993</t>
    <phoneticPr fontId="5"/>
  </si>
  <si>
    <t>25年度において24年度の大型補正予算の繰り越しにより、25・26年の2ヶ年度分整備した自治体が多く、26年度の執行が抑制された。</t>
    <rPh sb="2" eb="4">
      <t>ネンド</t>
    </rPh>
    <rPh sb="10" eb="12">
      <t>ネンド</t>
    </rPh>
    <rPh sb="13" eb="15">
      <t>オオガタ</t>
    </rPh>
    <rPh sb="15" eb="17">
      <t>ホセイ</t>
    </rPh>
    <rPh sb="17" eb="19">
      <t>ヨサン</t>
    </rPh>
    <rPh sb="20" eb="21">
      <t>ク</t>
    </rPh>
    <rPh sb="22" eb="23">
      <t>コ</t>
    </rPh>
    <rPh sb="59" eb="61">
      <t>ヨクセイ</t>
    </rPh>
    <phoneticPr fontId="5"/>
  </si>
  <si>
    <t>各学校における理科の観察・実験活動の充実
(理科室で観察や実験をする授業を週１回以上実施)</t>
    <rPh sb="0" eb="3">
      <t>カクガッコウ</t>
    </rPh>
    <rPh sb="7" eb="9">
      <t>リカ</t>
    </rPh>
    <rPh sb="10" eb="12">
      <t>カンサツ</t>
    </rPh>
    <rPh sb="13" eb="15">
      <t>ジッケン</t>
    </rPh>
    <rPh sb="15" eb="17">
      <t>カツドウ</t>
    </rPh>
    <rPh sb="18" eb="20">
      <t>ジュウジツ</t>
    </rPh>
    <phoneticPr fontId="5"/>
  </si>
  <si>
    <t>小学校で前年度に理科室で観察や実験をする授業を１クラス当たり「週１回以上行った」と回答した学校の割合（目標値は前回調査の結果以上）
※成果実績については、直近の24年度実績を記載。</t>
    <rPh sb="0" eb="3">
      <t>ショウガッコウ</t>
    </rPh>
    <rPh sb="4" eb="7">
      <t>ゼンネンド</t>
    </rPh>
    <rPh sb="8" eb="11">
      <t>リカシツ</t>
    </rPh>
    <rPh sb="12" eb="14">
      <t>カンサツ</t>
    </rPh>
    <rPh sb="15" eb="17">
      <t>ジッケン</t>
    </rPh>
    <rPh sb="20" eb="22">
      <t>ジュギョウ</t>
    </rPh>
    <rPh sb="27" eb="28">
      <t>ア</t>
    </rPh>
    <rPh sb="31" eb="32">
      <t>シュウ</t>
    </rPh>
    <rPh sb="33" eb="34">
      <t>カイ</t>
    </rPh>
    <rPh sb="34" eb="36">
      <t>イジョウ</t>
    </rPh>
    <rPh sb="36" eb="37">
      <t>オコナ</t>
    </rPh>
    <rPh sb="41" eb="43">
      <t>カイトウ</t>
    </rPh>
    <rPh sb="45" eb="47">
      <t>ガッコウ</t>
    </rPh>
    <rPh sb="48" eb="50">
      <t>ワリアイ</t>
    </rPh>
    <rPh sb="51" eb="54">
      <t>モクヒョウチ</t>
    </rPh>
    <rPh sb="55" eb="57">
      <t>ゼンカイ</t>
    </rPh>
    <rPh sb="57" eb="59">
      <t>チョウサ</t>
    </rPh>
    <rPh sb="60" eb="62">
      <t>ケッカ</t>
    </rPh>
    <rPh sb="62" eb="64">
      <t>イジョウ</t>
    </rPh>
    <phoneticPr fontId="5"/>
  </si>
  <si>
    <t>中学校で前年度に理科室で観察や実験をする授業を１クラス当たり「週１回以上行った」と回答した学校の割合（目標値は前回調査の結果以上）
※成果実績については、直近の24年度実績を記載。</t>
    <rPh sb="0" eb="3">
      <t>チュウガッコウ</t>
    </rPh>
    <rPh sb="4" eb="7">
      <t>ゼンネンド</t>
    </rPh>
    <rPh sb="8" eb="11">
      <t>リカシツ</t>
    </rPh>
    <rPh sb="12" eb="14">
      <t>カンサツ</t>
    </rPh>
    <rPh sb="15" eb="17">
      <t>ジッケン</t>
    </rPh>
    <rPh sb="20" eb="22">
      <t>ジュギョウ</t>
    </rPh>
    <rPh sb="27" eb="28">
      <t>ア</t>
    </rPh>
    <rPh sb="31" eb="32">
      <t>シュウ</t>
    </rPh>
    <rPh sb="33" eb="34">
      <t>カイ</t>
    </rPh>
    <rPh sb="34" eb="36">
      <t>イジョウ</t>
    </rPh>
    <rPh sb="36" eb="37">
      <t>オコナ</t>
    </rPh>
    <rPh sb="41" eb="43">
      <t>カイトウ</t>
    </rPh>
    <rPh sb="45" eb="47">
      <t>ガッコウ</t>
    </rPh>
    <rPh sb="48" eb="50">
      <t>ワリアイ</t>
    </rPh>
    <rPh sb="51" eb="54">
      <t>モクヒョウチ</t>
    </rPh>
    <rPh sb="55" eb="57">
      <t>ゼンカイ</t>
    </rPh>
    <rPh sb="57" eb="59">
      <t>チョウサ</t>
    </rPh>
    <rPh sb="60" eb="62">
      <t>ケッカ</t>
    </rPh>
    <rPh sb="62" eb="64">
      <t>イジョウ</t>
    </rPh>
    <phoneticPr fontId="5"/>
  </si>
  <si>
    <t>理科教育等設備整備費補助等</t>
    <phoneticPr fontId="5"/>
  </si>
  <si>
    <t>事業の目的が、児童生徒の「科学への興味を持たせること」であるなら、成果指標の一部として検討すべき。</t>
    <phoneticPr fontId="5"/>
  </si>
  <si>
    <t>縮減</t>
  </si>
  <si>
    <t>１．事業評価の観点：この事業は、学校教育における理科教育の振興を図るため、理科教育振興法に基づき、公・私立の小・中・高等学校等の設置者に対して、理科教育設備に要する経費の一部を補助する事業であり、予算執行状況の観点から検証を行った。
２．所見：当該事業は、今後も学校教育における理科教育の振興を図るために必要な事業であるが、平成２６年度決算において不用額が生じていることから、不用額が生じた要因を分析した上で、予算執行の実績を適切に概算要求に反映すべきである。また、外部有識者の所見を踏まえて、事業の目的が、児童生徒の「科学への興味を持たせること」であるなら、成果指標の一部として検討すべきである。</t>
    <rPh sb="234" eb="236">
      <t>ガイブ</t>
    </rPh>
    <rPh sb="236" eb="239">
      <t>ユウシキシャ</t>
    </rPh>
    <rPh sb="240" eb="242">
      <t>ショケン</t>
    </rPh>
    <rPh sb="243" eb="244">
      <t>フ</t>
    </rPh>
    <rPh sb="248" eb="250">
      <t>ジギョウ</t>
    </rPh>
    <rPh sb="251" eb="253">
      <t>モクテキ</t>
    </rPh>
    <rPh sb="255" eb="257">
      <t>ジドウ</t>
    </rPh>
    <rPh sb="257" eb="259">
      <t>セイト</t>
    </rPh>
    <rPh sb="261" eb="263">
      <t>カガク</t>
    </rPh>
    <rPh sb="265" eb="267">
      <t>キョウミ</t>
    </rPh>
    <rPh sb="268" eb="269">
      <t>モ</t>
    </rPh>
    <rPh sb="281" eb="283">
      <t>セイカ</t>
    </rPh>
    <rPh sb="283" eb="285">
      <t>シヒョウ</t>
    </rPh>
    <rPh sb="286" eb="288">
      <t>イチブ</t>
    </rPh>
    <rPh sb="291" eb="293">
      <t>ケントウ</t>
    </rPh>
    <phoneticPr fontId="5"/>
  </si>
  <si>
    <t>本事業の不用額については、２５年度において２４年度の大型補正予算の繰り越しにより、２５・２６年度の２ヶ年分整備した自治体が多く２６年度の執行が抑制されたものと分析している。２８年度概算要求では、法律補助となる理科教育設備整備費補助は引き続き２７年度と同額を概算要求することとしつつ、委託費等について事業内容を整理し、概算要求に▲４８百万円反映した。
また、外部有識者等の所見を踏まえ、政策目標である「子供が科学技術に親しみ学ぶことができる環境が充実する」よう、引き続き、観察・実験にかかる理科設備の充実、観察・実験の指導に注力できる環境の整備に努める。</t>
    <rPh sb="15" eb="17">
      <t>ネンド</t>
    </rPh>
    <rPh sb="23" eb="25">
      <t>ネンド</t>
    </rPh>
    <rPh sb="26" eb="28">
      <t>オオガタ</t>
    </rPh>
    <rPh sb="28" eb="30">
      <t>ホセイ</t>
    </rPh>
    <rPh sb="30" eb="32">
      <t>ヨサン</t>
    </rPh>
    <rPh sb="33" eb="34">
      <t>ク</t>
    </rPh>
    <rPh sb="35" eb="36">
      <t>コ</t>
    </rPh>
    <rPh sb="46" eb="48">
      <t>ネンド</t>
    </rPh>
    <rPh sb="51" eb="52">
      <t>ネン</t>
    </rPh>
    <rPh sb="52" eb="53">
      <t>ブン</t>
    </rPh>
    <rPh sb="53" eb="55">
      <t>セイビ</t>
    </rPh>
    <rPh sb="57" eb="60">
      <t>ジチタイ</t>
    </rPh>
    <rPh sb="61" eb="62">
      <t>オオ</t>
    </rPh>
    <rPh sb="65" eb="66">
      <t>ネン</t>
    </rPh>
    <rPh sb="66" eb="67">
      <t>ド</t>
    </rPh>
    <rPh sb="68" eb="70">
      <t>シッコウ</t>
    </rPh>
    <rPh sb="71" eb="73">
      <t>ヨクセイ</t>
    </rPh>
    <rPh sb="90" eb="92">
      <t>ガイサン</t>
    </rPh>
    <rPh sb="92" eb="94">
      <t>ヨウキュウ</t>
    </rPh>
    <rPh sb="141" eb="144">
      <t>イタクヒ</t>
    </rPh>
    <rPh sb="144" eb="145">
      <t>ナド</t>
    </rPh>
    <rPh sb="149" eb="151">
      <t>ジギョウ</t>
    </rPh>
    <rPh sb="151" eb="153">
      <t>ナイヨウ</t>
    </rPh>
    <rPh sb="154" eb="156">
      <t>セイリ</t>
    </rPh>
    <rPh sb="183" eb="18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</si>
</sst>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0" borderId="141" xfId="0" applyFont="1" applyFill="1" applyBorder="1" applyAlignment="1" applyProtection="1">
      <alignment horizontal="left" vertical="top" wrapText="1"/>
      <protection locked="0"/>
    </xf>
    <xf numFmtId="0" fontId="30" fillId="0" borderId="142" xfId="0" applyFont="1" applyFill="1" applyBorder="1" applyAlignment="1" applyProtection="1">
      <alignment horizontal="left" vertical="top" wrapText="1"/>
      <protection locked="0"/>
    </xf>
    <xf numFmtId="0" fontId="30" fillId="0" borderId="143" xfId="0" applyFont="1" applyFill="1" applyBorder="1" applyAlignment="1" applyProtection="1">
      <alignment horizontal="left" vertical="top"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5"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5" borderId="96" xfId="0" applyFont="1" applyFill="1" applyBorder="1" applyAlignment="1" applyProtection="1">
      <alignment horizontal="center" vertical="center" shrinkToFit="1"/>
      <protection locked="0"/>
    </xf>
    <xf numFmtId="0" fontId="3" fillId="5" borderId="73" xfId="0" applyFont="1" applyFill="1" applyBorder="1" applyAlignment="1" applyProtection="1">
      <alignment horizontal="center" vertical="center" shrinkToFit="1"/>
      <protection locked="0"/>
    </xf>
    <xf numFmtId="0" fontId="3" fillId="5" borderId="97" xfId="0" applyFont="1" applyFill="1" applyBorder="1" applyAlignment="1" applyProtection="1">
      <alignment horizontal="center"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144" xfId="0" applyFont="1" applyFill="1" applyBorder="1" applyAlignment="1" applyProtection="1">
      <alignment vertical="center" wrapText="1"/>
      <protection locked="0"/>
    </xf>
    <xf numFmtId="0" fontId="30" fillId="0" borderId="57" xfId="0" applyFont="1" applyFill="1" applyBorder="1" applyAlignment="1" applyProtection="1">
      <alignment vertical="center" wrapText="1"/>
      <protection locked="0"/>
    </xf>
    <xf numFmtId="0" fontId="30" fillId="0" borderId="59" xfId="0" applyFont="1"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5" borderId="15" xfId="0" applyFont="1" applyFill="1" applyBorder="1" applyAlignment="1" applyProtection="1">
      <alignment horizontal="center" vertical="center" shrinkToFit="1"/>
      <protection locked="0"/>
    </xf>
    <xf numFmtId="0" fontId="3" fillId="5" borderId="16" xfId="0" applyFont="1" applyFill="1"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12</xdr:col>
      <xdr:colOff>117475</xdr:colOff>
      <xdr:row>142</xdr:row>
      <xdr:rowOff>315120</xdr:rowOff>
    </xdr:from>
    <xdr:to>
      <xdr:col>31</xdr:col>
      <xdr:colOff>8549</xdr:colOff>
      <xdr:row>145</xdr:row>
      <xdr:rowOff>207421</xdr:rowOff>
    </xdr:to>
    <xdr:sp macro="" textlink="">
      <xdr:nvSpPr>
        <xdr:cNvPr id="10" name="Text Box 1"/>
        <xdr:cNvSpPr txBox="1">
          <a:spLocks noChangeArrowheads="1"/>
        </xdr:cNvSpPr>
      </xdr:nvSpPr>
      <xdr:spPr bwMode="auto">
        <a:xfrm>
          <a:off x="2555875" y="38290501"/>
          <a:ext cx="3751874" cy="960688"/>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Ａ．理科教育等設備整備費補助</a:t>
          </a: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１，４４９</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p>
        <a:p>
          <a:pPr algn="l"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４７</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都道府県教育委員会</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90394</xdr:colOff>
      <xdr:row>138</xdr:row>
      <xdr:rowOff>189846</xdr:rowOff>
    </xdr:from>
    <xdr:to>
      <xdr:col>19</xdr:col>
      <xdr:colOff>3677</xdr:colOff>
      <xdr:row>141</xdr:row>
      <xdr:rowOff>44896</xdr:rowOff>
    </xdr:to>
    <xdr:sp macro="" textlink="">
      <xdr:nvSpPr>
        <xdr:cNvPr id="11" name="Text Box 4"/>
        <xdr:cNvSpPr txBox="1">
          <a:spLocks noChangeArrowheads="1"/>
        </xdr:cNvSpPr>
      </xdr:nvSpPr>
      <xdr:spPr bwMode="auto">
        <a:xfrm>
          <a:off x="1512794" y="36802358"/>
          <a:ext cx="2351683" cy="863906"/>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l"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l" rtl="0">
            <a:lnSpc>
              <a:spcPts val="22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１，９０２百万円</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73932</xdr:colOff>
      <xdr:row>150</xdr:row>
      <xdr:rowOff>47934</xdr:rowOff>
    </xdr:from>
    <xdr:to>
      <xdr:col>40</xdr:col>
      <xdr:colOff>192818</xdr:colOff>
      <xdr:row>151</xdr:row>
      <xdr:rowOff>355492</xdr:rowOff>
    </xdr:to>
    <xdr:sp macro="" textlink="">
      <xdr:nvSpPr>
        <xdr:cNvPr id="12" name="Text Box 8"/>
        <xdr:cNvSpPr txBox="1">
          <a:spLocks noChangeArrowheads="1"/>
        </xdr:cNvSpPr>
      </xdr:nvSpPr>
      <xdr:spPr bwMode="auto">
        <a:xfrm>
          <a:off x="3121932" y="40869703"/>
          <a:ext cx="5198886" cy="661570"/>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cs typeface="Arial"/>
            </a:rPr>
            <a:t>Ｂ．理科教育等設備整備費補助：１，４４９百万円</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全９５４件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133350</xdr:colOff>
      <xdr:row>142</xdr:row>
      <xdr:rowOff>315119</xdr:rowOff>
    </xdr:from>
    <xdr:to>
      <xdr:col>50</xdr:col>
      <xdr:colOff>9525</xdr:colOff>
      <xdr:row>145</xdr:row>
      <xdr:rowOff>207419</xdr:rowOff>
    </xdr:to>
    <xdr:sp macro="" textlink="">
      <xdr:nvSpPr>
        <xdr:cNvPr id="13" name="Text Box 10"/>
        <xdr:cNvSpPr txBox="1">
          <a:spLocks noChangeArrowheads="1"/>
        </xdr:cNvSpPr>
      </xdr:nvSpPr>
      <xdr:spPr bwMode="auto">
        <a:xfrm>
          <a:off x="6432550" y="38290500"/>
          <a:ext cx="3863975" cy="960687"/>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Ｃ．理科教育等設備整備費補助</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１９６百万円</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３９都府県教育委員会</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155125</xdr:colOff>
      <xdr:row>145</xdr:row>
      <xdr:rowOff>326923</xdr:rowOff>
    </xdr:from>
    <xdr:to>
      <xdr:col>32</xdr:col>
      <xdr:colOff>9992</xdr:colOff>
      <xdr:row>147</xdr:row>
      <xdr:rowOff>136704</xdr:rowOff>
    </xdr:to>
    <xdr:sp macro="" textlink="">
      <xdr:nvSpPr>
        <xdr:cNvPr id="14" name="Rectangle 11"/>
        <xdr:cNvSpPr>
          <a:spLocks noChangeArrowheads="1"/>
        </xdr:cNvSpPr>
      </xdr:nvSpPr>
      <xdr:spPr bwMode="auto">
        <a:xfrm>
          <a:off x="2999925" y="39369104"/>
          <a:ext cx="3512467" cy="5225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a:t>
          </a:r>
        </a:p>
        <a:p>
          <a:pPr algn="l"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174628</xdr:colOff>
      <xdr:row>145</xdr:row>
      <xdr:rowOff>253712</xdr:rowOff>
    </xdr:from>
    <xdr:to>
      <xdr:col>50</xdr:col>
      <xdr:colOff>91095</xdr:colOff>
      <xdr:row>146</xdr:row>
      <xdr:rowOff>230179</xdr:rowOff>
    </xdr:to>
    <xdr:sp macro="" textlink="">
      <xdr:nvSpPr>
        <xdr:cNvPr id="15" name="Rectangle 13"/>
        <xdr:cNvSpPr>
          <a:spLocks noChangeArrowheads="1"/>
        </xdr:cNvSpPr>
      </xdr:nvSpPr>
      <xdr:spPr bwMode="auto">
        <a:xfrm>
          <a:off x="6473828" y="39295893"/>
          <a:ext cx="3904267" cy="332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93595</xdr:colOff>
      <xdr:row>152</xdr:row>
      <xdr:rowOff>26812</xdr:rowOff>
    </xdr:from>
    <xdr:to>
      <xdr:col>36</xdr:col>
      <xdr:colOff>87110</xdr:colOff>
      <xdr:row>153</xdr:row>
      <xdr:rowOff>208469</xdr:rowOff>
    </xdr:to>
    <xdr:sp macro="" textlink="">
      <xdr:nvSpPr>
        <xdr:cNvPr id="16" name="Rectangle 14"/>
        <xdr:cNvSpPr>
          <a:spLocks noChangeArrowheads="1"/>
        </xdr:cNvSpPr>
      </xdr:nvSpPr>
      <xdr:spPr bwMode="auto">
        <a:xfrm>
          <a:off x="3141595" y="41559781"/>
          <a:ext cx="4260715" cy="537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（理科教育設備整備費等補助事業の実施）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2350</xdr:colOff>
      <xdr:row>149</xdr:row>
      <xdr:rowOff>119091</xdr:rowOff>
    </xdr:from>
    <xdr:to>
      <xdr:col>21</xdr:col>
      <xdr:colOff>140608</xdr:colOff>
      <xdr:row>150</xdr:row>
      <xdr:rowOff>47933</xdr:rowOff>
    </xdr:to>
    <xdr:sp macro="" textlink="">
      <xdr:nvSpPr>
        <xdr:cNvPr id="17" name="Rectangle 15"/>
        <xdr:cNvSpPr>
          <a:spLocks noChangeArrowheads="1"/>
        </xdr:cNvSpPr>
      </xdr:nvSpPr>
      <xdr:spPr bwMode="auto">
        <a:xfrm>
          <a:off x="3050350" y="40585259"/>
          <a:ext cx="1357458" cy="2844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139742</xdr:colOff>
      <xdr:row>141</xdr:row>
      <xdr:rowOff>316761</xdr:rowOff>
    </xdr:from>
    <xdr:to>
      <xdr:col>37</xdr:col>
      <xdr:colOff>62181</xdr:colOff>
      <xdr:row>142</xdr:row>
      <xdr:rowOff>236520</xdr:rowOff>
    </xdr:to>
    <xdr:sp macro="" textlink="">
      <xdr:nvSpPr>
        <xdr:cNvPr id="18" name="Rectangle 16"/>
        <xdr:cNvSpPr>
          <a:spLocks noChangeArrowheads="1"/>
        </xdr:cNvSpPr>
      </xdr:nvSpPr>
      <xdr:spPr bwMode="auto">
        <a:xfrm>
          <a:off x="5829342" y="37936542"/>
          <a:ext cx="1751239" cy="275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189762</xdr:colOff>
      <xdr:row>147</xdr:row>
      <xdr:rowOff>108995</xdr:rowOff>
    </xdr:from>
    <xdr:to>
      <xdr:col>37</xdr:col>
      <xdr:colOff>14071</xdr:colOff>
      <xdr:row>149</xdr:row>
      <xdr:rowOff>21762</xdr:rowOff>
    </xdr:to>
    <xdr:sp macro="" textlink="">
      <xdr:nvSpPr>
        <xdr:cNvPr id="19" name="Rectangle 18"/>
        <xdr:cNvSpPr>
          <a:spLocks noChangeArrowheads="1"/>
        </xdr:cNvSpPr>
      </xdr:nvSpPr>
      <xdr:spPr bwMode="auto">
        <a:xfrm>
          <a:off x="3034562" y="39863963"/>
          <a:ext cx="4497909" cy="6239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107373</xdr:colOff>
      <xdr:row>169</xdr:row>
      <xdr:rowOff>162506</xdr:rowOff>
    </xdr:from>
    <xdr:to>
      <xdr:col>32</xdr:col>
      <xdr:colOff>9992</xdr:colOff>
      <xdr:row>171</xdr:row>
      <xdr:rowOff>559288</xdr:rowOff>
    </xdr:to>
    <xdr:sp macro="" textlink="">
      <xdr:nvSpPr>
        <xdr:cNvPr id="20" name="Text Box 10"/>
        <xdr:cNvSpPr txBox="1">
          <a:spLocks noChangeArrowheads="1"/>
        </xdr:cNvSpPr>
      </xdr:nvSpPr>
      <xdr:spPr bwMode="auto">
        <a:xfrm>
          <a:off x="1529773" y="47740674"/>
          <a:ext cx="4982619" cy="1115920"/>
        </a:xfrm>
        <a:prstGeom prst="rect">
          <a:avLst/>
        </a:prstGeom>
        <a:solidFill>
          <a:sysClr val="window" lastClr="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．理科の観察・実験指導等に関する研究協議の実施</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３７百万円</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３５都道府県市教育委員会</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46250</xdr:colOff>
      <xdr:row>168</xdr:row>
      <xdr:rowOff>179891</xdr:rowOff>
    </xdr:from>
    <xdr:to>
      <xdr:col>17</xdr:col>
      <xdr:colOff>142540</xdr:colOff>
      <xdr:row>169</xdr:row>
      <xdr:rowOff>103573</xdr:rowOff>
    </xdr:to>
    <xdr:sp macro="" textlink="">
      <xdr:nvSpPr>
        <xdr:cNvPr id="21" name="Rectangle 16"/>
        <xdr:cNvSpPr>
          <a:spLocks noChangeArrowheads="1"/>
        </xdr:cNvSpPr>
      </xdr:nvSpPr>
      <xdr:spPr bwMode="auto">
        <a:xfrm>
          <a:off x="1875050" y="47402460"/>
          <a:ext cx="1721890" cy="279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36</xdr:col>
      <xdr:colOff>63500</xdr:colOff>
      <xdr:row>141</xdr:row>
      <xdr:rowOff>251619</xdr:rowOff>
    </xdr:from>
    <xdr:to>
      <xdr:col>36</xdr:col>
      <xdr:colOff>63500</xdr:colOff>
      <xdr:row>142</xdr:row>
      <xdr:rowOff>199231</xdr:rowOff>
    </xdr:to>
    <xdr:cxnSp macro="">
      <xdr:nvCxnSpPr>
        <xdr:cNvPr id="22" name="直線矢印コネクタ 21"/>
        <xdr:cNvCxnSpPr/>
      </xdr:nvCxnSpPr>
      <xdr:spPr>
        <a:xfrm>
          <a:off x="7378700" y="37871400"/>
          <a:ext cx="0" cy="304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17</xdr:col>
      <xdr:colOff>25400</xdr:colOff>
      <xdr:row>141</xdr:row>
      <xdr:rowOff>238919</xdr:rowOff>
    </xdr:from>
    <xdr:to>
      <xdr:col>36</xdr:col>
      <xdr:colOff>63034</xdr:colOff>
      <xdr:row>141</xdr:row>
      <xdr:rowOff>244182</xdr:rowOff>
    </xdr:to>
    <xdr:cxnSp macro="">
      <xdr:nvCxnSpPr>
        <xdr:cNvPr id="23" name="直線コネクタ 22"/>
        <xdr:cNvCxnSpPr/>
      </xdr:nvCxnSpPr>
      <xdr:spPr>
        <a:xfrm>
          <a:off x="3479800" y="37858700"/>
          <a:ext cx="3898434" cy="52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202236</xdr:colOff>
      <xdr:row>141</xdr:row>
      <xdr:rowOff>161132</xdr:rowOff>
    </xdr:from>
    <xdr:to>
      <xdr:col>12</xdr:col>
      <xdr:colOff>0</xdr:colOff>
      <xdr:row>155</xdr:row>
      <xdr:rowOff>58410</xdr:rowOff>
    </xdr:to>
    <xdr:cxnSp macro="">
      <xdr:nvCxnSpPr>
        <xdr:cNvPr id="24" name="直線矢印コネクタ 23"/>
        <xdr:cNvCxnSpPr/>
      </xdr:nvCxnSpPr>
      <xdr:spPr>
        <a:xfrm flipH="1">
          <a:off x="2437436" y="37782500"/>
          <a:ext cx="964" cy="4875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23</xdr:col>
      <xdr:colOff>47348</xdr:colOff>
      <xdr:row>148</xdr:row>
      <xdr:rowOff>147046</xdr:rowOff>
    </xdr:from>
    <xdr:to>
      <xdr:col>23</xdr:col>
      <xdr:colOff>47348</xdr:colOff>
      <xdr:row>149</xdr:row>
      <xdr:rowOff>336352</xdr:rowOff>
    </xdr:to>
    <xdr:cxnSp macro="">
      <xdr:nvCxnSpPr>
        <xdr:cNvPr id="25" name="直線矢印コネクタ 24"/>
        <xdr:cNvCxnSpPr/>
      </xdr:nvCxnSpPr>
      <xdr:spPr>
        <a:xfrm>
          <a:off x="4720948" y="40257615"/>
          <a:ext cx="0" cy="543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10</xdr:col>
      <xdr:colOff>152361</xdr:colOff>
      <xdr:row>155</xdr:row>
      <xdr:rowOff>151141</xdr:rowOff>
    </xdr:from>
    <xdr:to>
      <xdr:col>28</xdr:col>
      <xdr:colOff>121435</xdr:colOff>
      <xdr:row>158</xdr:row>
      <xdr:rowOff>59531</xdr:rowOff>
    </xdr:to>
    <xdr:sp macro="" textlink="">
      <xdr:nvSpPr>
        <xdr:cNvPr id="26" name="Text Box 1"/>
        <xdr:cNvSpPr txBox="1">
          <a:spLocks noChangeArrowheads="1"/>
        </xdr:cNvSpPr>
      </xdr:nvSpPr>
      <xdr:spPr bwMode="auto">
        <a:xfrm>
          <a:off x="2184361" y="42750909"/>
          <a:ext cx="3626674" cy="975191"/>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．理科観察実験支援事業</a:t>
          </a: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２１９</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３５</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都道府県教育委員会</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192395</xdr:colOff>
      <xdr:row>164</xdr:row>
      <xdr:rowOff>13458</xdr:rowOff>
    </xdr:from>
    <xdr:to>
      <xdr:col>37</xdr:col>
      <xdr:colOff>118380</xdr:colOff>
      <xdr:row>165</xdr:row>
      <xdr:rowOff>321017</xdr:rowOff>
    </xdr:to>
    <xdr:sp macro="" textlink="">
      <xdr:nvSpPr>
        <xdr:cNvPr id="27" name="Text Box 8"/>
        <xdr:cNvSpPr txBox="1">
          <a:spLocks noChangeArrowheads="1"/>
        </xdr:cNvSpPr>
      </xdr:nvSpPr>
      <xdr:spPr bwMode="auto">
        <a:xfrm>
          <a:off x="2427595" y="45813627"/>
          <a:ext cx="5209185" cy="661571"/>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．理科観察実験支援事業：２１９百万円</a:t>
          </a:r>
        </a:p>
        <a:p>
          <a:pPr algn="l"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市区町村教育委員会等　 全</a:t>
          </a:r>
          <a:r>
            <a:rPr lang="ja-JP" altLang="en-US" sz="1400" b="0" i="0" u="none" strike="noStrike" baseline="0">
              <a:solidFill>
                <a:sysClr val="windowText" lastClr="000000"/>
              </a:solidFill>
              <a:latin typeface="ＭＳ Ｐゴシック"/>
              <a:ea typeface="ＭＳ Ｐゴシック"/>
              <a:cs typeface="Arial"/>
            </a:rPr>
            <a:t>２１８</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80686</xdr:colOff>
      <xdr:row>158</xdr:row>
      <xdr:rowOff>184217</xdr:rowOff>
    </xdr:from>
    <xdr:to>
      <xdr:col>29</xdr:col>
      <xdr:colOff>114300</xdr:colOff>
      <xdr:row>159</xdr:row>
      <xdr:rowOff>355387</xdr:rowOff>
    </xdr:to>
    <xdr:sp macro="" textlink="">
      <xdr:nvSpPr>
        <xdr:cNvPr id="28" name="Rectangle 11"/>
        <xdr:cNvSpPr>
          <a:spLocks noChangeArrowheads="1"/>
        </xdr:cNvSpPr>
      </xdr:nvSpPr>
      <xdr:spPr bwMode="auto">
        <a:xfrm>
          <a:off x="2315886" y="43850786"/>
          <a:ext cx="3691214"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44557</xdr:colOff>
      <xdr:row>166</xdr:row>
      <xdr:rowOff>85278</xdr:rowOff>
    </xdr:from>
    <xdr:to>
      <xdr:col>34</xdr:col>
      <xdr:colOff>38069</xdr:colOff>
      <xdr:row>167</xdr:row>
      <xdr:rowOff>268962</xdr:rowOff>
    </xdr:to>
    <xdr:sp macro="" textlink="">
      <xdr:nvSpPr>
        <xdr:cNvPr id="29" name="Rectangle 14"/>
        <xdr:cNvSpPr>
          <a:spLocks noChangeArrowheads="1"/>
        </xdr:cNvSpPr>
      </xdr:nvSpPr>
      <xdr:spPr bwMode="auto">
        <a:xfrm>
          <a:off x="2686157" y="46596647"/>
          <a:ext cx="4260712" cy="537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131111</xdr:colOff>
      <xdr:row>163</xdr:row>
      <xdr:rowOff>84616</xdr:rowOff>
    </xdr:from>
    <xdr:to>
      <xdr:col>18</xdr:col>
      <xdr:colOff>68570</xdr:colOff>
      <xdr:row>164</xdr:row>
      <xdr:rowOff>13457</xdr:rowOff>
    </xdr:to>
    <xdr:sp macro="" textlink="">
      <xdr:nvSpPr>
        <xdr:cNvPr id="30" name="Rectangle 15"/>
        <xdr:cNvSpPr>
          <a:spLocks noChangeArrowheads="1"/>
        </xdr:cNvSpPr>
      </xdr:nvSpPr>
      <xdr:spPr bwMode="auto">
        <a:xfrm>
          <a:off x="2366311" y="45529184"/>
          <a:ext cx="1359859" cy="2844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89923</xdr:colOff>
      <xdr:row>159</xdr:row>
      <xdr:rowOff>324503</xdr:rowOff>
    </xdr:from>
    <xdr:to>
      <xdr:col>33</xdr:col>
      <xdr:colOff>117430</xdr:colOff>
      <xdr:row>161</xdr:row>
      <xdr:rowOff>218808</xdr:rowOff>
    </xdr:to>
    <xdr:sp macro="" textlink="">
      <xdr:nvSpPr>
        <xdr:cNvPr id="31" name="Rectangle 18"/>
        <xdr:cNvSpPr>
          <a:spLocks noChangeArrowheads="1"/>
        </xdr:cNvSpPr>
      </xdr:nvSpPr>
      <xdr:spPr bwMode="auto">
        <a:xfrm>
          <a:off x="2325123" y="44345084"/>
          <a:ext cx="4497907" cy="6070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163410</xdr:colOff>
      <xdr:row>161</xdr:row>
      <xdr:rowOff>186532</xdr:rowOff>
    </xdr:from>
    <xdr:to>
      <xdr:col>19</xdr:col>
      <xdr:colOff>165100</xdr:colOff>
      <xdr:row>163</xdr:row>
      <xdr:rowOff>293659</xdr:rowOff>
    </xdr:to>
    <xdr:cxnSp macro="">
      <xdr:nvCxnSpPr>
        <xdr:cNvPr id="32" name="直線矢印コネクタ 31"/>
        <xdr:cNvCxnSpPr/>
      </xdr:nvCxnSpPr>
      <xdr:spPr>
        <a:xfrm flipH="1">
          <a:off x="4024210" y="44919900"/>
          <a:ext cx="1690" cy="8167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8</xdr:col>
      <xdr:colOff>152400</xdr:colOff>
      <xdr:row>141</xdr:row>
      <xdr:rowOff>186532</xdr:rowOff>
    </xdr:from>
    <xdr:to>
      <xdr:col>8</xdr:col>
      <xdr:colOff>152400</xdr:colOff>
      <xdr:row>168</xdr:row>
      <xdr:rowOff>277019</xdr:rowOff>
    </xdr:to>
    <xdr:cxnSp macro="">
      <xdr:nvCxnSpPr>
        <xdr:cNvPr id="33" name="直線矢印コネクタ 32"/>
        <xdr:cNvCxnSpPr/>
      </xdr:nvCxnSpPr>
      <xdr:spPr>
        <a:xfrm>
          <a:off x="1778000" y="37807900"/>
          <a:ext cx="0" cy="9690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17</xdr:col>
      <xdr:colOff>14941</xdr:colOff>
      <xdr:row>141</xdr:row>
      <xdr:rowOff>93897</xdr:rowOff>
    </xdr:from>
    <xdr:to>
      <xdr:col>17</xdr:col>
      <xdr:colOff>14941</xdr:colOff>
      <xdr:row>142</xdr:row>
      <xdr:rowOff>264591</xdr:rowOff>
    </xdr:to>
    <xdr:cxnSp macro="">
      <xdr:nvCxnSpPr>
        <xdr:cNvPr id="34" name="直線矢印コネクタ 33"/>
        <xdr:cNvCxnSpPr/>
      </xdr:nvCxnSpPr>
      <xdr:spPr>
        <a:xfrm>
          <a:off x="3469341" y="37715265"/>
          <a:ext cx="0" cy="52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88900</xdr:colOff>
      <xdr:row>151</xdr:row>
      <xdr:rowOff>157427</xdr:rowOff>
    </xdr:from>
    <xdr:to>
      <xdr:col>39</xdr:col>
      <xdr:colOff>48079</xdr:colOff>
      <xdr:row>152</xdr:row>
      <xdr:rowOff>148356</xdr:rowOff>
    </xdr:to>
    <xdr:sp macro="" textlink="">
      <xdr:nvSpPr>
        <xdr:cNvPr id="35" name="正方形/長方形 34"/>
        <xdr:cNvSpPr/>
      </xdr:nvSpPr>
      <xdr:spPr>
        <a:xfrm>
          <a:off x="5575300" y="40479927"/>
          <a:ext cx="2397579" cy="3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clientData/>
  </xdr:twoCellAnchor>
  <xdr:twoCellAnchor>
    <xdr:from>
      <xdr:col>42</xdr:col>
      <xdr:colOff>92075</xdr:colOff>
      <xdr:row>144</xdr:row>
      <xdr:rowOff>127000</xdr:rowOff>
    </xdr:from>
    <xdr:to>
      <xdr:col>49</xdr:col>
      <xdr:colOff>277133</xdr:colOff>
      <xdr:row>145</xdr:row>
      <xdr:rowOff>70757</xdr:rowOff>
    </xdr:to>
    <xdr:sp macro="" textlink="">
      <xdr:nvSpPr>
        <xdr:cNvPr id="36" name="正方形/長方形 35"/>
        <xdr:cNvSpPr/>
      </xdr:nvSpPr>
      <xdr:spPr>
        <a:xfrm>
          <a:off x="8626475" y="37960300"/>
          <a:ext cx="1607458"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clientData/>
  </xdr:twoCellAnchor>
  <xdr:twoCellAnchor editAs="absolute">
    <xdr:from>
      <xdr:col>30</xdr:col>
      <xdr:colOff>190500</xdr:colOff>
      <xdr:row>155</xdr:row>
      <xdr:rowOff>135732</xdr:rowOff>
    </xdr:from>
    <xdr:to>
      <xdr:col>48</xdr:col>
      <xdr:colOff>159574</xdr:colOff>
      <xdr:row>158</xdr:row>
      <xdr:rowOff>46831</xdr:rowOff>
    </xdr:to>
    <xdr:sp macro="" textlink="">
      <xdr:nvSpPr>
        <xdr:cNvPr id="37" name="Text Box 1"/>
        <xdr:cNvSpPr txBox="1">
          <a:spLocks noChangeArrowheads="1"/>
        </xdr:cNvSpPr>
      </xdr:nvSpPr>
      <xdr:spPr bwMode="auto">
        <a:xfrm>
          <a:off x="6286500" y="42735500"/>
          <a:ext cx="3626674" cy="977900"/>
        </a:xfrm>
        <a:prstGeom prst="rect">
          <a:avLst/>
        </a:prstGeom>
        <a:solidFill>
          <a:srgbClr val="FFFFFF"/>
        </a:solidFill>
        <a:ln w="19050"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F</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．理科観察実験支援事業</a:t>
          </a:r>
        </a:p>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Arial"/>
              <a:cs typeface="Arial"/>
            </a:rPr>
            <a:t>      ０．５</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百万円</a:t>
          </a:r>
        </a:p>
        <a:p>
          <a:pPr algn="l"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１都道府県教育委員会</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190500</xdr:colOff>
      <xdr:row>154</xdr:row>
      <xdr:rowOff>211931</xdr:rowOff>
    </xdr:from>
    <xdr:to>
      <xdr:col>37</xdr:col>
      <xdr:colOff>112939</xdr:colOff>
      <xdr:row>155</xdr:row>
      <xdr:rowOff>131691</xdr:rowOff>
    </xdr:to>
    <xdr:sp macro="" textlink="">
      <xdr:nvSpPr>
        <xdr:cNvPr id="38" name="Rectangle 16"/>
        <xdr:cNvSpPr>
          <a:spLocks noChangeArrowheads="1"/>
        </xdr:cNvSpPr>
      </xdr:nvSpPr>
      <xdr:spPr bwMode="auto">
        <a:xfrm>
          <a:off x="5880100" y="42456100"/>
          <a:ext cx="1751239" cy="275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31</xdr:col>
      <xdr:colOff>76200</xdr:colOff>
      <xdr:row>158</xdr:row>
      <xdr:rowOff>135731</xdr:rowOff>
    </xdr:from>
    <xdr:to>
      <xdr:col>48</xdr:col>
      <xdr:colOff>134267</xdr:colOff>
      <xdr:row>159</xdr:row>
      <xdr:rowOff>306901</xdr:rowOff>
    </xdr:to>
    <xdr:sp macro="" textlink="">
      <xdr:nvSpPr>
        <xdr:cNvPr id="39" name="Rectangle 11"/>
        <xdr:cNvSpPr>
          <a:spLocks noChangeArrowheads="1"/>
        </xdr:cNvSpPr>
      </xdr:nvSpPr>
      <xdr:spPr bwMode="auto">
        <a:xfrm>
          <a:off x="6375400" y="43802300"/>
          <a:ext cx="3512467" cy="525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（理科観察実験支援事業の実施）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114261</xdr:colOff>
      <xdr:row>165</xdr:row>
      <xdr:rowOff>139421</xdr:rowOff>
    </xdr:from>
    <xdr:to>
      <xdr:col>37</xdr:col>
      <xdr:colOff>73440</xdr:colOff>
      <xdr:row>166</xdr:row>
      <xdr:rowOff>130350</xdr:rowOff>
    </xdr:to>
    <xdr:sp macro="" textlink="">
      <xdr:nvSpPr>
        <xdr:cNvPr id="40" name="正方形/長方形 39"/>
        <xdr:cNvSpPr/>
      </xdr:nvSpPr>
      <xdr:spPr>
        <a:xfrm>
          <a:off x="5194261" y="45440321"/>
          <a:ext cx="2397579" cy="3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（市区町村立学校分・学校法人分）</a:t>
          </a:r>
        </a:p>
      </xdr:txBody>
    </xdr:sp>
    <xdr:clientData/>
  </xdr:twoCellAnchor>
  <xdr:twoCellAnchor>
    <xdr:from>
      <xdr:col>40</xdr:col>
      <xdr:colOff>88900</xdr:colOff>
      <xdr:row>156</xdr:row>
      <xdr:rowOff>292100</xdr:rowOff>
    </xdr:from>
    <xdr:to>
      <xdr:col>48</xdr:col>
      <xdr:colOff>70758</xdr:colOff>
      <xdr:row>157</xdr:row>
      <xdr:rowOff>235857</xdr:rowOff>
    </xdr:to>
    <xdr:sp macro="" textlink="">
      <xdr:nvSpPr>
        <xdr:cNvPr id="41" name="正方形/長方形 40"/>
        <xdr:cNvSpPr/>
      </xdr:nvSpPr>
      <xdr:spPr>
        <a:xfrm>
          <a:off x="8216900" y="42392600"/>
          <a:ext cx="1607458"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（都道府県立学校分）</a:t>
          </a:r>
        </a:p>
      </xdr:txBody>
    </xdr:sp>
    <xdr:clientData/>
  </xdr:twoCellAnchor>
  <xdr:twoCellAnchor editAs="absolute">
    <xdr:from>
      <xdr:col>12</xdr:col>
      <xdr:colOff>0</xdr:colOff>
      <xdr:row>153</xdr:row>
      <xdr:rowOff>119330</xdr:rowOff>
    </xdr:from>
    <xdr:to>
      <xdr:col>36</xdr:col>
      <xdr:colOff>127000</xdr:colOff>
      <xdr:row>153</xdr:row>
      <xdr:rowOff>119330</xdr:rowOff>
    </xdr:to>
    <xdr:cxnSp macro="">
      <xdr:nvCxnSpPr>
        <xdr:cNvPr id="42" name="直線コネクタ 41"/>
        <xdr:cNvCxnSpPr/>
      </xdr:nvCxnSpPr>
      <xdr:spPr>
        <a:xfrm>
          <a:off x="2438400" y="42007898"/>
          <a:ext cx="5003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36</xdr:col>
      <xdr:colOff>126040</xdr:colOff>
      <xdr:row>153</xdr:row>
      <xdr:rowOff>110332</xdr:rowOff>
    </xdr:from>
    <xdr:to>
      <xdr:col>36</xdr:col>
      <xdr:colOff>126040</xdr:colOff>
      <xdr:row>154</xdr:row>
      <xdr:rowOff>281026</xdr:rowOff>
    </xdr:to>
    <xdr:cxnSp macro="">
      <xdr:nvCxnSpPr>
        <xdr:cNvPr id="43" name="直線矢印コネクタ 42"/>
        <xdr:cNvCxnSpPr/>
      </xdr:nvCxnSpPr>
      <xdr:spPr>
        <a:xfrm>
          <a:off x="7441240" y="41998900"/>
          <a:ext cx="0" cy="52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6" t="s">
        <v>458</v>
      </c>
      <c r="AR2" s="696"/>
      <c r="AS2" s="68" t="str">
        <f>IF(OR(AQ2="　", AQ2=""), "", "-")</f>
        <v/>
      </c>
      <c r="AT2" s="697">
        <v>171</v>
      </c>
      <c r="AU2" s="697"/>
      <c r="AV2" s="69" t="str">
        <f>IF(AW2="", "", "-")</f>
        <v/>
      </c>
      <c r="AW2" s="698"/>
      <c r="AX2" s="698"/>
    </row>
    <row r="3" spans="1:50" ht="21" customHeight="1" thickBot="1" x14ac:dyDescent="0.2">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464</v>
      </c>
      <c r="AK3" s="653"/>
      <c r="AL3" s="653"/>
      <c r="AM3" s="653"/>
      <c r="AN3" s="653"/>
      <c r="AO3" s="653"/>
      <c r="AP3" s="653"/>
      <c r="AQ3" s="653"/>
      <c r="AR3" s="653"/>
      <c r="AS3" s="653"/>
      <c r="AT3" s="653"/>
      <c r="AU3" s="653"/>
      <c r="AV3" s="653"/>
      <c r="AW3" s="653"/>
      <c r="AX3" s="36" t="s">
        <v>91</v>
      </c>
    </row>
    <row r="4" spans="1:50" ht="24.75" customHeight="1" x14ac:dyDescent="0.15">
      <c r="A4" s="466" t="s">
        <v>30</v>
      </c>
      <c r="B4" s="467"/>
      <c r="C4" s="467"/>
      <c r="D4" s="467"/>
      <c r="E4" s="467"/>
      <c r="F4" s="467"/>
      <c r="G4" s="440" t="s">
        <v>600</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465</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7" t="s">
        <v>152</v>
      </c>
      <c r="H5" s="626"/>
      <c r="I5" s="626"/>
      <c r="J5" s="626"/>
      <c r="K5" s="626"/>
      <c r="L5" s="626"/>
      <c r="M5" s="668" t="s">
        <v>92</v>
      </c>
      <c r="N5" s="669"/>
      <c r="O5" s="669"/>
      <c r="P5" s="669"/>
      <c r="Q5" s="669"/>
      <c r="R5" s="670"/>
      <c r="S5" s="625" t="s">
        <v>157</v>
      </c>
      <c r="T5" s="626"/>
      <c r="U5" s="626"/>
      <c r="V5" s="626"/>
      <c r="W5" s="626"/>
      <c r="X5" s="627"/>
      <c r="Y5" s="457" t="s">
        <v>3</v>
      </c>
      <c r="Z5" s="458"/>
      <c r="AA5" s="458"/>
      <c r="AB5" s="458"/>
      <c r="AC5" s="458"/>
      <c r="AD5" s="459"/>
      <c r="AE5" s="460" t="s">
        <v>467</v>
      </c>
      <c r="AF5" s="461"/>
      <c r="AG5" s="461"/>
      <c r="AH5" s="461"/>
      <c r="AI5" s="461"/>
      <c r="AJ5" s="461"/>
      <c r="AK5" s="461"/>
      <c r="AL5" s="461"/>
      <c r="AM5" s="461"/>
      <c r="AN5" s="461"/>
      <c r="AO5" s="461"/>
      <c r="AP5" s="462"/>
      <c r="AQ5" s="463" t="s">
        <v>468</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496</v>
      </c>
      <c r="AF6" s="475"/>
      <c r="AG6" s="475"/>
      <c r="AH6" s="475"/>
      <c r="AI6" s="475"/>
      <c r="AJ6" s="475"/>
      <c r="AK6" s="475"/>
      <c r="AL6" s="475"/>
      <c r="AM6" s="475"/>
      <c r="AN6" s="475"/>
      <c r="AO6" s="475"/>
      <c r="AP6" s="475"/>
      <c r="AQ6" s="476"/>
      <c r="AR6" s="476"/>
      <c r="AS6" s="476"/>
      <c r="AT6" s="476"/>
      <c r="AU6" s="476"/>
      <c r="AV6" s="476"/>
      <c r="AW6" s="476"/>
      <c r="AX6" s="477"/>
    </row>
    <row r="7" spans="1:50" ht="80.25" customHeight="1" x14ac:dyDescent="0.15">
      <c r="A7" s="492" t="s">
        <v>25</v>
      </c>
      <c r="B7" s="493"/>
      <c r="C7" s="493"/>
      <c r="D7" s="493"/>
      <c r="E7" s="493"/>
      <c r="F7" s="493"/>
      <c r="G7" s="494" t="s">
        <v>469</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559</v>
      </c>
      <c r="AF7" s="499"/>
      <c r="AG7" s="499"/>
      <c r="AH7" s="499"/>
      <c r="AI7" s="499"/>
      <c r="AJ7" s="499"/>
      <c r="AK7" s="499"/>
      <c r="AL7" s="499"/>
      <c r="AM7" s="499"/>
      <c r="AN7" s="499"/>
      <c r="AO7" s="499"/>
      <c r="AP7" s="499"/>
      <c r="AQ7" s="499"/>
      <c r="AR7" s="499"/>
      <c r="AS7" s="499"/>
      <c r="AT7" s="499"/>
      <c r="AU7" s="499"/>
      <c r="AV7" s="499"/>
      <c r="AW7" s="499"/>
      <c r="AX7" s="500"/>
    </row>
    <row r="8" spans="1:50" ht="44.25" customHeight="1" x14ac:dyDescent="0.15">
      <c r="A8" s="648" t="s">
        <v>308</v>
      </c>
      <c r="B8" s="649"/>
      <c r="C8" s="649"/>
      <c r="D8" s="649"/>
      <c r="E8" s="649"/>
      <c r="F8" s="650"/>
      <c r="G8" s="645" t="str">
        <f>入力規則等!A26</f>
        <v>科学技術・イノベーション</v>
      </c>
      <c r="H8" s="646"/>
      <c r="I8" s="646"/>
      <c r="J8" s="646"/>
      <c r="K8" s="646"/>
      <c r="L8" s="646"/>
      <c r="M8" s="646"/>
      <c r="N8" s="646"/>
      <c r="O8" s="646"/>
      <c r="P8" s="646"/>
      <c r="Q8" s="646"/>
      <c r="R8" s="646"/>
      <c r="S8" s="646"/>
      <c r="T8" s="646"/>
      <c r="U8" s="646"/>
      <c r="V8" s="646"/>
      <c r="W8" s="646"/>
      <c r="X8" s="647"/>
      <c r="Y8" s="478" t="s">
        <v>79</v>
      </c>
      <c r="Z8" s="478"/>
      <c r="AA8" s="478"/>
      <c r="AB8" s="478"/>
      <c r="AC8" s="478"/>
      <c r="AD8" s="478"/>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56.25" customHeight="1" x14ac:dyDescent="0.15">
      <c r="A9" s="193" t="s">
        <v>26</v>
      </c>
      <c r="B9" s="194"/>
      <c r="C9" s="194"/>
      <c r="D9" s="194"/>
      <c r="E9" s="194"/>
      <c r="F9" s="194"/>
      <c r="G9" s="195" t="s">
        <v>586</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81" customHeight="1" x14ac:dyDescent="0.15">
      <c r="A10" s="193" t="s">
        <v>36</v>
      </c>
      <c r="B10" s="194"/>
      <c r="C10" s="194"/>
      <c r="D10" s="194"/>
      <c r="E10" s="194"/>
      <c r="F10" s="194"/>
      <c r="G10" s="195" t="s">
        <v>584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1"/>
      <c r="G11" s="454" t="str">
        <f>入力規則等!P10</f>
        <v>直接実施、委託・請負、補助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4">
        <v>1000</v>
      </c>
      <c r="Q13" s="185"/>
      <c r="R13" s="185"/>
      <c r="S13" s="185"/>
      <c r="T13" s="185"/>
      <c r="U13" s="185"/>
      <c r="V13" s="186"/>
      <c r="W13" s="184">
        <v>3356</v>
      </c>
      <c r="X13" s="185"/>
      <c r="Y13" s="185"/>
      <c r="Z13" s="185"/>
      <c r="AA13" s="185"/>
      <c r="AB13" s="185"/>
      <c r="AC13" s="186"/>
      <c r="AD13" s="184">
        <v>2400</v>
      </c>
      <c r="AE13" s="185"/>
      <c r="AF13" s="185"/>
      <c r="AG13" s="185"/>
      <c r="AH13" s="185"/>
      <c r="AI13" s="185"/>
      <c r="AJ13" s="186"/>
      <c r="AK13" s="184">
        <v>2363.7820000000002</v>
      </c>
      <c r="AL13" s="185"/>
      <c r="AM13" s="185"/>
      <c r="AN13" s="185"/>
      <c r="AO13" s="185"/>
      <c r="AP13" s="185"/>
      <c r="AQ13" s="186"/>
      <c r="AR13" s="198">
        <v>2363.6999999999998</v>
      </c>
      <c r="AS13" s="199"/>
      <c r="AT13" s="199"/>
      <c r="AU13" s="199"/>
      <c r="AV13" s="199"/>
      <c r="AW13" s="199"/>
      <c r="AX13" s="200"/>
    </row>
    <row r="14" spans="1:50" ht="21" customHeight="1" x14ac:dyDescent="0.15">
      <c r="A14" s="406"/>
      <c r="B14" s="407"/>
      <c r="C14" s="407"/>
      <c r="D14" s="407"/>
      <c r="E14" s="407"/>
      <c r="F14" s="408"/>
      <c r="G14" s="513"/>
      <c r="H14" s="514"/>
      <c r="I14" s="188" t="s">
        <v>9</v>
      </c>
      <c r="J14" s="189"/>
      <c r="K14" s="189"/>
      <c r="L14" s="189"/>
      <c r="M14" s="189"/>
      <c r="N14" s="189"/>
      <c r="O14" s="190"/>
      <c r="P14" s="184">
        <v>10001</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3"/>
      <c r="H15" s="514"/>
      <c r="I15" s="188" t="s">
        <v>62</v>
      </c>
      <c r="J15" s="437"/>
      <c r="K15" s="437"/>
      <c r="L15" s="437"/>
      <c r="M15" s="437"/>
      <c r="N15" s="437"/>
      <c r="O15" s="438"/>
      <c r="P15" s="184">
        <v>0</v>
      </c>
      <c r="Q15" s="185"/>
      <c r="R15" s="185"/>
      <c r="S15" s="185"/>
      <c r="T15" s="185"/>
      <c r="U15" s="185"/>
      <c r="V15" s="186"/>
      <c r="W15" s="184">
        <v>9966</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3"/>
      <c r="H16" s="514"/>
      <c r="I16" s="188" t="s">
        <v>63</v>
      </c>
      <c r="J16" s="437"/>
      <c r="K16" s="437"/>
      <c r="L16" s="437"/>
      <c r="M16" s="437"/>
      <c r="N16" s="437"/>
      <c r="O16" s="438"/>
      <c r="P16" s="184">
        <v>-9966</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7"/>
      <c r="AS16" s="488"/>
      <c r="AT16" s="488"/>
      <c r="AU16" s="488"/>
      <c r="AV16" s="488"/>
      <c r="AW16" s="488"/>
      <c r="AX16" s="489"/>
    </row>
    <row r="17" spans="1:50" ht="24.75" customHeight="1" x14ac:dyDescent="0.15">
      <c r="A17" s="406"/>
      <c r="B17" s="407"/>
      <c r="C17" s="407"/>
      <c r="D17" s="407"/>
      <c r="E17" s="407"/>
      <c r="F17" s="408"/>
      <c r="G17" s="513"/>
      <c r="H17" s="514"/>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90"/>
      <c r="AS17" s="490"/>
      <c r="AT17" s="490"/>
      <c r="AU17" s="490"/>
      <c r="AV17" s="490"/>
      <c r="AW17" s="490"/>
      <c r="AX17" s="491"/>
    </row>
    <row r="18" spans="1:50" ht="24.75" customHeight="1" x14ac:dyDescent="0.15">
      <c r="A18" s="406"/>
      <c r="B18" s="407"/>
      <c r="C18" s="407"/>
      <c r="D18" s="407"/>
      <c r="E18" s="407"/>
      <c r="F18" s="408"/>
      <c r="G18" s="515"/>
      <c r="H18" s="516"/>
      <c r="I18" s="640" t="s">
        <v>22</v>
      </c>
      <c r="J18" s="641"/>
      <c r="K18" s="641"/>
      <c r="L18" s="641"/>
      <c r="M18" s="641"/>
      <c r="N18" s="641"/>
      <c r="O18" s="642"/>
      <c r="P18" s="662">
        <f>SUM(P13:V17)</f>
        <v>1035</v>
      </c>
      <c r="Q18" s="663"/>
      <c r="R18" s="663"/>
      <c r="S18" s="663"/>
      <c r="T18" s="663"/>
      <c r="U18" s="663"/>
      <c r="V18" s="664"/>
      <c r="W18" s="662">
        <f>SUM(W13:AC17)</f>
        <v>13322</v>
      </c>
      <c r="X18" s="663"/>
      <c r="Y18" s="663"/>
      <c r="Z18" s="663"/>
      <c r="AA18" s="663"/>
      <c r="AB18" s="663"/>
      <c r="AC18" s="664"/>
      <c r="AD18" s="662">
        <f t="shared" ref="AD18" si="0">SUM(AD13:AJ17)</f>
        <v>2400</v>
      </c>
      <c r="AE18" s="663"/>
      <c r="AF18" s="663"/>
      <c r="AG18" s="663"/>
      <c r="AH18" s="663"/>
      <c r="AI18" s="663"/>
      <c r="AJ18" s="664"/>
      <c r="AK18" s="662">
        <f t="shared" ref="AK18" si="1">SUM(AK13:AQ17)</f>
        <v>2363.7820000000002</v>
      </c>
      <c r="AL18" s="663"/>
      <c r="AM18" s="663"/>
      <c r="AN18" s="663"/>
      <c r="AO18" s="663"/>
      <c r="AP18" s="663"/>
      <c r="AQ18" s="664"/>
      <c r="AR18" s="662">
        <f t="shared" ref="AR18" si="2">SUM(AR13:AX17)</f>
        <v>2363.6999999999998</v>
      </c>
      <c r="AS18" s="663"/>
      <c r="AT18" s="663"/>
      <c r="AU18" s="663"/>
      <c r="AV18" s="663"/>
      <c r="AW18" s="663"/>
      <c r="AX18" s="665"/>
    </row>
    <row r="19" spans="1:50" ht="24.75" customHeight="1" x14ac:dyDescent="0.15">
      <c r="A19" s="406"/>
      <c r="B19" s="407"/>
      <c r="C19" s="407"/>
      <c r="D19" s="407"/>
      <c r="E19" s="407"/>
      <c r="F19" s="408"/>
      <c r="G19" s="660" t="s">
        <v>10</v>
      </c>
      <c r="H19" s="661"/>
      <c r="I19" s="661"/>
      <c r="J19" s="661"/>
      <c r="K19" s="661"/>
      <c r="L19" s="661"/>
      <c r="M19" s="661"/>
      <c r="N19" s="661"/>
      <c r="O19" s="661"/>
      <c r="P19" s="184">
        <v>1022</v>
      </c>
      <c r="Q19" s="185"/>
      <c r="R19" s="185"/>
      <c r="S19" s="185"/>
      <c r="T19" s="185"/>
      <c r="U19" s="185"/>
      <c r="V19" s="186"/>
      <c r="W19" s="184">
        <v>6293</v>
      </c>
      <c r="X19" s="185"/>
      <c r="Y19" s="185"/>
      <c r="Z19" s="185"/>
      <c r="AA19" s="185"/>
      <c r="AB19" s="185"/>
      <c r="AC19" s="186"/>
      <c r="AD19" s="184">
        <v>1902</v>
      </c>
      <c r="AE19" s="185"/>
      <c r="AF19" s="185"/>
      <c r="AG19" s="185"/>
      <c r="AH19" s="185"/>
      <c r="AI19" s="185"/>
      <c r="AJ19" s="186"/>
      <c r="AK19" s="638"/>
      <c r="AL19" s="638"/>
      <c r="AM19" s="638"/>
      <c r="AN19" s="638"/>
      <c r="AO19" s="638"/>
      <c r="AP19" s="638"/>
      <c r="AQ19" s="638"/>
      <c r="AR19" s="638"/>
      <c r="AS19" s="638"/>
      <c r="AT19" s="638"/>
      <c r="AU19" s="638"/>
      <c r="AV19" s="638"/>
      <c r="AW19" s="638"/>
      <c r="AX19" s="639"/>
    </row>
    <row r="20" spans="1:50" ht="24.75" customHeight="1" x14ac:dyDescent="0.15">
      <c r="A20" s="505"/>
      <c r="B20" s="506"/>
      <c r="C20" s="506"/>
      <c r="D20" s="506"/>
      <c r="E20" s="506"/>
      <c r="F20" s="507"/>
      <c r="G20" s="660" t="s">
        <v>11</v>
      </c>
      <c r="H20" s="661"/>
      <c r="I20" s="661"/>
      <c r="J20" s="661"/>
      <c r="K20" s="661"/>
      <c r="L20" s="661"/>
      <c r="M20" s="661"/>
      <c r="N20" s="661"/>
      <c r="O20" s="661"/>
      <c r="P20" s="666">
        <f>IF(P18=0, "-", P19/P18)</f>
        <v>0.98743961352657006</v>
      </c>
      <c r="Q20" s="666"/>
      <c r="R20" s="666"/>
      <c r="S20" s="666"/>
      <c r="T20" s="666"/>
      <c r="U20" s="666"/>
      <c r="V20" s="666"/>
      <c r="W20" s="666">
        <f>IF(W18=0, "-", W19/W18)</f>
        <v>0.47237652004203573</v>
      </c>
      <c r="X20" s="666"/>
      <c r="Y20" s="666"/>
      <c r="Z20" s="666"/>
      <c r="AA20" s="666"/>
      <c r="AB20" s="666"/>
      <c r="AC20" s="666"/>
      <c r="AD20" s="666">
        <f>IF(AD18=0, "-", AD19/AD18)</f>
        <v>0.79249999999999998</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9.950000000000003" customHeight="1" x14ac:dyDescent="0.15">
      <c r="A23" s="139"/>
      <c r="B23" s="137"/>
      <c r="C23" s="137"/>
      <c r="D23" s="137"/>
      <c r="E23" s="137"/>
      <c r="F23" s="138"/>
      <c r="G23" s="83" t="s">
        <v>597</v>
      </c>
      <c r="H23" s="84"/>
      <c r="I23" s="84"/>
      <c r="J23" s="84"/>
      <c r="K23" s="84"/>
      <c r="L23" s="84"/>
      <c r="M23" s="84"/>
      <c r="N23" s="84"/>
      <c r="O23" s="85"/>
      <c r="P23" s="228" t="s">
        <v>598</v>
      </c>
      <c r="Q23" s="243"/>
      <c r="R23" s="243"/>
      <c r="S23" s="243"/>
      <c r="T23" s="243"/>
      <c r="U23" s="243"/>
      <c r="V23" s="243"/>
      <c r="W23" s="243"/>
      <c r="X23" s="244"/>
      <c r="Y23" s="237" t="s">
        <v>14</v>
      </c>
      <c r="Z23" s="238"/>
      <c r="AA23" s="239"/>
      <c r="AB23" s="176" t="s">
        <v>482</v>
      </c>
      <c r="AC23" s="177"/>
      <c r="AD23" s="177"/>
      <c r="AE23" s="97">
        <v>56.1</v>
      </c>
      <c r="AF23" s="98"/>
      <c r="AG23" s="98"/>
      <c r="AH23" s="98"/>
      <c r="AI23" s="99"/>
      <c r="AJ23" s="97" t="s">
        <v>474</v>
      </c>
      <c r="AK23" s="98"/>
      <c r="AL23" s="98"/>
      <c r="AM23" s="98"/>
      <c r="AN23" s="99"/>
      <c r="AO23" s="97" t="s">
        <v>475</v>
      </c>
      <c r="AP23" s="98"/>
      <c r="AQ23" s="98"/>
      <c r="AR23" s="98"/>
      <c r="AS23" s="99"/>
      <c r="AT23" s="204"/>
      <c r="AU23" s="204"/>
      <c r="AV23" s="204"/>
      <c r="AW23" s="204"/>
      <c r="AX23" s="205"/>
    </row>
    <row r="24" spans="1:50" ht="39.95000000000000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4" t="s">
        <v>483</v>
      </c>
      <c r="AC24" s="206"/>
      <c r="AD24" s="206"/>
      <c r="AE24" s="97" t="s">
        <v>474</v>
      </c>
      <c r="AF24" s="98"/>
      <c r="AG24" s="98"/>
      <c r="AH24" s="98"/>
      <c r="AI24" s="99"/>
      <c r="AJ24" s="97" t="s">
        <v>474</v>
      </c>
      <c r="AK24" s="98"/>
      <c r="AL24" s="98"/>
      <c r="AM24" s="98"/>
      <c r="AN24" s="99"/>
      <c r="AO24" s="97" t="s">
        <v>475</v>
      </c>
      <c r="AP24" s="98"/>
      <c r="AQ24" s="98"/>
      <c r="AR24" s="98"/>
      <c r="AS24" s="99"/>
      <c r="AT24" s="97">
        <v>56.1</v>
      </c>
      <c r="AU24" s="98"/>
      <c r="AV24" s="98"/>
      <c r="AW24" s="98"/>
      <c r="AX24" s="358"/>
    </row>
    <row r="25" spans="1:50" ht="39.95000000000000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474</v>
      </c>
      <c r="AF25" s="98"/>
      <c r="AG25" s="98"/>
      <c r="AH25" s="98"/>
      <c r="AI25" s="99"/>
      <c r="AJ25" s="97" t="s">
        <v>474</v>
      </c>
      <c r="AK25" s="98"/>
      <c r="AL25" s="98"/>
      <c r="AM25" s="98"/>
      <c r="AN25" s="99"/>
      <c r="AO25" s="97" t="s">
        <v>475</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39.950000000000003" customHeight="1" x14ac:dyDescent="0.15">
      <c r="A28" s="139"/>
      <c r="B28" s="137"/>
      <c r="C28" s="137"/>
      <c r="D28" s="137"/>
      <c r="E28" s="137"/>
      <c r="F28" s="138"/>
      <c r="G28" s="83" t="s">
        <v>597</v>
      </c>
      <c r="H28" s="84"/>
      <c r="I28" s="84"/>
      <c r="J28" s="84"/>
      <c r="K28" s="84"/>
      <c r="L28" s="84"/>
      <c r="M28" s="84"/>
      <c r="N28" s="84"/>
      <c r="O28" s="85"/>
      <c r="P28" s="228" t="s">
        <v>599</v>
      </c>
      <c r="Q28" s="243"/>
      <c r="R28" s="243"/>
      <c r="S28" s="243"/>
      <c r="T28" s="243"/>
      <c r="U28" s="243"/>
      <c r="V28" s="243"/>
      <c r="W28" s="243"/>
      <c r="X28" s="244"/>
      <c r="Y28" s="237" t="s">
        <v>14</v>
      </c>
      <c r="Z28" s="238"/>
      <c r="AA28" s="239"/>
      <c r="AB28" s="176" t="s">
        <v>482</v>
      </c>
      <c r="AC28" s="177"/>
      <c r="AD28" s="177"/>
      <c r="AE28" s="97">
        <v>55.5</v>
      </c>
      <c r="AF28" s="98"/>
      <c r="AG28" s="98"/>
      <c r="AH28" s="98"/>
      <c r="AI28" s="99"/>
      <c r="AJ28" s="97" t="s">
        <v>474</v>
      </c>
      <c r="AK28" s="98"/>
      <c r="AL28" s="98"/>
      <c r="AM28" s="98"/>
      <c r="AN28" s="99"/>
      <c r="AO28" s="97" t="s">
        <v>475</v>
      </c>
      <c r="AP28" s="98"/>
      <c r="AQ28" s="98"/>
      <c r="AR28" s="98"/>
      <c r="AS28" s="99"/>
      <c r="AT28" s="204"/>
      <c r="AU28" s="204"/>
      <c r="AV28" s="204"/>
      <c r="AW28" s="204"/>
      <c r="AX28" s="205"/>
    </row>
    <row r="29" spans="1:50" ht="39.950000000000003"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4" t="s">
        <v>483</v>
      </c>
      <c r="AC29" s="206"/>
      <c r="AD29" s="206"/>
      <c r="AE29" s="97" t="s">
        <v>474</v>
      </c>
      <c r="AF29" s="98"/>
      <c r="AG29" s="98"/>
      <c r="AH29" s="98"/>
      <c r="AI29" s="99"/>
      <c r="AJ29" s="97" t="s">
        <v>475</v>
      </c>
      <c r="AK29" s="98"/>
      <c r="AL29" s="98"/>
      <c r="AM29" s="98"/>
      <c r="AN29" s="99"/>
      <c r="AO29" s="97" t="s">
        <v>475</v>
      </c>
      <c r="AP29" s="98"/>
      <c r="AQ29" s="98"/>
      <c r="AR29" s="98"/>
      <c r="AS29" s="99"/>
      <c r="AT29" s="97">
        <v>55.5</v>
      </c>
      <c r="AU29" s="98"/>
      <c r="AV29" s="98"/>
      <c r="AW29" s="98"/>
      <c r="AX29" s="358"/>
    </row>
    <row r="30" spans="1:50" ht="39.950000000000003"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475</v>
      </c>
      <c r="AF30" s="98"/>
      <c r="AG30" s="98"/>
      <c r="AH30" s="98"/>
      <c r="AI30" s="99"/>
      <c r="AJ30" s="97" t="s">
        <v>475</v>
      </c>
      <c r="AK30" s="98"/>
      <c r="AL30" s="98"/>
      <c r="AM30" s="98"/>
      <c r="AN30" s="99"/>
      <c r="AO30" s="97" t="s">
        <v>475</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7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7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7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1"/>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71"/>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idden="1" x14ac:dyDescent="0.15">
      <c r="A56" s="671"/>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7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7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71"/>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71"/>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idden="1" x14ac:dyDescent="0.15">
      <c r="A61" s="671"/>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7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7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71"/>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71"/>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idden="1" x14ac:dyDescent="0.15">
      <c r="A66" s="672"/>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4" t="s">
        <v>88</v>
      </c>
      <c r="B67" s="535"/>
      <c r="C67" s="535"/>
      <c r="D67" s="535"/>
      <c r="E67" s="535"/>
      <c r="F67" s="536"/>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x14ac:dyDescent="0.15">
      <c r="A68" s="537"/>
      <c r="B68" s="538"/>
      <c r="C68" s="538"/>
      <c r="D68" s="538"/>
      <c r="E68" s="538"/>
      <c r="F68" s="539"/>
      <c r="G68" s="228" t="s">
        <v>470</v>
      </c>
      <c r="H68" s="243"/>
      <c r="I68" s="243"/>
      <c r="J68" s="243"/>
      <c r="K68" s="243"/>
      <c r="L68" s="243"/>
      <c r="M68" s="243"/>
      <c r="N68" s="243"/>
      <c r="O68" s="243"/>
      <c r="P68" s="243"/>
      <c r="Q68" s="243"/>
      <c r="R68" s="243"/>
      <c r="S68" s="243"/>
      <c r="T68" s="243"/>
      <c r="U68" s="243"/>
      <c r="V68" s="243"/>
      <c r="W68" s="243"/>
      <c r="X68" s="244"/>
      <c r="Y68" s="631" t="s">
        <v>66</v>
      </c>
      <c r="Z68" s="632"/>
      <c r="AA68" s="633"/>
      <c r="AB68" s="120" t="s">
        <v>473</v>
      </c>
      <c r="AC68" s="121"/>
      <c r="AD68" s="122"/>
      <c r="AE68" s="97">
        <v>921</v>
      </c>
      <c r="AF68" s="98"/>
      <c r="AG68" s="98"/>
      <c r="AH68" s="98"/>
      <c r="AI68" s="99"/>
      <c r="AJ68" s="97">
        <v>1322</v>
      </c>
      <c r="AK68" s="98"/>
      <c r="AL68" s="98"/>
      <c r="AM68" s="98"/>
      <c r="AN68" s="99"/>
      <c r="AO68" s="97">
        <v>993</v>
      </c>
      <c r="AP68" s="98"/>
      <c r="AQ68" s="98"/>
      <c r="AR68" s="98"/>
      <c r="AS68" s="99"/>
      <c r="AT68" s="549"/>
      <c r="AU68" s="549"/>
      <c r="AV68" s="549"/>
      <c r="AW68" s="549"/>
      <c r="AX68" s="550"/>
      <c r="AY68" s="10"/>
      <c r="AZ68" s="10"/>
      <c r="BA68" s="10"/>
      <c r="BB68" s="10"/>
      <c r="BC68" s="10"/>
    </row>
    <row r="69" spans="1:60"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474</v>
      </c>
      <c r="AF69" s="98"/>
      <c r="AG69" s="98"/>
      <c r="AH69" s="98"/>
      <c r="AI69" s="99"/>
      <c r="AJ69" s="97" t="s">
        <v>475</v>
      </c>
      <c r="AK69" s="98"/>
      <c r="AL69" s="98"/>
      <c r="AM69" s="98"/>
      <c r="AN69" s="99"/>
      <c r="AO69" s="97" t="s">
        <v>476</v>
      </c>
      <c r="AP69" s="98"/>
      <c r="AQ69" s="98"/>
      <c r="AR69" s="98"/>
      <c r="AS69" s="99"/>
      <c r="AT69" s="97" t="s">
        <v>474</v>
      </c>
      <c r="AU69" s="98"/>
      <c r="AV69" s="98"/>
      <c r="AW69" s="98"/>
      <c r="AX69" s="358"/>
      <c r="AY69" s="10"/>
      <c r="AZ69" s="10"/>
      <c r="BA69" s="10"/>
      <c r="BB69" s="10"/>
      <c r="BC69" s="10"/>
      <c r="BD69" s="10"/>
      <c r="BE69" s="10"/>
      <c r="BF69" s="10"/>
      <c r="BG69" s="10"/>
      <c r="BH69" s="10"/>
    </row>
    <row r="70" spans="1:60" x14ac:dyDescent="0.15">
      <c r="A70" s="534" t="s">
        <v>88</v>
      </c>
      <c r="B70" s="535"/>
      <c r="C70" s="535"/>
      <c r="D70" s="535"/>
      <c r="E70" s="535"/>
      <c r="F70" s="536"/>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x14ac:dyDescent="0.15">
      <c r="A71" s="537"/>
      <c r="B71" s="538"/>
      <c r="C71" s="538"/>
      <c r="D71" s="538"/>
      <c r="E71" s="538"/>
      <c r="F71" s="539"/>
      <c r="G71" s="228" t="s">
        <v>471</v>
      </c>
      <c r="H71" s="243"/>
      <c r="I71" s="243"/>
      <c r="J71" s="243"/>
      <c r="K71" s="243"/>
      <c r="L71" s="243"/>
      <c r="M71" s="243"/>
      <c r="N71" s="243"/>
      <c r="O71" s="243"/>
      <c r="P71" s="243"/>
      <c r="Q71" s="243"/>
      <c r="R71" s="243"/>
      <c r="S71" s="243"/>
      <c r="T71" s="243"/>
      <c r="U71" s="243"/>
      <c r="V71" s="243"/>
      <c r="W71" s="243"/>
      <c r="X71" s="244"/>
      <c r="Y71" s="673" t="s">
        <v>66</v>
      </c>
      <c r="Z71" s="674"/>
      <c r="AA71" s="675"/>
      <c r="AB71" s="120" t="s">
        <v>473</v>
      </c>
      <c r="AC71" s="121"/>
      <c r="AD71" s="122"/>
      <c r="AE71" s="97" t="s">
        <v>474</v>
      </c>
      <c r="AF71" s="98"/>
      <c r="AG71" s="98"/>
      <c r="AH71" s="98"/>
      <c r="AI71" s="99"/>
      <c r="AJ71" s="97">
        <v>191</v>
      </c>
      <c r="AK71" s="98"/>
      <c r="AL71" s="98"/>
      <c r="AM71" s="98"/>
      <c r="AN71" s="99"/>
      <c r="AO71" s="97">
        <v>218</v>
      </c>
      <c r="AP71" s="98"/>
      <c r="AQ71" s="98"/>
      <c r="AR71" s="98"/>
      <c r="AS71" s="99"/>
      <c r="AT71" s="549"/>
      <c r="AU71" s="549"/>
      <c r="AV71" s="549"/>
      <c r="AW71" s="549"/>
      <c r="AX71" s="550"/>
      <c r="AY71" s="10"/>
      <c r="AZ71" s="10"/>
      <c r="BA71" s="10"/>
      <c r="BB71" s="10"/>
      <c r="BC71" s="10"/>
    </row>
    <row r="72" spans="1:60"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6"/>
      <c r="AA72" s="677"/>
      <c r="AB72" s="211"/>
      <c r="AC72" s="212"/>
      <c r="AD72" s="213"/>
      <c r="AE72" s="97" t="s">
        <v>475</v>
      </c>
      <c r="AF72" s="98"/>
      <c r="AG72" s="98"/>
      <c r="AH72" s="98"/>
      <c r="AI72" s="99"/>
      <c r="AJ72" s="97" t="s">
        <v>474</v>
      </c>
      <c r="AK72" s="98"/>
      <c r="AL72" s="98"/>
      <c r="AM72" s="98"/>
      <c r="AN72" s="99"/>
      <c r="AO72" s="97" t="s">
        <v>476</v>
      </c>
      <c r="AP72" s="98"/>
      <c r="AQ72" s="98"/>
      <c r="AR72" s="98"/>
      <c r="AS72" s="99"/>
      <c r="AT72" s="97"/>
      <c r="AU72" s="98"/>
      <c r="AV72" s="98"/>
      <c r="AW72" s="98"/>
      <c r="AX72" s="358"/>
      <c r="AY72" s="10"/>
      <c r="AZ72" s="10"/>
      <c r="BA72" s="10"/>
      <c r="BB72" s="10"/>
      <c r="BC72" s="10"/>
      <c r="BD72" s="10"/>
      <c r="BE72" s="10"/>
      <c r="BF72" s="10"/>
      <c r="BG72" s="10"/>
      <c r="BH72" s="10"/>
    </row>
    <row r="73" spans="1:60" x14ac:dyDescent="0.15">
      <c r="A73" s="534" t="s">
        <v>88</v>
      </c>
      <c r="B73" s="535"/>
      <c r="C73" s="535"/>
      <c r="D73" s="535"/>
      <c r="E73" s="535"/>
      <c r="F73" s="536"/>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x14ac:dyDescent="0.15">
      <c r="A74" s="537"/>
      <c r="B74" s="538"/>
      <c r="C74" s="538"/>
      <c r="D74" s="538"/>
      <c r="E74" s="538"/>
      <c r="F74" s="539"/>
      <c r="G74" s="228" t="s">
        <v>472</v>
      </c>
      <c r="H74" s="243"/>
      <c r="I74" s="243"/>
      <c r="J74" s="243"/>
      <c r="K74" s="243"/>
      <c r="L74" s="243"/>
      <c r="M74" s="243"/>
      <c r="N74" s="243"/>
      <c r="O74" s="243"/>
      <c r="P74" s="243"/>
      <c r="Q74" s="243"/>
      <c r="R74" s="243"/>
      <c r="S74" s="243"/>
      <c r="T74" s="243"/>
      <c r="U74" s="243"/>
      <c r="V74" s="243"/>
      <c r="W74" s="243"/>
      <c r="X74" s="244"/>
      <c r="Y74" s="673" t="s">
        <v>66</v>
      </c>
      <c r="Z74" s="674"/>
      <c r="AA74" s="675"/>
      <c r="AB74" s="120" t="s">
        <v>473</v>
      </c>
      <c r="AC74" s="121"/>
      <c r="AD74" s="122"/>
      <c r="AE74" s="97" t="s">
        <v>474</v>
      </c>
      <c r="AF74" s="98"/>
      <c r="AG74" s="98"/>
      <c r="AH74" s="98"/>
      <c r="AI74" s="99"/>
      <c r="AJ74" s="97">
        <v>19</v>
      </c>
      <c r="AK74" s="98"/>
      <c r="AL74" s="98"/>
      <c r="AM74" s="98"/>
      <c r="AN74" s="99"/>
      <c r="AO74" s="97">
        <v>35</v>
      </c>
      <c r="AP74" s="98"/>
      <c r="AQ74" s="98"/>
      <c r="AR74" s="98"/>
      <c r="AS74" s="99"/>
      <c r="AT74" s="549"/>
      <c r="AU74" s="549"/>
      <c r="AV74" s="549"/>
      <c r="AW74" s="549"/>
      <c r="AX74" s="550"/>
      <c r="AY74" s="10"/>
      <c r="AZ74" s="10"/>
      <c r="BA74" s="10"/>
      <c r="BB74" s="10"/>
      <c r="BC74" s="10"/>
    </row>
    <row r="75" spans="1:60"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6"/>
      <c r="AA75" s="677"/>
      <c r="AB75" s="211"/>
      <c r="AC75" s="212"/>
      <c r="AD75" s="213"/>
      <c r="AE75" s="97" t="s">
        <v>475</v>
      </c>
      <c r="AF75" s="98"/>
      <c r="AG75" s="98"/>
      <c r="AH75" s="98"/>
      <c r="AI75" s="99"/>
      <c r="AJ75" s="97">
        <v>47</v>
      </c>
      <c r="AK75" s="98"/>
      <c r="AL75" s="98"/>
      <c r="AM75" s="98"/>
      <c r="AN75" s="99"/>
      <c r="AO75" s="97">
        <v>47</v>
      </c>
      <c r="AP75" s="98"/>
      <c r="AQ75" s="98"/>
      <c r="AR75" s="98"/>
      <c r="AS75" s="99"/>
      <c r="AT75" s="97"/>
      <c r="AU75" s="98"/>
      <c r="AV75" s="98"/>
      <c r="AW75" s="98"/>
      <c r="AX75" s="358"/>
      <c r="AY75" s="10"/>
      <c r="AZ75" s="10"/>
      <c r="BA75" s="10"/>
      <c r="BB75" s="10"/>
      <c r="BC75" s="10"/>
      <c r="BD75" s="10"/>
      <c r="BE75" s="10"/>
      <c r="BF75" s="10"/>
      <c r="BG75" s="10"/>
      <c r="BH75" s="10"/>
    </row>
    <row r="76" spans="1:60" hidden="1" x14ac:dyDescent="0.15">
      <c r="A76" s="534" t="s">
        <v>88</v>
      </c>
      <c r="B76" s="535"/>
      <c r="C76" s="535"/>
      <c r="D76" s="535"/>
      <c r="E76" s="535"/>
      <c r="F76" s="536"/>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idden="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3" t="s">
        <v>66</v>
      </c>
      <c r="Z77" s="674"/>
      <c r="AA77" s="675"/>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idden="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6"/>
      <c r="AA78" s="677"/>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idden="1" x14ac:dyDescent="0.15">
      <c r="A79" s="534" t="s">
        <v>88</v>
      </c>
      <c r="B79" s="535"/>
      <c r="C79" s="535"/>
      <c r="D79" s="535"/>
      <c r="E79" s="535"/>
      <c r="F79" s="536"/>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idden="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3" t="s">
        <v>66</v>
      </c>
      <c r="Z80" s="674"/>
      <c r="AA80" s="675"/>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idden="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6"/>
      <c r="AA81" s="677"/>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46" t="s">
        <v>17</v>
      </c>
      <c r="Z83" s="547"/>
      <c r="AA83" s="548"/>
      <c r="AB83" s="123" t="s">
        <v>481</v>
      </c>
      <c r="AC83" s="124"/>
      <c r="AD83" s="125"/>
      <c r="AE83" s="214">
        <v>1110004</v>
      </c>
      <c r="AF83" s="215"/>
      <c r="AG83" s="215"/>
      <c r="AH83" s="215"/>
      <c r="AI83" s="215"/>
      <c r="AJ83" s="214">
        <v>4657691</v>
      </c>
      <c r="AK83" s="215"/>
      <c r="AL83" s="215"/>
      <c r="AM83" s="215"/>
      <c r="AN83" s="215"/>
      <c r="AO83" s="214">
        <v>1657253</v>
      </c>
      <c r="AP83" s="215"/>
      <c r="AQ83" s="215"/>
      <c r="AR83" s="215"/>
      <c r="AS83" s="215"/>
      <c r="AT83" s="97" t="s">
        <v>474</v>
      </c>
      <c r="AU83" s="98"/>
      <c r="AV83" s="98"/>
      <c r="AW83" s="98"/>
      <c r="AX83" s="358"/>
    </row>
    <row r="84" spans="1:60" ht="30.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478</v>
      </c>
      <c r="AC84" s="101"/>
      <c r="AD84" s="102"/>
      <c r="AE84" s="100" t="s">
        <v>489</v>
      </c>
      <c r="AF84" s="101"/>
      <c r="AG84" s="101"/>
      <c r="AH84" s="101"/>
      <c r="AI84" s="102"/>
      <c r="AJ84" s="100" t="s">
        <v>490</v>
      </c>
      <c r="AK84" s="101"/>
      <c r="AL84" s="101"/>
      <c r="AM84" s="101"/>
      <c r="AN84" s="102"/>
      <c r="AO84" s="100" t="s">
        <v>595</v>
      </c>
      <c r="AP84" s="101"/>
      <c r="AQ84" s="101"/>
      <c r="AR84" s="101"/>
      <c r="AS84" s="102"/>
      <c r="AT84" s="100" t="s">
        <v>474</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479</v>
      </c>
      <c r="H86" s="304"/>
      <c r="I86" s="304"/>
      <c r="J86" s="304"/>
      <c r="K86" s="304"/>
      <c r="L86" s="304"/>
      <c r="M86" s="304"/>
      <c r="N86" s="304"/>
      <c r="O86" s="304"/>
      <c r="P86" s="304"/>
      <c r="Q86" s="304"/>
      <c r="R86" s="304"/>
      <c r="S86" s="304"/>
      <c r="T86" s="304"/>
      <c r="U86" s="304"/>
      <c r="V86" s="304"/>
      <c r="W86" s="304"/>
      <c r="X86" s="304"/>
      <c r="Y86" s="546" t="s">
        <v>17</v>
      </c>
      <c r="Z86" s="547"/>
      <c r="AA86" s="548"/>
      <c r="AB86" s="123" t="s">
        <v>481</v>
      </c>
      <c r="AC86" s="124"/>
      <c r="AD86" s="125"/>
      <c r="AE86" s="214" t="s">
        <v>560</v>
      </c>
      <c r="AF86" s="215"/>
      <c r="AG86" s="215"/>
      <c r="AH86" s="215"/>
      <c r="AI86" s="215"/>
      <c r="AJ86" s="214">
        <v>655042</v>
      </c>
      <c r="AK86" s="215"/>
      <c r="AL86" s="215"/>
      <c r="AM86" s="215"/>
      <c r="AN86" s="215"/>
      <c r="AO86" s="214">
        <v>1005119</v>
      </c>
      <c r="AP86" s="215"/>
      <c r="AQ86" s="215"/>
      <c r="AR86" s="215"/>
      <c r="AS86" s="215"/>
      <c r="AT86" s="97" t="s">
        <v>474</v>
      </c>
      <c r="AU86" s="98"/>
      <c r="AV86" s="98"/>
      <c r="AW86" s="98"/>
      <c r="AX86" s="358"/>
    </row>
    <row r="87" spans="1:60" ht="31.5"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478</v>
      </c>
      <c r="AC87" s="101"/>
      <c r="AD87" s="102"/>
      <c r="AE87" s="100" t="s">
        <v>561</v>
      </c>
      <c r="AF87" s="101"/>
      <c r="AG87" s="101"/>
      <c r="AH87" s="101"/>
      <c r="AI87" s="102"/>
      <c r="AJ87" s="100" t="s">
        <v>491</v>
      </c>
      <c r="AK87" s="101"/>
      <c r="AL87" s="101"/>
      <c r="AM87" s="101"/>
      <c r="AN87" s="102"/>
      <c r="AO87" s="100" t="s">
        <v>594</v>
      </c>
      <c r="AP87" s="101"/>
      <c r="AQ87" s="101"/>
      <c r="AR87" s="101"/>
      <c r="AS87" s="102"/>
      <c r="AT87" s="100" t="s">
        <v>493</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480</v>
      </c>
      <c r="H89" s="304"/>
      <c r="I89" s="304"/>
      <c r="J89" s="304"/>
      <c r="K89" s="304"/>
      <c r="L89" s="304"/>
      <c r="M89" s="304"/>
      <c r="N89" s="304"/>
      <c r="O89" s="304"/>
      <c r="P89" s="304"/>
      <c r="Q89" s="304"/>
      <c r="R89" s="304"/>
      <c r="S89" s="304"/>
      <c r="T89" s="304"/>
      <c r="U89" s="304"/>
      <c r="V89" s="304"/>
      <c r="W89" s="304"/>
      <c r="X89" s="304"/>
      <c r="Y89" s="546" t="s">
        <v>17</v>
      </c>
      <c r="Z89" s="547"/>
      <c r="AA89" s="548"/>
      <c r="AB89" s="123" t="s">
        <v>481</v>
      </c>
      <c r="AC89" s="124"/>
      <c r="AD89" s="125"/>
      <c r="AE89" s="214" t="s">
        <v>560</v>
      </c>
      <c r="AF89" s="215"/>
      <c r="AG89" s="215"/>
      <c r="AH89" s="215"/>
      <c r="AI89" s="215"/>
      <c r="AJ89" s="214">
        <v>555584</v>
      </c>
      <c r="AK89" s="215"/>
      <c r="AL89" s="215"/>
      <c r="AM89" s="215"/>
      <c r="AN89" s="215"/>
      <c r="AO89" s="214">
        <f>37006393/35</f>
        <v>1057325.5142857144</v>
      </c>
      <c r="AP89" s="215"/>
      <c r="AQ89" s="215"/>
      <c r="AR89" s="215"/>
      <c r="AS89" s="215"/>
      <c r="AT89" s="97">
        <f>48111825/36</f>
        <v>1336439.5833333333</v>
      </c>
      <c r="AU89" s="98"/>
      <c r="AV89" s="98"/>
      <c r="AW89" s="98"/>
      <c r="AX89" s="358"/>
    </row>
    <row r="90" spans="1:60" ht="31.5"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478</v>
      </c>
      <c r="AC90" s="101"/>
      <c r="AD90" s="102"/>
      <c r="AE90" s="100" t="s">
        <v>562</v>
      </c>
      <c r="AF90" s="101"/>
      <c r="AG90" s="101"/>
      <c r="AH90" s="101"/>
      <c r="AI90" s="102"/>
      <c r="AJ90" s="100" t="s">
        <v>492</v>
      </c>
      <c r="AK90" s="101"/>
      <c r="AL90" s="101"/>
      <c r="AM90" s="101"/>
      <c r="AN90" s="102"/>
      <c r="AO90" s="100" t="s">
        <v>563</v>
      </c>
      <c r="AP90" s="101"/>
      <c r="AQ90" s="101"/>
      <c r="AR90" s="101"/>
      <c r="AS90" s="102"/>
      <c r="AT90" s="100" t="s">
        <v>564</v>
      </c>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6" t="s">
        <v>17</v>
      </c>
      <c r="Z92" s="547"/>
      <c r="AA92" s="548"/>
      <c r="AB92" s="680"/>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680"/>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10" t="s">
        <v>77</v>
      </c>
      <c r="B97" s="611"/>
      <c r="C97" s="643" t="s">
        <v>19</v>
      </c>
      <c r="D97" s="532"/>
      <c r="E97" s="532"/>
      <c r="F97" s="532"/>
      <c r="G97" s="532"/>
      <c r="H97" s="532"/>
      <c r="I97" s="532"/>
      <c r="J97" s="532"/>
      <c r="K97" s="644"/>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0.25" customHeight="1" x14ac:dyDescent="0.15">
      <c r="A98" s="612"/>
      <c r="B98" s="613"/>
      <c r="C98" s="543" t="s">
        <v>484</v>
      </c>
      <c r="D98" s="544"/>
      <c r="E98" s="544"/>
      <c r="F98" s="544"/>
      <c r="G98" s="544"/>
      <c r="H98" s="544"/>
      <c r="I98" s="544"/>
      <c r="J98" s="544"/>
      <c r="K98" s="545"/>
      <c r="L98" s="184">
        <v>2315.1</v>
      </c>
      <c r="M98" s="185"/>
      <c r="N98" s="185"/>
      <c r="O98" s="185"/>
      <c r="P98" s="185"/>
      <c r="Q98" s="186"/>
      <c r="R98" s="184">
        <v>2363.4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12"/>
      <c r="B99" s="613"/>
      <c r="C99" s="628" t="s">
        <v>485</v>
      </c>
      <c r="D99" s="687"/>
      <c r="E99" s="687"/>
      <c r="F99" s="687"/>
      <c r="G99" s="687"/>
      <c r="H99" s="687"/>
      <c r="I99" s="687"/>
      <c r="J99" s="687"/>
      <c r="K99" s="688"/>
      <c r="L99" s="184">
        <v>0.5</v>
      </c>
      <c r="M99" s="185"/>
      <c r="N99" s="185"/>
      <c r="O99" s="185"/>
      <c r="P99" s="185"/>
      <c r="Q99" s="186"/>
      <c r="R99" s="184">
        <v>0.3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12"/>
      <c r="B100" s="613"/>
      <c r="C100" s="628" t="s">
        <v>486</v>
      </c>
      <c r="D100" s="629"/>
      <c r="E100" s="629"/>
      <c r="F100" s="629"/>
      <c r="G100" s="629"/>
      <c r="H100" s="629"/>
      <c r="I100" s="629"/>
      <c r="J100" s="629"/>
      <c r="K100" s="630"/>
      <c r="L100" s="184">
        <v>48.2</v>
      </c>
      <c r="M100" s="185"/>
      <c r="N100" s="185"/>
      <c r="O100" s="185"/>
      <c r="P100" s="185"/>
      <c r="Q100" s="186"/>
      <c r="R100" s="184">
        <v>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12"/>
      <c r="B102" s="613"/>
      <c r="C102" s="607"/>
      <c r="D102" s="692"/>
      <c r="E102" s="692"/>
      <c r="F102" s="692"/>
      <c r="G102" s="692"/>
      <c r="H102" s="692"/>
      <c r="I102" s="692"/>
      <c r="J102" s="692"/>
      <c r="K102" s="69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4"/>
      <c r="B104" s="615"/>
      <c r="C104" s="601" t="s">
        <v>22</v>
      </c>
      <c r="D104" s="602"/>
      <c r="E104" s="602"/>
      <c r="F104" s="602"/>
      <c r="G104" s="602"/>
      <c r="H104" s="602"/>
      <c r="I104" s="602"/>
      <c r="J104" s="602"/>
      <c r="K104" s="603"/>
      <c r="L104" s="604">
        <f>SUM(L98:Q103)</f>
        <v>2363.7999999999997</v>
      </c>
      <c r="M104" s="605"/>
      <c r="N104" s="605"/>
      <c r="O104" s="605"/>
      <c r="P104" s="605"/>
      <c r="Q104" s="606"/>
      <c r="R104" s="604">
        <f>SUM(R98:W103)</f>
        <v>2363.7000000000003</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6" customHeight="1" x14ac:dyDescent="0.15">
      <c r="A108" s="654" t="s">
        <v>312</v>
      </c>
      <c r="B108" s="655"/>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466</v>
      </c>
      <c r="AE108" s="352"/>
      <c r="AF108" s="352"/>
      <c r="AG108" s="348" t="s">
        <v>585</v>
      </c>
      <c r="AH108" s="349"/>
      <c r="AI108" s="349"/>
      <c r="AJ108" s="349"/>
      <c r="AK108" s="349"/>
      <c r="AL108" s="349"/>
      <c r="AM108" s="349"/>
      <c r="AN108" s="349"/>
      <c r="AO108" s="349"/>
      <c r="AP108" s="349"/>
      <c r="AQ108" s="349"/>
      <c r="AR108" s="349"/>
      <c r="AS108" s="349"/>
      <c r="AT108" s="349"/>
      <c r="AU108" s="349"/>
      <c r="AV108" s="349"/>
      <c r="AW108" s="349"/>
      <c r="AX108" s="350"/>
    </row>
    <row r="109" spans="1:50" ht="35.25" customHeight="1" x14ac:dyDescent="0.15">
      <c r="A109" s="656"/>
      <c r="B109" s="657"/>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466</v>
      </c>
      <c r="AE109" s="303"/>
      <c r="AF109" s="303"/>
      <c r="AG109" s="282" t="s">
        <v>582</v>
      </c>
      <c r="AH109" s="259"/>
      <c r="AI109" s="259"/>
      <c r="AJ109" s="259"/>
      <c r="AK109" s="259"/>
      <c r="AL109" s="259"/>
      <c r="AM109" s="259"/>
      <c r="AN109" s="259"/>
      <c r="AO109" s="259"/>
      <c r="AP109" s="259"/>
      <c r="AQ109" s="259"/>
      <c r="AR109" s="259"/>
      <c r="AS109" s="259"/>
      <c r="AT109" s="259"/>
      <c r="AU109" s="259"/>
      <c r="AV109" s="259"/>
      <c r="AW109" s="259"/>
      <c r="AX109" s="283"/>
    </row>
    <row r="110" spans="1:50" ht="45" customHeight="1" x14ac:dyDescent="0.15">
      <c r="A110" s="658"/>
      <c r="B110" s="659"/>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466</v>
      </c>
      <c r="AE110" s="333"/>
      <c r="AF110" s="333"/>
      <c r="AG110" s="343" t="s">
        <v>583</v>
      </c>
      <c r="AH110" s="247"/>
      <c r="AI110" s="247"/>
      <c r="AJ110" s="247"/>
      <c r="AK110" s="247"/>
      <c r="AL110" s="247"/>
      <c r="AM110" s="247"/>
      <c r="AN110" s="247"/>
      <c r="AO110" s="247"/>
      <c r="AP110" s="247"/>
      <c r="AQ110" s="247"/>
      <c r="AR110" s="247"/>
      <c r="AS110" s="247"/>
      <c r="AT110" s="247"/>
      <c r="AU110" s="247"/>
      <c r="AV110" s="247"/>
      <c r="AW110" s="247"/>
      <c r="AX110" s="328"/>
    </row>
    <row r="111" spans="1:50" ht="34.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466</v>
      </c>
      <c r="AE111" s="277"/>
      <c r="AF111" s="277"/>
      <c r="AG111" s="279" t="s">
        <v>581</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466</v>
      </c>
      <c r="AE112" s="303"/>
      <c r="AF112" s="303"/>
      <c r="AG112" s="282" t="s">
        <v>487</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3"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488</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39"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466</v>
      </c>
      <c r="AE114" s="303"/>
      <c r="AF114" s="303"/>
      <c r="AG114" s="282" t="s">
        <v>588</v>
      </c>
      <c r="AH114" s="259"/>
      <c r="AI114" s="259"/>
      <c r="AJ114" s="259"/>
      <c r="AK114" s="259"/>
      <c r="AL114" s="259"/>
      <c r="AM114" s="259"/>
      <c r="AN114" s="259"/>
      <c r="AO114" s="259"/>
      <c r="AP114" s="259"/>
      <c r="AQ114" s="259"/>
      <c r="AR114" s="259"/>
      <c r="AS114" s="259"/>
      <c r="AT114" s="259"/>
      <c r="AU114" s="259"/>
      <c r="AV114" s="259"/>
      <c r="AW114" s="259"/>
      <c r="AX114" s="283"/>
    </row>
    <row r="115" spans="1:64" ht="46.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466</v>
      </c>
      <c r="AE115" s="303"/>
      <c r="AF115" s="303"/>
      <c r="AG115" s="282" t="s">
        <v>587</v>
      </c>
      <c r="AH115" s="259"/>
      <c r="AI115" s="259"/>
      <c r="AJ115" s="259"/>
      <c r="AK115" s="259"/>
      <c r="AL115" s="259"/>
      <c r="AM115" s="259"/>
      <c r="AN115" s="259"/>
      <c r="AO115" s="259"/>
      <c r="AP115" s="259"/>
      <c r="AQ115" s="259"/>
      <c r="AR115" s="259"/>
      <c r="AS115" s="259"/>
      <c r="AT115" s="259"/>
      <c r="AU115" s="259"/>
      <c r="AV115" s="259"/>
      <c r="AW115" s="259"/>
      <c r="AX115" s="283"/>
    </row>
    <row r="116" spans="1:64" ht="42.7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466</v>
      </c>
      <c r="AE116" s="262"/>
      <c r="AF116" s="262"/>
      <c r="AG116" s="593" t="s">
        <v>596</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466</v>
      </c>
      <c r="AE117" s="333"/>
      <c r="AF117" s="337"/>
      <c r="AG117" s="344" t="s">
        <v>589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466</v>
      </c>
      <c r="AE118" s="277"/>
      <c r="AF118" s="278"/>
      <c r="AG118" s="279" t="s">
        <v>591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466</v>
      </c>
      <c r="AE119" s="354"/>
      <c r="AF119" s="354"/>
      <c r="AG119" s="282" t="s">
        <v>590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488</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3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466</v>
      </c>
      <c r="AE121" s="303"/>
      <c r="AF121" s="303"/>
      <c r="AG121" s="343" t="s">
        <v>592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4"/>
      <c r="E126" s="434"/>
      <c r="F126" s="435"/>
      <c r="G126" s="388" t="s">
        <v>495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494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1" t="s">
        <v>601</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thickBo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306</v>
      </c>
      <c r="B131" s="392"/>
      <c r="C131" s="392"/>
      <c r="D131" s="392"/>
      <c r="E131" s="393"/>
      <c r="F131" s="424" t="s">
        <v>603</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t="s">
        <v>602</v>
      </c>
      <c r="B133" s="561"/>
      <c r="C133" s="561"/>
      <c r="D133" s="561"/>
      <c r="E133" s="562"/>
      <c r="F133" s="427" t="s">
        <v>604</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580</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0"/>
      <c r="C137" s="320"/>
      <c r="D137" s="320"/>
      <c r="E137" s="320"/>
      <c r="F137" s="320"/>
      <c r="G137" s="551">
        <v>200</v>
      </c>
      <c r="H137" s="552"/>
      <c r="I137" s="552"/>
      <c r="J137" s="552"/>
      <c r="K137" s="552"/>
      <c r="L137" s="552"/>
      <c r="M137" s="552"/>
      <c r="N137" s="552"/>
      <c r="O137" s="552"/>
      <c r="P137" s="553"/>
      <c r="Q137" s="320" t="s">
        <v>225</v>
      </c>
      <c r="R137" s="320"/>
      <c r="S137" s="320"/>
      <c r="T137" s="320"/>
      <c r="U137" s="320"/>
      <c r="V137" s="320"/>
      <c r="W137" s="551">
        <v>132</v>
      </c>
      <c r="X137" s="552"/>
      <c r="Y137" s="552"/>
      <c r="Z137" s="552"/>
      <c r="AA137" s="552"/>
      <c r="AB137" s="552"/>
      <c r="AC137" s="552"/>
      <c r="AD137" s="552"/>
      <c r="AE137" s="552"/>
      <c r="AF137" s="553"/>
      <c r="AG137" s="320" t="s">
        <v>226</v>
      </c>
      <c r="AH137" s="320"/>
      <c r="AI137" s="320"/>
      <c r="AJ137" s="320"/>
      <c r="AK137" s="320"/>
      <c r="AL137" s="320"/>
      <c r="AM137" s="523">
        <v>140</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7">
        <v>183</v>
      </c>
      <c r="H138" s="318"/>
      <c r="I138" s="318"/>
      <c r="J138" s="318"/>
      <c r="K138" s="318"/>
      <c r="L138" s="318"/>
      <c r="M138" s="318"/>
      <c r="N138" s="318"/>
      <c r="O138" s="318"/>
      <c r="P138" s="319"/>
      <c r="Q138" s="430" t="s">
        <v>228</v>
      </c>
      <c r="R138" s="430"/>
      <c r="S138" s="430"/>
      <c r="T138" s="430"/>
      <c r="U138" s="430"/>
      <c r="V138" s="430"/>
      <c r="W138" s="317">
        <v>181</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499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3.25" customHeight="1" x14ac:dyDescent="0.15">
      <c r="A180" s="371"/>
      <c r="B180" s="372"/>
      <c r="C180" s="372"/>
      <c r="D180" s="372"/>
      <c r="E180" s="372"/>
      <c r="F180" s="373"/>
      <c r="G180" s="362" t="s">
        <v>497</v>
      </c>
      <c r="H180" s="363"/>
      <c r="I180" s="363"/>
      <c r="J180" s="363"/>
      <c r="K180" s="364"/>
      <c r="L180" s="365" t="s">
        <v>498</v>
      </c>
      <c r="M180" s="366"/>
      <c r="N180" s="366"/>
      <c r="O180" s="366"/>
      <c r="P180" s="366"/>
      <c r="Q180" s="366"/>
      <c r="R180" s="366"/>
      <c r="S180" s="366"/>
      <c r="T180" s="366"/>
      <c r="U180" s="366"/>
      <c r="V180" s="366"/>
      <c r="W180" s="366"/>
      <c r="X180" s="367"/>
      <c r="Y180" s="397">
        <v>121</v>
      </c>
      <c r="Z180" s="398"/>
      <c r="AA180" s="398"/>
      <c r="AB180" s="399"/>
      <c r="AC180" s="362" t="s">
        <v>497</v>
      </c>
      <c r="AD180" s="363"/>
      <c r="AE180" s="363"/>
      <c r="AF180" s="363"/>
      <c r="AG180" s="364"/>
      <c r="AH180" s="365" t="s">
        <v>500</v>
      </c>
      <c r="AI180" s="366"/>
      <c r="AJ180" s="366"/>
      <c r="AK180" s="366"/>
      <c r="AL180" s="366"/>
      <c r="AM180" s="366"/>
      <c r="AN180" s="366"/>
      <c r="AO180" s="366"/>
      <c r="AP180" s="366"/>
      <c r="AQ180" s="366"/>
      <c r="AR180" s="366"/>
      <c r="AS180" s="366"/>
      <c r="AT180" s="367"/>
      <c r="AU180" s="397">
        <v>21</v>
      </c>
      <c r="AV180" s="398"/>
      <c r="AW180" s="398"/>
      <c r="AX180" s="483"/>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3.25" customHeight="1" thickBot="1" x14ac:dyDescent="0.2">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121</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21</v>
      </c>
      <c r="AV190" s="570"/>
      <c r="AW190" s="570"/>
      <c r="AX190" s="572"/>
    </row>
    <row r="191" spans="1:50" ht="23.25" customHeight="1" x14ac:dyDescent="0.15">
      <c r="A191" s="371"/>
      <c r="B191" s="372"/>
      <c r="C191" s="372"/>
      <c r="D191" s="372"/>
      <c r="E191" s="372"/>
      <c r="F191" s="373"/>
      <c r="G191" s="377" t="s">
        <v>520</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504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3.25" customHeight="1" x14ac:dyDescent="0.15">
      <c r="A193" s="371"/>
      <c r="B193" s="372"/>
      <c r="C193" s="372"/>
      <c r="D193" s="372"/>
      <c r="E193" s="372"/>
      <c r="F193" s="373"/>
      <c r="G193" s="362" t="s">
        <v>497</v>
      </c>
      <c r="H193" s="363"/>
      <c r="I193" s="363"/>
      <c r="J193" s="363"/>
      <c r="K193" s="364"/>
      <c r="L193" s="365" t="s">
        <v>500</v>
      </c>
      <c r="M193" s="366"/>
      <c r="N193" s="366"/>
      <c r="O193" s="366"/>
      <c r="P193" s="366"/>
      <c r="Q193" s="366"/>
      <c r="R193" s="366"/>
      <c r="S193" s="366"/>
      <c r="T193" s="366"/>
      <c r="U193" s="366"/>
      <c r="V193" s="366"/>
      <c r="W193" s="366"/>
      <c r="X193" s="367"/>
      <c r="Y193" s="397">
        <v>37</v>
      </c>
      <c r="Z193" s="398"/>
      <c r="AA193" s="398"/>
      <c r="AB193" s="399"/>
      <c r="AC193" s="362" t="s">
        <v>497</v>
      </c>
      <c r="AD193" s="363"/>
      <c r="AE193" s="363"/>
      <c r="AF193" s="363"/>
      <c r="AG193" s="364"/>
      <c r="AH193" s="365" t="s">
        <v>500</v>
      </c>
      <c r="AI193" s="366"/>
      <c r="AJ193" s="366"/>
      <c r="AK193" s="366"/>
      <c r="AL193" s="366"/>
      <c r="AM193" s="366"/>
      <c r="AN193" s="366"/>
      <c r="AO193" s="366"/>
      <c r="AP193" s="366"/>
      <c r="AQ193" s="366"/>
      <c r="AR193" s="366"/>
      <c r="AS193" s="366"/>
      <c r="AT193" s="367"/>
      <c r="AU193" s="397">
        <v>0.5</v>
      </c>
      <c r="AV193" s="398"/>
      <c r="AW193" s="398"/>
      <c r="AX193" s="483"/>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3.25" customHeight="1" thickBot="1" x14ac:dyDescent="0.2">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37</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0.5</v>
      </c>
      <c r="AV203" s="570"/>
      <c r="AW203" s="570"/>
      <c r="AX203" s="572"/>
    </row>
    <row r="204" spans="1:50" ht="23.25" customHeight="1" x14ac:dyDescent="0.15">
      <c r="A204" s="371"/>
      <c r="B204" s="372"/>
      <c r="C204" s="372"/>
      <c r="D204" s="372"/>
      <c r="E204" s="372"/>
      <c r="F204" s="373"/>
      <c r="G204" s="377" t="s">
        <v>501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505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3.25" customHeight="1" x14ac:dyDescent="0.15">
      <c r="A206" s="371"/>
      <c r="B206" s="372"/>
      <c r="C206" s="372"/>
      <c r="D206" s="372"/>
      <c r="E206" s="372"/>
      <c r="F206" s="373"/>
      <c r="G206" s="362" t="s">
        <v>497</v>
      </c>
      <c r="H206" s="363"/>
      <c r="I206" s="363"/>
      <c r="J206" s="363"/>
      <c r="K206" s="364"/>
      <c r="L206" s="365" t="s">
        <v>500</v>
      </c>
      <c r="M206" s="366"/>
      <c r="N206" s="366"/>
      <c r="O206" s="366"/>
      <c r="P206" s="366"/>
      <c r="Q206" s="366"/>
      <c r="R206" s="366"/>
      <c r="S206" s="366"/>
      <c r="T206" s="366"/>
      <c r="U206" s="366"/>
      <c r="V206" s="366"/>
      <c r="W206" s="366"/>
      <c r="X206" s="367"/>
      <c r="Y206" s="397">
        <v>30</v>
      </c>
      <c r="Z206" s="398"/>
      <c r="AA206" s="398"/>
      <c r="AB206" s="399"/>
      <c r="AC206" s="362" t="s">
        <v>578</v>
      </c>
      <c r="AD206" s="363"/>
      <c r="AE206" s="363"/>
      <c r="AF206" s="363"/>
      <c r="AG206" s="364"/>
      <c r="AH206" s="365" t="s">
        <v>579</v>
      </c>
      <c r="AI206" s="366"/>
      <c r="AJ206" s="366"/>
      <c r="AK206" s="366"/>
      <c r="AL206" s="366"/>
      <c r="AM206" s="366"/>
      <c r="AN206" s="366"/>
      <c r="AO206" s="366"/>
      <c r="AP206" s="366"/>
      <c r="AQ206" s="366"/>
      <c r="AR206" s="366"/>
      <c r="AS206" s="366"/>
      <c r="AT206" s="367"/>
      <c r="AU206" s="397">
        <v>12</v>
      </c>
      <c r="AV206" s="398"/>
      <c r="AW206" s="398"/>
      <c r="AX206" s="483"/>
    </row>
    <row r="207" spans="1:50" ht="23.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3.25" customHeight="1" thickBot="1" x14ac:dyDescent="0.2">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30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12</v>
      </c>
      <c r="AV216" s="570"/>
      <c r="AW216" s="570"/>
      <c r="AX216" s="572"/>
    </row>
    <row r="217" spans="1:50" ht="23.25" customHeight="1" x14ac:dyDescent="0.15">
      <c r="A217" s="371"/>
      <c r="B217" s="372"/>
      <c r="C217" s="372"/>
      <c r="D217" s="372"/>
      <c r="E217" s="372"/>
      <c r="F217" s="373"/>
      <c r="G217" s="377" t="s">
        <v>502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3.25" customHeight="1" x14ac:dyDescent="0.15">
      <c r="A219" s="371"/>
      <c r="B219" s="372"/>
      <c r="C219" s="372"/>
      <c r="D219" s="372"/>
      <c r="E219" s="372"/>
      <c r="F219" s="373"/>
      <c r="G219" s="362" t="s">
        <v>497</v>
      </c>
      <c r="H219" s="363"/>
      <c r="I219" s="363"/>
      <c r="J219" s="363"/>
      <c r="K219" s="364"/>
      <c r="L219" s="365" t="s">
        <v>498</v>
      </c>
      <c r="M219" s="366"/>
      <c r="N219" s="366"/>
      <c r="O219" s="366"/>
      <c r="P219" s="366"/>
      <c r="Q219" s="366"/>
      <c r="R219" s="366"/>
      <c r="S219" s="366"/>
      <c r="T219" s="366"/>
      <c r="U219" s="366"/>
      <c r="V219" s="366"/>
      <c r="W219" s="366"/>
      <c r="X219" s="367"/>
      <c r="Y219" s="397">
        <v>40</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3"/>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3.25" customHeight="1" x14ac:dyDescent="0.15">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40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7" t="s">
        <v>506</v>
      </c>
      <c r="D236" s="578"/>
      <c r="E236" s="578"/>
      <c r="F236" s="578"/>
      <c r="G236" s="578"/>
      <c r="H236" s="578"/>
      <c r="I236" s="578"/>
      <c r="J236" s="578"/>
      <c r="K236" s="578"/>
      <c r="L236" s="578"/>
      <c r="M236" s="577" t="s">
        <v>498</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121</v>
      </c>
      <c r="AL236" s="580"/>
      <c r="AM236" s="580"/>
      <c r="AN236" s="580"/>
      <c r="AO236" s="580"/>
      <c r="AP236" s="581"/>
      <c r="AQ236" s="577" t="s">
        <v>516</v>
      </c>
      <c r="AR236" s="578"/>
      <c r="AS236" s="578"/>
      <c r="AT236" s="578"/>
      <c r="AU236" s="579" t="s">
        <v>517</v>
      </c>
      <c r="AV236" s="580"/>
      <c r="AW236" s="580"/>
      <c r="AX236" s="581"/>
    </row>
    <row r="237" spans="1:50" ht="24" customHeight="1" x14ac:dyDescent="0.15">
      <c r="A237" s="576">
        <v>2</v>
      </c>
      <c r="B237" s="576">
        <v>1</v>
      </c>
      <c r="C237" s="577" t="s">
        <v>507</v>
      </c>
      <c r="D237" s="578"/>
      <c r="E237" s="578"/>
      <c r="F237" s="578"/>
      <c r="G237" s="578"/>
      <c r="H237" s="578"/>
      <c r="I237" s="578"/>
      <c r="J237" s="578"/>
      <c r="K237" s="578"/>
      <c r="L237" s="578"/>
      <c r="M237" s="577" t="s">
        <v>518</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88</v>
      </c>
      <c r="AL237" s="580"/>
      <c r="AM237" s="580"/>
      <c r="AN237" s="580"/>
      <c r="AO237" s="580"/>
      <c r="AP237" s="581"/>
      <c r="AQ237" s="577" t="s">
        <v>516</v>
      </c>
      <c r="AR237" s="578"/>
      <c r="AS237" s="578"/>
      <c r="AT237" s="578"/>
      <c r="AU237" s="579" t="s">
        <v>516</v>
      </c>
      <c r="AV237" s="580"/>
      <c r="AW237" s="580"/>
      <c r="AX237" s="581"/>
    </row>
    <row r="238" spans="1:50" ht="24" customHeight="1" x14ac:dyDescent="0.15">
      <c r="A238" s="576">
        <v>3</v>
      </c>
      <c r="B238" s="576">
        <v>1</v>
      </c>
      <c r="C238" s="577" t="s">
        <v>508</v>
      </c>
      <c r="D238" s="578"/>
      <c r="E238" s="578"/>
      <c r="F238" s="578"/>
      <c r="G238" s="578"/>
      <c r="H238" s="578"/>
      <c r="I238" s="578"/>
      <c r="J238" s="578"/>
      <c r="K238" s="578"/>
      <c r="L238" s="578"/>
      <c r="M238" s="694" t="s">
        <v>519</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5"/>
      <c r="AK238" s="579">
        <v>88</v>
      </c>
      <c r="AL238" s="580"/>
      <c r="AM238" s="580"/>
      <c r="AN238" s="580"/>
      <c r="AO238" s="580"/>
      <c r="AP238" s="581"/>
      <c r="AQ238" s="577" t="s">
        <v>516</v>
      </c>
      <c r="AR238" s="578"/>
      <c r="AS238" s="578"/>
      <c r="AT238" s="578"/>
      <c r="AU238" s="579" t="s">
        <v>517</v>
      </c>
      <c r="AV238" s="580"/>
      <c r="AW238" s="580"/>
      <c r="AX238" s="581"/>
    </row>
    <row r="239" spans="1:50" ht="24" customHeight="1" x14ac:dyDescent="0.15">
      <c r="A239" s="576">
        <v>4</v>
      </c>
      <c r="B239" s="576">
        <v>1</v>
      </c>
      <c r="C239" s="577" t="s">
        <v>509</v>
      </c>
      <c r="D239" s="578"/>
      <c r="E239" s="578"/>
      <c r="F239" s="578"/>
      <c r="G239" s="578"/>
      <c r="H239" s="578"/>
      <c r="I239" s="578"/>
      <c r="J239" s="578"/>
      <c r="K239" s="578"/>
      <c r="L239" s="578"/>
      <c r="M239" s="577" t="s">
        <v>519</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65</v>
      </c>
      <c r="AL239" s="580"/>
      <c r="AM239" s="580"/>
      <c r="AN239" s="580"/>
      <c r="AO239" s="580"/>
      <c r="AP239" s="581"/>
      <c r="AQ239" s="577" t="s">
        <v>516</v>
      </c>
      <c r="AR239" s="578"/>
      <c r="AS239" s="578"/>
      <c r="AT239" s="578"/>
      <c r="AU239" s="579" t="s">
        <v>516</v>
      </c>
      <c r="AV239" s="580"/>
      <c r="AW239" s="580"/>
      <c r="AX239" s="581"/>
    </row>
    <row r="240" spans="1:50" ht="24" customHeight="1" x14ac:dyDescent="0.15">
      <c r="A240" s="576">
        <v>5</v>
      </c>
      <c r="B240" s="576">
        <v>1</v>
      </c>
      <c r="C240" s="577" t="s">
        <v>510</v>
      </c>
      <c r="D240" s="578"/>
      <c r="E240" s="578"/>
      <c r="F240" s="578"/>
      <c r="G240" s="578"/>
      <c r="H240" s="578"/>
      <c r="I240" s="578"/>
      <c r="J240" s="578"/>
      <c r="K240" s="578"/>
      <c r="L240" s="578"/>
      <c r="M240" s="577" t="s">
        <v>519</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61</v>
      </c>
      <c r="AL240" s="580"/>
      <c r="AM240" s="580"/>
      <c r="AN240" s="580"/>
      <c r="AO240" s="580"/>
      <c r="AP240" s="581"/>
      <c r="AQ240" s="577" t="s">
        <v>517</v>
      </c>
      <c r="AR240" s="578"/>
      <c r="AS240" s="578"/>
      <c r="AT240" s="578"/>
      <c r="AU240" s="579" t="s">
        <v>517</v>
      </c>
      <c r="AV240" s="580"/>
      <c r="AW240" s="580"/>
      <c r="AX240" s="581"/>
    </row>
    <row r="241" spans="1:50" ht="24" customHeight="1" x14ac:dyDescent="0.15">
      <c r="A241" s="576">
        <v>6</v>
      </c>
      <c r="B241" s="576">
        <v>1</v>
      </c>
      <c r="C241" s="577" t="s">
        <v>511</v>
      </c>
      <c r="D241" s="578"/>
      <c r="E241" s="578"/>
      <c r="F241" s="578"/>
      <c r="G241" s="578"/>
      <c r="H241" s="578"/>
      <c r="I241" s="578"/>
      <c r="J241" s="578"/>
      <c r="K241" s="578"/>
      <c r="L241" s="578"/>
      <c r="M241" s="577" t="s">
        <v>519</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v>57</v>
      </c>
      <c r="AL241" s="580"/>
      <c r="AM241" s="580"/>
      <c r="AN241" s="580"/>
      <c r="AO241" s="580"/>
      <c r="AP241" s="581"/>
      <c r="AQ241" s="577" t="s">
        <v>517</v>
      </c>
      <c r="AR241" s="578"/>
      <c r="AS241" s="578"/>
      <c r="AT241" s="578"/>
      <c r="AU241" s="579" t="s">
        <v>516</v>
      </c>
      <c r="AV241" s="580"/>
      <c r="AW241" s="580"/>
      <c r="AX241" s="581"/>
    </row>
    <row r="242" spans="1:50" ht="24" customHeight="1" x14ac:dyDescent="0.15">
      <c r="A242" s="576">
        <v>7</v>
      </c>
      <c r="B242" s="576">
        <v>1</v>
      </c>
      <c r="C242" s="577" t="s">
        <v>512</v>
      </c>
      <c r="D242" s="578"/>
      <c r="E242" s="578"/>
      <c r="F242" s="578"/>
      <c r="G242" s="578"/>
      <c r="H242" s="578"/>
      <c r="I242" s="578"/>
      <c r="J242" s="578"/>
      <c r="K242" s="578"/>
      <c r="L242" s="578"/>
      <c r="M242" s="577" t="s">
        <v>519</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v>53</v>
      </c>
      <c r="AL242" s="580"/>
      <c r="AM242" s="580"/>
      <c r="AN242" s="580"/>
      <c r="AO242" s="580"/>
      <c r="AP242" s="581"/>
      <c r="AQ242" s="577" t="s">
        <v>517</v>
      </c>
      <c r="AR242" s="578"/>
      <c r="AS242" s="578"/>
      <c r="AT242" s="578"/>
      <c r="AU242" s="579" t="s">
        <v>517</v>
      </c>
      <c r="AV242" s="580"/>
      <c r="AW242" s="580"/>
      <c r="AX242" s="581"/>
    </row>
    <row r="243" spans="1:50" ht="24" customHeight="1" x14ac:dyDescent="0.15">
      <c r="A243" s="576">
        <v>8</v>
      </c>
      <c r="B243" s="576">
        <v>1</v>
      </c>
      <c r="C243" s="577" t="s">
        <v>513</v>
      </c>
      <c r="D243" s="578"/>
      <c r="E243" s="578"/>
      <c r="F243" s="578"/>
      <c r="G243" s="578"/>
      <c r="H243" s="578"/>
      <c r="I243" s="578"/>
      <c r="J243" s="578"/>
      <c r="K243" s="578"/>
      <c r="L243" s="578"/>
      <c r="M243" s="577" t="s">
        <v>519</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v>50</v>
      </c>
      <c r="AL243" s="580"/>
      <c r="AM243" s="580"/>
      <c r="AN243" s="580"/>
      <c r="AO243" s="580"/>
      <c r="AP243" s="581"/>
      <c r="AQ243" s="577" t="s">
        <v>517</v>
      </c>
      <c r="AR243" s="578"/>
      <c r="AS243" s="578"/>
      <c r="AT243" s="578"/>
      <c r="AU243" s="579" t="s">
        <v>517</v>
      </c>
      <c r="AV243" s="580"/>
      <c r="AW243" s="580"/>
      <c r="AX243" s="581"/>
    </row>
    <row r="244" spans="1:50" ht="24" customHeight="1" x14ac:dyDescent="0.15">
      <c r="A244" s="576">
        <v>9</v>
      </c>
      <c r="B244" s="576">
        <v>1</v>
      </c>
      <c r="C244" s="577" t="s">
        <v>514</v>
      </c>
      <c r="D244" s="578"/>
      <c r="E244" s="578"/>
      <c r="F244" s="578"/>
      <c r="G244" s="578"/>
      <c r="H244" s="578"/>
      <c r="I244" s="578"/>
      <c r="J244" s="578"/>
      <c r="K244" s="578"/>
      <c r="L244" s="578"/>
      <c r="M244" s="577" t="s">
        <v>519</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v>49</v>
      </c>
      <c r="AL244" s="580"/>
      <c r="AM244" s="580"/>
      <c r="AN244" s="580"/>
      <c r="AO244" s="580"/>
      <c r="AP244" s="581"/>
      <c r="AQ244" s="577" t="s">
        <v>517</v>
      </c>
      <c r="AR244" s="578"/>
      <c r="AS244" s="578"/>
      <c r="AT244" s="578"/>
      <c r="AU244" s="579" t="s">
        <v>517</v>
      </c>
      <c r="AV244" s="580"/>
      <c r="AW244" s="580"/>
      <c r="AX244" s="581"/>
    </row>
    <row r="245" spans="1:50" ht="24" customHeight="1" x14ac:dyDescent="0.15">
      <c r="A245" s="576">
        <v>10</v>
      </c>
      <c r="B245" s="576">
        <v>1</v>
      </c>
      <c r="C245" s="577" t="s">
        <v>515</v>
      </c>
      <c r="D245" s="578"/>
      <c r="E245" s="578"/>
      <c r="F245" s="578"/>
      <c r="G245" s="578"/>
      <c r="H245" s="578"/>
      <c r="I245" s="578"/>
      <c r="J245" s="578"/>
      <c r="K245" s="578"/>
      <c r="L245" s="578"/>
      <c r="M245" s="577" t="s">
        <v>519</v>
      </c>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v>46</v>
      </c>
      <c r="AL245" s="580"/>
      <c r="AM245" s="580"/>
      <c r="AN245" s="580"/>
      <c r="AO245" s="580"/>
      <c r="AP245" s="581"/>
      <c r="AQ245" s="577" t="s">
        <v>517</v>
      </c>
      <c r="AR245" s="578"/>
      <c r="AS245" s="578"/>
      <c r="AT245" s="578"/>
      <c r="AU245" s="579" t="s">
        <v>517</v>
      </c>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1" t="s">
        <v>406</v>
      </c>
      <c r="D268" s="241"/>
      <c r="E268" s="241"/>
      <c r="F268" s="241"/>
      <c r="G268" s="241"/>
      <c r="H268" s="241"/>
      <c r="I268" s="241"/>
      <c r="J268" s="241"/>
      <c r="K268" s="241"/>
      <c r="L268" s="241"/>
      <c r="M268" s="241" t="s">
        <v>407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408</v>
      </c>
      <c r="AL268" s="241"/>
      <c r="AM268" s="241"/>
      <c r="AN268" s="241"/>
      <c r="AO268" s="241"/>
      <c r="AP268" s="241"/>
      <c r="AQ268" s="241" t="s">
        <v>23</v>
      </c>
      <c r="AR268" s="241"/>
      <c r="AS268" s="241"/>
      <c r="AT268" s="241"/>
      <c r="AU268" s="92" t="s">
        <v>24</v>
      </c>
      <c r="AV268" s="93"/>
      <c r="AW268" s="93"/>
      <c r="AX268" s="583"/>
    </row>
    <row r="269" spans="1:50" ht="24" customHeight="1" x14ac:dyDescent="0.15">
      <c r="A269" s="576">
        <v>1</v>
      </c>
      <c r="B269" s="576">
        <v>1</v>
      </c>
      <c r="C269" s="577" t="s">
        <v>521</v>
      </c>
      <c r="D269" s="578"/>
      <c r="E269" s="578"/>
      <c r="F269" s="578"/>
      <c r="G269" s="578"/>
      <c r="H269" s="578"/>
      <c r="I269" s="578"/>
      <c r="J269" s="578"/>
      <c r="K269" s="578"/>
      <c r="L269" s="578"/>
      <c r="M269" s="577" t="s">
        <v>500</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37</v>
      </c>
      <c r="AL269" s="580"/>
      <c r="AM269" s="580"/>
      <c r="AN269" s="580"/>
      <c r="AO269" s="580"/>
      <c r="AP269" s="581"/>
      <c r="AQ269" s="577" t="s">
        <v>516</v>
      </c>
      <c r="AR269" s="578"/>
      <c r="AS269" s="578"/>
      <c r="AT269" s="578"/>
      <c r="AU269" s="579" t="s">
        <v>517</v>
      </c>
      <c r="AV269" s="580"/>
      <c r="AW269" s="580"/>
      <c r="AX269" s="581"/>
    </row>
    <row r="270" spans="1:50" ht="24" customHeight="1" x14ac:dyDescent="0.15">
      <c r="A270" s="576">
        <v>2</v>
      </c>
      <c r="B270" s="576">
        <v>1</v>
      </c>
      <c r="C270" s="577" t="s">
        <v>522</v>
      </c>
      <c r="D270" s="578"/>
      <c r="E270" s="578"/>
      <c r="F270" s="578"/>
      <c r="G270" s="578"/>
      <c r="H270" s="578"/>
      <c r="I270" s="578"/>
      <c r="J270" s="578"/>
      <c r="K270" s="578"/>
      <c r="L270" s="578"/>
      <c r="M270" s="577" t="s">
        <v>500</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33</v>
      </c>
      <c r="AL270" s="580"/>
      <c r="AM270" s="580"/>
      <c r="AN270" s="580"/>
      <c r="AO270" s="580"/>
      <c r="AP270" s="581"/>
      <c r="AQ270" s="577" t="s">
        <v>516</v>
      </c>
      <c r="AR270" s="578"/>
      <c r="AS270" s="578"/>
      <c r="AT270" s="578"/>
      <c r="AU270" s="579" t="s">
        <v>517</v>
      </c>
      <c r="AV270" s="580"/>
      <c r="AW270" s="580"/>
      <c r="AX270" s="581"/>
    </row>
    <row r="271" spans="1:50" ht="24" customHeight="1" x14ac:dyDescent="0.15">
      <c r="A271" s="576">
        <v>3</v>
      </c>
      <c r="B271" s="576">
        <v>1</v>
      </c>
      <c r="C271" s="577" t="s">
        <v>523</v>
      </c>
      <c r="D271" s="578"/>
      <c r="E271" s="578"/>
      <c r="F271" s="578"/>
      <c r="G271" s="578"/>
      <c r="H271" s="578"/>
      <c r="I271" s="578"/>
      <c r="J271" s="578"/>
      <c r="K271" s="578"/>
      <c r="L271" s="578"/>
      <c r="M271" s="577" t="s">
        <v>500</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16</v>
      </c>
      <c r="AL271" s="580"/>
      <c r="AM271" s="580"/>
      <c r="AN271" s="580"/>
      <c r="AO271" s="580"/>
      <c r="AP271" s="581"/>
      <c r="AQ271" s="577" t="s">
        <v>516</v>
      </c>
      <c r="AR271" s="578"/>
      <c r="AS271" s="578"/>
      <c r="AT271" s="578"/>
      <c r="AU271" s="579" t="s">
        <v>517</v>
      </c>
      <c r="AV271" s="580"/>
      <c r="AW271" s="580"/>
      <c r="AX271" s="581"/>
    </row>
    <row r="272" spans="1:50" ht="24" customHeight="1" x14ac:dyDescent="0.15">
      <c r="A272" s="576">
        <v>4</v>
      </c>
      <c r="B272" s="576">
        <v>1</v>
      </c>
      <c r="C272" s="577" t="s">
        <v>524</v>
      </c>
      <c r="D272" s="578"/>
      <c r="E272" s="578"/>
      <c r="F272" s="578"/>
      <c r="G272" s="578"/>
      <c r="H272" s="578"/>
      <c r="I272" s="578"/>
      <c r="J272" s="578"/>
      <c r="K272" s="578"/>
      <c r="L272" s="578"/>
      <c r="M272" s="577" t="s">
        <v>500</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16</v>
      </c>
      <c r="AL272" s="580"/>
      <c r="AM272" s="580"/>
      <c r="AN272" s="580"/>
      <c r="AO272" s="580"/>
      <c r="AP272" s="581"/>
      <c r="AQ272" s="577" t="s">
        <v>516</v>
      </c>
      <c r="AR272" s="578"/>
      <c r="AS272" s="578"/>
      <c r="AT272" s="578"/>
      <c r="AU272" s="579" t="s">
        <v>517</v>
      </c>
      <c r="AV272" s="580"/>
      <c r="AW272" s="580"/>
      <c r="AX272" s="581"/>
    </row>
    <row r="273" spans="1:50" ht="24" customHeight="1" x14ac:dyDescent="0.15">
      <c r="A273" s="576">
        <v>5</v>
      </c>
      <c r="B273" s="576">
        <v>1</v>
      </c>
      <c r="C273" s="577" t="s">
        <v>525</v>
      </c>
      <c r="D273" s="578"/>
      <c r="E273" s="578"/>
      <c r="F273" s="578"/>
      <c r="G273" s="578"/>
      <c r="H273" s="578"/>
      <c r="I273" s="578"/>
      <c r="J273" s="578"/>
      <c r="K273" s="578"/>
      <c r="L273" s="578"/>
      <c r="M273" s="577" t="s">
        <v>500</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v>15</v>
      </c>
      <c r="AL273" s="580"/>
      <c r="AM273" s="580"/>
      <c r="AN273" s="580"/>
      <c r="AO273" s="580"/>
      <c r="AP273" s="581"/>
      <c r="AQ273" s="577" t="s">
        <v>516</v>
      </c>
      <c r="AR273" s="578"/>
      <c r="AS273" s="578"/>
      <c r="AT273" s="578"/>
      <c r="AU273" s="579" t="s">
        <v>517</v>
      </c>
      <c r="AV273" s="580"/>
      <c r="AW273" s="580"/>
      <c r="AX273" s="581"/>
    </row>
    <row r="274" spans="1:50" ht="24" customHeight="1" x14ac:dyDescent="0.15">
      <c r="A274" s="576">
        <v>6</v>
      </c>
      <c r="B274" s="576">
        <v>1</v>
      </c>
      <c r="C274" s="577" t="s">
        <v>527</v>
      </c>
      <c r="D274" s="578"/>
      <c r="E274" s="578"/>
      <c r="F274" s="578"/>
      <c r="G274" s="578"/>
      <c r="H274" s="578"/>
      <c r="I274" s="578"/>
      <c r="J274" s="578"/>
      <c r="K274" s="578"/>
      <c r="L274" s="578"/>
      <c r="M274" s="577" t="s">
        <v>500</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v>13</v>
      </c>
      <c r="AL274" s="580"/>
      <c r="AM274" s="580"/>
      <c r="AN274" s="580"/>
      <c r="AO274" s="580"/>
      <c r="AP274" s="581"/>
      <c r="AQ274" s="577" t="s">
        <v>516</v>
      </c>
      <c r="AR274" s="578"/>
      <c r="AS274" s="578"/>
      <c r="AT274" s="578"/>
      <c r="AU274" s="579" t="s">
        <v>517</v>
      </c>
      <c r="AV274" s="580"/>
      <c r="AW274" s="580"/>
      <c r="AX274" s="581"/>
    </row>
    <row r="275" spans="1:50" ht="24" customHeight="1" x14ac:dyDescent="0.15">
      <c r="A275" s="576">
        <v>7</v>
      </c>
      <c r="B275" s="576">
        <v>1</v>
      </c>
      <c r="C275" s="577" t="s">
        <v>526</v>
      </c>
      <c r="D275" s="578"/>
      <c r="E275" s="578"/>
      <c r="F275" s="578"/>
      <c r="G275" s="578"/>
      <c r="H275" s="578"/>
      <c r="I275" s="578"/>
      <c r="J275" s="578"/>
      <c r="K275" s="578"/>
      <c r="L275" s="578"/>
      <c r="M275" s="577" t="s">
        <v>500</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v>12</v>
      </c>
      <c r="AL275" s="580"/>
      <c r="AM275" s="580"/>
      <c r="AN275" s="580"/>
      <c r="AO275" s="580"/>
      <c r="AP275" s="581"/>
      <c r="AQ275" s="577" t="s">
        <v>516</v>
      </c>
      <c r="AR275" s="578"/>
      <c r="AS275" s="578"/>
      <c r="AT275" s="578"/>
      <c r="AU275" s="579" t="s">
        <v>517</v>
      </c>
      <c r="AV275" s="580"/>
      <c r="AW275" s="580"/>
      <c r="AX275" s="581"/>
    </row>
    <row r="276" spans="1:50" ht="24" customHeight="1" x14ac:dyDescent="0.15">
      <c r="A276" s="576">
        <v>8</v>
      </c>
      <c r="B276" s="576">
        <v>1</v>
      </c>
      <c r="C276" s="577" t="s">
        <v>528</v>
      </c>
      <c r="D276" s="578"/>
      <c r="E276" s="578"/>
      <c r="F276" s="578"/>
      <c r="G276" s="578"/>
      <c r="H276" s="578"/>
      <c r="I276" s="578"/>
      <c r="J276" s="578"/>
      <c r="K276" s="578"/>
      <c r="L276" s="578"/>
      <c r="M276" s="577" t="s">
        <v>500</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v>10</v>
      </c>
      <c r="AL276" s="580"/>
      <c r="AM276" s="580"/>
      <c r="AN276" s="580"/>
      <c r="AO276" s="580"/>
      <c r="AP276" s="581"/>
      <c r="AQ276" s="577" t="s">
        <v>516</v>
      </c>
      <c r="AR276" s="578"/>
      <c r="AS276" s="578"/>
      <c r="AT276" s="578"/>
      <c r="AU276" s="579" t="s">
        <v>517</v>
      </c>
      <c r="AV276" s="580"/>
      <c r="AW276" s="580"/>
      <c r="AX276" s="581"/>
    </row>
    <row r="277" spans="1:50" ht="24" customHeight="1" x14ac:dyDescent="0.15">
      <c r="A277" s="576">
        <v>9</v>
      </c>
      <c r="B277" s="576">
        <v>1</v>
      </c>
      <c r="C277" s="577" t="s">
        <v>529</v>
      </c>
      <c r="D277" s="578"/>
      <c r="E277" s="578"/>
      <c r="F277" s="578"/>
      <c r="G277" s="578"/>
      <c r="H277" s="578"/>
      <c r="I277" s="578"/>
      <c r="J277" s="578"/>
      <c r="K277" s="578"/>
      <c r="L277" s="578"/>
      <c r="M277" s="577" t="s">
        <v>500</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10</v>
      </c>
      <c r="AL277" s="580"/>
      <c r="AM277" s="580"/>
      <c r="AN277" s="580"/>
      <c r="AO277" s="580"/>
      <c r="AP277" s="581"/>
      <c r="AQ277" s="577" t="s">
        <v>516</v>
      </c>
      <c r="AR277" s="578"/>
      <c r="AS277" s="578"/>
      <c r="AT277" s="578"/>
      <c r="AU277" s="579" t="s">
        <v>517</v>
      </c>
      <c r="AV277" s="580"/>
      <c r="AW277" s="580"/>
      <c r="AX277" s="581"/>
    </row>
    <row r="278" spans="1:50" ht="24" customHeight="1" x14ac:dyDescent="0.15">
      <c r="A278" s="576">
        <v>10</v>
      </c>
      <c r="B278" s="576">
        <v>1</v>
      </c>
      <c r="C278" s="577" t="s">
        <v>530</v>
      </c>
      <c r="D278" s="578"/>
      <c r="E278" s="578"/>
      <c r="F278" s="578"/>
      <c r="G278" s="578"/>
      <c r="H278" s="578"/>
      <c r="I278" s="578"/>
      <c r="J278" s="578"/>
      <c r="K278" s="578"/>
      <c r="L278" s="578"/>
      <c r="M278" s="577" t="s">
        <v>500</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9</v>
      </c>
      <c r="AL278" s="580"/>
      <c r="AM278" s="580"/>
      <c r="AN278" s="580"/>
      <c r="AO278" s="580"/>
      <c r="AP278" s="581"/>
      <c r="AQ278" s="577" t="s">
        <v>516</v>
      </c>
      <c r="AR278" s="578"/>
      <c r="AS278" s="578"/>
      <c r="AT278" s="578"/>
      <c r="AU278" s="579" t="s">
        <v>517</v>
      </c>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1" t="s">
        <v>406</v>
      </c>
      <c r="D301" s="241"/>
      <c r="E301" s="241"/>
      <c r="F301" s="241"/>
      <c r="G301" s="241"/>
      <c r="H301" s="241"/>
      <c r="I301" s="241"/>
      <c r="J301" s="241"/>
      <c r="K301" s="241"/>
      <c r="L301" s="241"/>
      <c r="M301" s="241" t="s">
        <v>407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408</v>
      </c>
      <c r="AL301" s="241"/>
      <c r="AM301" s="241"/>
      <c r="AN301" s="241"/>
      <c r="AO301" s="241"/>
      <c r="AP301" s="241"/>
      <c r="AQ301" s="241" t="s">
        <v>23</v>
      </c>
      <c r="AR301" s="241"/>
      <c r="AS301" s="241"/>
      <c r="AT301" s="241"/>
      <c r="AU301" s="92" t="s">
        <v>24</v>
      </c>
      <c r="AV301" s="93"/>
      <c r="AW301" s="93"/>
      <c r="AX301" s="583"/>
    </row>
    <row r="302" spans="1:50" ht="24" customHeight="1" x14ac:dyDescent="0.15">
      <c r="A302" s="576">
        <v>1</v>
      </c>
      <c r="B302" s="576">
        <v>1</v>
      </c>
      <c r="C302" s="577" t="s">
        <v>531</v>
      </c>
      <c r="D302" s="578"/>
      <c r="E302" s="578"/>
      <c r="F302" s="578"/>
      <c r="G302" s="578"/>
      <c r="H302" s="578"/>
      <c r="I302" s="578"/>
      <c r="J302" s="578"/>
      <c r="K302" s="578"/>
      <c r="L302" s="578"/>
      <c r="M302" s="577" t="s">
        <v>500</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30</v>
      </c>
      <c r="AL302" s="580"/>
      <c r="AM302" s="580"/>
      <c r="AN302" s="580"/>
      <c r="AO302" s="580"/>
      <c r="AP302" s="581"/>
      <c r="AQ302" s="577" t="s">
        <v>516</v>
      </c>
      <c r="AR302" s="578"/>
      <c r="AS302" s="578"/>
      <c r="AT302" s="578"/>
      <c r="AU302" s="579" t="s">
        <v>517</v>
      </c>
      <c r="AV302" s="580"/>
      <c r="AW302" s="580"/>
      <c r="AX302" s="581"/>
    </row>
    <row r="303" spans="1:50" ht="24" customHeight="1" x14ac:dyDescent="0.15">
      <c r="A303" s="576">
        <v>2</v>
      </c>
      <c r="B303" s="576">
        <v>1</v>
      </c>
      <c r="C303" s="577" t="s">
        <v>532</v>
      </c>
      <c r="D303" s="578"/>
      <c r="E303" s="578"/>
      <c r="F303" s="578"/>
      <c r="G303" s="578"/>
      <c r="H303" s="578"/>
      <c r="I303" s="578"/>
      <c r="J303" s="578"/>
      <c r="K303" s="578"/>
      <c r="L303" s="578"/>
      <c r="M303" s="577" t="s">
        <v>500</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v>10</v>
      </c>
      <c r="AL303" s="580"/>
      <c r="AM303" s="580"/>
      <c r="AN303" s="580"/>
      <c r="AO303" s="580"/>
      <c r="AP303" s="581"/>
      <c r="AQ303" s="577" t="s">
        <v>516</v>
      </c>
      <c r="AR303" s="578"/>
      <c r="AS303" s="578"/>
      <c r="AT303" s="578"/>
      <c r="AU303" s="579" t="s">
        <v>517</v>
      </c>
      <c r="AV303" s="580"/>
      <c r="AW303" s="580"/>
      <c r="AX303" s="581"/>
    </row>
    <row r="304" spans="1:50" ht="24" customHeight="1" x14ac:dyDescent="0.15">
      <c r="A304" s="576">
        <v>3</v>
      </c>
      <c r="B304" s="576">
        <v>1</v>
      </c>
      <c r="C304" s="577" t="s">
        <v>533</v>
      </c>
      <c r="D304" s="578"/>
      <c r="E304" s="578"/>
      <c r="F304" s="578"/>
      <c r="G304" s="578"/>
      <c r="H304" s="578"/>
      <c r="I304" s="578"/>
      <c r="J304" s="578"/>
      <c r="K304" s="578"/>
      <c r="L304" s="578"/>
      <c r="M304" s="577" t="s">
        <v>500</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v>9</v>
      </c>
      <c r="AL304" s="580"/>
      <c r="AM304" s="580"/>
      <c r="AN304" s="580"/>
      <c r="AO304" s="580"/>
      <c r="AP304" s="581"/>
      <c r="AQ304" s="577" t="s">
        <v>516</v>
      </c>
      <c r="AR304" s="578"/>
      <c r="AS304" s="578"/>
      <c r="AT304" s="578"/>
      <c r="AU304" s="579" t="s">
        <v>517</v>
      </c>
      <c r="AV304" s="580"/>
      <c r="AW304" s="580"/>
      <c r="AX304" s="581"/>
    </row>
    <row r="305" spans="1:50" ht="24" customHeight="1" x14ac:dyDescent="0.15">
      <c r="A305" s="576">
        <v>4</v>
      </c>
      <c r="B305" s="576">
        <v>1</v>
      </c>
      <c r="C305" s="577" t="s">
        <v>534</v>
      </c>
      <c r="D305" s="578"/>
      <c r="E305" s="578"/>
      <c r="F305" s="578"/>
      <c r="G305" s="578"/>
      <c r="H305" s="578"/>
      <c r="I305" s="578"/>
      <c r="J305" s="578"/>
      <c r="K305" s="578"/>
      <c r="L305" s="578"/>
      <c r="M305" s="577" t="s">
        <v>500</v>
      </c>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v>8</v>
      </c>
      <c r="AL305" s="580"/>
      <c r="AM305" s="580"/>
      <c r="AN305" s="580"/>
      <c r="AO305" s="580"/>
      <c r="AP305" s="581"/>
      <c r="AQ305" s="577" t="s">
        <v>516</v>
      </c>
      <c r="AR305" s="578"/>
      <c r="AS305" s="578"/>
      <c r="AT305" s="578"/>
      <c r="AU305" s="579" t="s">
        <v>517</v>
      </c>
      <c r="AV305" s="580"/>
      <c r="AW305" s="580"/>
      <c r="AX305" s="581"/>
    </row>
    <row r="306" spans="1:50" ht="24" customHeight="1" x14ac:dyDescent="0.15">
      <c r="A306" s="576">
        <v>5</v>
      </c>
      <c r="B306" s="576">
        <v>1</v>
      </c>
      <c r="C306" s="577" t="s">
        <v>535</v>
      </c>
      <c r="D306" s="578"/>
      <c r="E306" s="578"/>
      <c r="F306" s="578"/>
      <c r="G306" s="578"/>
      <c r="H306" s="578"/>
      <c r="I306" s="578"/>
      <c r="J306" s="578"/>
      <c r="K306" s="578"/>
      <c r="L306" s="578"/>
      <c r="M306" s="577" t="s">
        <v>500</v>
      </c>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v>7</v>
      </c>
      <c r="AL306" s="580"/>
      <c r="AM306" s="580"/>
      <c r="AN306" s="580"/>
      <c r="AO306" s="580"/>
      <c r="AP306" s="581"/>
      <c r="AQ306" s="577" t="s">
        <v>516</v>
      </c>
      <c r="AR306" s="578"/>
      <c r="AS306" s="578"/>
      <c r="AT306" s="578"/>
      <c r="AU306" s="579" t="s">
        <v>517</v>
      </c>
      <c r="AV306" s="580"/>
      <c r="AW306" s="580"/>
      <c r="AX306" s="581"/>
    </row>
    <row r="307" spans="1:50" ht="24" customHeight="1" x14ac:dyDescent="0.15">
      <c r="A307" s="576">
        <v>6</v>
      </c>
      <c r="B307" s="576">
        <v>1</v>
      </c>
      <c r="C307" s="577" t="s">
        <v>536</v>
      </c>
      <c r="D307" s="578"/>
      <c r="E307" s="578"/>
      <c r="F307" s="578"/>
      <c r="G307" s="578"/>
      <c r="H307" s="578"/>
      <c r="I307" s="578"/>
      <c r="J307" s="578"/>
      <c r="K307" s="578"/>
      <c r="L307" s="578"/>
      <c r="M307" s="577" t="s">
        <v>500</v>
      </c>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v>7</v>
      </c>
      <c r="AL307" s="580"/>
      <c r="AM307" s="580"/>
      <c r="AN307" s="580"/>
      <c r="AO307" s="580"/>
      <c r="AP307" s="581"/>
      <c r="AQ307" s="577" t="s">
        <v>516</v>
      </c>
      <c r="AR307" s="578"/>
      <c r="AS307" s="578"/>
      <c r="AT307" s="578"/>
      <c r="AU307" s="579" t="s">
        <v>517</v>
      </c>
      <c r="AV307" s="580"/>
      <c r="AW307" s="580"/>
      <c r="AX307" s="581"/>
    </row>
    <row r="308" spans="1:50" ht="24" customHeight="1" x14ac:dyDescent="0.15">
      <c r="A308" s="576">
        <v>7</v>
      </c>
      <c r="B308" s="576">
        <v>1</v>
      </c>
      <c r="C308" s="577" t="s">
        <v>537</v>
      </c>
      <c r="D308" s="578"/>
      <c r="E308" s="578"/>
      <c r="F308" s="578"/>
      <c r="G308" s="578"/>
      <c r="H308" s="578"/>
      <c r="I308" s="578"/>
      <c r="J308" s="578"/>
      <c r="K308" s="578"/>
      <c r="L308" s="578"/>
      <c r="M308" s="577" t="s">
        <v>500</v>
      </c>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v>7</v>
      </c>
      <c r="AL308" s="580"/>
      <c r="AM308" s="580"/>
      <c r="AN308" s="580"/>
      <c r="AO308" s="580"/>
      <c r="AP308" s="581"/>
      <c r="AQ308" s="577" t="s">
        <v>516</v>
      </c>
      <c r="AR308" s="578"/>
      <c r="AS308" s="578"/>
      <c r="AT308" s="578"/>
      <c r="AU308" s="579" t="s">
        <v>517</v>
      </c>
      <c r="AV308" s="580"/>
      <c r="AW308" s="580"/>
      <c r="AX308" s="581"/>
    </row>
    <row r="309" spans="1:50" ht="24" customHeight="1" x14ac:dyDescent="0.15">
      <c r="A309" s="576">
        <v>8</v>
      </c>
      <c r="B309" s="576">
        <v>1</v>
      </c>
      <c r="C309" s="577" t="s">
        <v>538</v>
      </c>
      <c r="D309" s="578"/>
      <c r="E309" s="578"/>
      <c r="F309" s="578"/>
      <c r="G309" s="578"/>
      <c r="H309" s="578"/>
      <c r="I309" s="578"/>
      <c r="J309" s="578"/>
      <c r="K309" s="578"/>
      <c r="L309" s="578"/>
      <c r="M309" s="577" t="s">
        <v>500</v>
      </c>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v>6</v>
      </c>
      <c r="AL309" s="580"/>
      <c r="AM309" s="580"/>
      <c r="AN309" s="580"/>
      <c r="AO309" s="580"/>
      <c r="AP309" s="581"/>
      <c r="AQ309" s="577" t="s">
        <v>516</v>
      </c>
      <c r="AR309" s="578"/>
      <c r="AS309" s="578"/>
      <c r="AT309" s="578"/>
      <c r="AU309" s="579" t="s">
        <v>517</v>
      </c>
      <c r="AV309" s="580"/>
      <c r="AW309" s="580"/>
      <c r="AX309" s="581"/>
    </row>
    <row r="310" spans="1:50" ht="24" customHeight="1" x14ac:dyDescent="0.15">
      <c r="A310" s="576">
        <v>9</v>
      </c>
      <c r="B310" s="576">
        <v>1</v>
      </c>
      <c r="C310" s="577" t="s">
        <v>539</v>
      </c>
      <c r="D310" s="578"/>
      <c r="E310" s="578"/>
      <c r="F310" s="578"/>
      <c r="G310" s="578"/>
      <c r="H310" s="578"/>
      <c r="I310" s="578"/>
      <c r="J310" s="578"/>
      <c r="K310" s="578"/>
      <c r="L310" s="578"/>
      <c r="M310" s="577" t="s">
        <v>500</v>
      </c>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v>6</v>
      </c>
      <c r="AL310" s="580"/>
      <c r="AM310" s="580"/>
      <c r="AN310" s="580"/>
      <c r="AO310" s="580"/>
      <c r="AP310" s="581"/>
      <c r="AQ310" s="577" t="s">
        <v>516</v>
      </c>
      <c r="AR310" s="578"/>
      <c r="AS310" s="578"/>
      <c r="AT310" s="578"/>
      <c r="AU310" s="579" t="s">
        <v>517</v>
      </c>
      <c r="AV310" s="580"/>
      <c r="AW310" s="580"/>
      <c r="AX310" s="581"/>
    </row>
    <row r="311" spans="1:50" ht="24" customHeight="1" x14ac:dyDescent="0.15">
      <c r="A311" s="576">
        <v>10</v>
      </c>
      <c r="B311" s="576">
        <v>1</v>
      </c>
      <c r="C311" s="577" t="s">
        <v>540</v>
      </c>
      <c r="D311" s="578"/>
      <c r="E311" s="578"/>
      <c r="F311" s="578"/>
      <c r="G311" s="578"/>
      <c r="H311" s="578"/>
      <c r="I311" s="578"/>
      <c r="J311" s="578"/>
      <c r="K311" s="578"/>
      <c r="L311" s="578"/>
      <c r="M311" s="577" t="s">
        <v>500</v>
      </c>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v>6</v>
      </c>
      <c r="AL311" s="580"/>
      <c r="AM311" s="580"/>
      <c r="AN311" s="580"/>
      <c r="AO311" s="580"/>
      <c r="AP311" s="581"/>
      <c r="AQ311" s="577" t="s">
        <v>516</v>
      </c>
      <c r="AR311" s="578"/>
      <c r="AS311" s="578"/>
      <c r="AT311" s="578"/>
      <c r="AU311" s="579" t="s">
        <v>517</v>
      </c>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1" t="s">
        <v>406</v>
      </c>
      <c r="D334" s="241"/>
      <c r="E334" s="241"/>
      <c r="F334" s="241"/>
      <c r="G334" s="241"/>
      <c r="H334" s="241"/>
      <c r="I334" s="241"/>
      <c r="J334" s="241"/>
      <c r="K334" s="241"/>
      <c r="L334" s="241"/>
      <c r="M334" s="241" t="s">
        <v>407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408</v>
      </c>
      <c r="AL334" s="241"/>
      <c r="AM334" s="241"/>
      <c r="AN334" s="241"/>
      <c r="AO334" s="241"/>
      <c r="AP334" s="241"/>
      <c r="AQ334" s="241" t="s">
        <v>23</v>
      </c>
      <c r="AR334" s="241"/>
      <c r="AS334" s="241"/>
      <c r="AT334" s="241"/>
      <c r="AU334" s="92" t="s">
        <v>24</v>
      </c>
      <c r="AV334" s="93"/>
      <c r="AW334" s="93"/>
      <c r="AX334" s="583"/>
    </row>
    <row r="335" spans="1:50" ht="24" customHeight="1" x14ac:dyDescent="0.15">
      <c r="A335" s="576">
        <v>1</v>
      </c>
      <c r="B335" s="576">
        <v>1</v>
      </c>
      <c r="C335" s="577" t="s">
        <v>593</v>
      </c>
      <c r="D335" s="578"/>
      <c r="E335" s="578"/>
      <c r="F335" s="578"/>
      <c r="G335" s="578"/>
      <c r="H335" s="578"/>
      <c r="I335" s="578"/>
      <c r="J335" s="578"/>
      <c r="K335" s="578"/>
      <c r="L335" s="578"/>
      <c r="M335" s="577" t="s">
        <v>498</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v>40</v>
      </c>
      <c r="AL335" s="580"/>
      <c r="AM335" s="580"/>
      <c r="AN335" s="580"/>
      <c r="AO335" s="580"/>
      <c r="AP335" s="581"/>
      <c r="AQ335" s="577" t="s">
        <v>516</v>
      </c>
      <c r="AR335" s="578"/>
      <c r="AS335" s="578"/>
      <c r="AT335" s="578"/>
      <c r="AU335" s="579" t="s">
        <v>516</v>
      </c>
      <c r="AV335" s="580"/>
      <c r="AW335" s="580"/>
      <c r="AX335" s="581"/>
    </row>
    <row r="336" spans="1:50" ht="24" customHeight="1" x14ac:dyDescent="0.15">
      <c r="A336" s="576">
        <v>2</v>
      </c>
      <c r="B336" s="576">
        <v>1</v>
      </c>
      <c r="C336" s="577" t="s">
        <v>541</v>
      </c>
      <c r="D336" s="578"/>
      <c r="E336" s="578"/>
      <c r="F336" s="578"/>
      <c r="G336" s="578"/>
      <c r="H336" s="578"/>
      <c r="I336" s="578"/>
      <c r="J336" s="578"/>
      <c r="K336" s="578"/>
      <c r="L336" s="578"/>
      <c r="M336" s="577" t="s">
        <v>498</v>
      </c>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v>38</v>
      </c>
      <c r="AL336" s="580"/>
      <c r="AM336" s="580"/>
      <c r="AN336" s="580"/>
      <c r="AO336" s="580"/>
      <c r="AP336" s="581"/>
      <c r="AQ336" s="577" t="s">
        <v>516</v>
      </c>
      <c r="AR336" s="578"/>
      <c r="AS336" s="578"/>
      <c r="AT336" s="578"/>
      <c r="AU336" s="579" t="s">
        <v>516</v>
      </c>
      <c r="AV336" s="580"/>
      <c r="AW336" s="580"/>
      <c r="AX336" s="581"/>
    </row>
    <row r="337" spans="1:50" ht="24" customHeight="1" x14ac:dyDescent="0.15">
      <c r="A337" s="576">
        <v>3</v>
      </c>
      <c r="B337" s="576">
        <v>1</v>
      </c>
      <c r="C337" s="577" t="s">
        <v>542</v>
      </c>
      <c r="D337" s="578"/>
      <c r="E337" s="578"/>
      <c r="F337" s="578"/>
      <c r="G337" s="578"/>
      <c r="H337" s="578"/>
      <c r="I337" s="578"/>
      <c r="J337" s="578"/>
      <c r="K337" s="578"/>
      <c r="L337" s="578"/>
      <c r="M337" s="577" t="s">
        <v>498</v>
      </c>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v>21</v>
      </c>
      <c r="AL337" s="580"/>
      <c r="AM337" s="580"/>
      <c r="AN337" s="580"/>
      <c r="AO337" s="580"/>
      <c r="AP337" s="581"/>
      <c r="AQ337" s="577" t="s">
        <v>516</v>
      </c>
      <c r="AR337" s="578"/>
      <c r="AS337" s="578"/>
      <c r="AT337" s="578"/>
      <c r="AU337" s="579" t="s">
        <v>516</v>
      </c>
      <c r="AV337" s="580"/>
      <c r="AW337" s="580"/>
      <c r="AX337" s="581"/>
    </row>
    <row r="338" spans="1:50" ht="24" customHeight="1" x14ac:dyDescent="0.15">
      <c r="A338" s="576">
        <v>4</v>
      </c>
      <c r="B338" s="576">
        <v>1</v>
      </c>
      <c r="C338" s="577" t="s">
        <v>543</v>
      </c>
      <c r="D338" s="578"/>
      <c r="E338" s="578"/>
      <c r="F338" s="578"/>
      <c r="G338" s="578"/>
      <c r="H338" s="578"/>
      <c r="I338" s="578"/>
      <c r="J338" s="578"/>
      <c r="K338" s="578"/>
      <c r="L338" s="578"/>
      <c r="M338" s="577" t="s">
        <v>498</v>
      </c>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v>15</v>
      </c>
      <c r="AL338" s="580"/>
      <c r="AM338" s="580"/>
      <c r="AN338" s="580"/>
      <c r="AO338" s="580"/>
      <c r="AP338" s="581"/>
      <c r="AQ338" s="577" t="s">
        <v>516</v>
      </c>
      <c r="AR338" s="578"/>
      <c r="AS338" s="578"/>
      <c r="AT338" s="578"/>
      <c r="AU338" s="579" t="s">
        <v>516</v>
      </c>
      <c r="AV338" s="580"/>
      <c r="AW338" s="580"/>
      <c r="AX338" s="581"/>
    </row>
    <row r="339" spans="1:50" ht="24" customHeight="1" x14ac:dyDescent="0.15">
      <c r="A339" s="576">
        <v>5</v>
      </c>
      <c r="B339" s="576">
        <v>1</v>
      </c>
      <c r="C339" s="577" t="s">
        <v>544</v>
      </c>
      <c r="D339" s="578"/>
      <c r="E339" s="578"/>
      <c r="F339" s="578"/>
      <c r="G339" s="578"/>
      <c r="H339" s="578"/>
      <c r="I339" s="578"/>
      <c r="J339" s="578"/>
      <c r="K339" s="578"/>
      <c r="L339" s="578"/>
      <c r="M339" s="577" t="s">
        <v>498</v>
      </c>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v>14</v>
      </c>
      <c r="AL339" s="580"/>
      <c r="AM339" s="580"/>
      <c r="AN339" s="580"/>
      <c r="AO339" s="580"/>
      <c r="AP339" s="581"/>
      <c r="AQ339" s="577" t="s">
        <v>516</v>
      </c>
      <c r="AR339" s="578"/>
      <c r="AS339" s="578"/>
      <c r="AT339" s="578"/>
      <c r="AU339" s="579" t="s">
        <v>516</v>
      </c>
      <c r="AV339" s="580"/>
      <c r="AW339" s="580"/>
      <c r="AX339" s="581"/>
    </row>
    <row r="340" spans="1:50" ht="24" customHeight="1" x14ac:dyDescent="0.15">
      <c r="A340" s="576">
        <v>6</v>
      </c>
      <c r="B340" s="576">
        <v>1</v>
      </c>
      <c r="C340" s="577" t="s">
        <v>545</v>
      </c>
      <c r="D340" s="578"/>
      <c r="E340" s="578"/>
      <c r="F340" s="578"/>
      <c r="G340" s="578"/>
      <c r="H340" s="578"/>
      <c r="I340" s="578"/>
      <c r="J340" s="578"/>
      <c r="K340" s="578"/>
      <c r="L340" s="578"/>
      <c r="M340" s="577" t="s">
        <v>498</v>
      </c>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v>12</v>
      </c>
      <c r="AL340" s="580"/>
      <c r="AM340" s="580"/>
      <c r="AN340" s="580"/>
      <c r="AO340" s="580"/>
      <c r="AP340" s="581"/>
      <c r="AQ340" s="577" t="s">
        <v>516</v>
      </c>
      <c r="AR340" s="578"/>
      <c r="AS340" s="578"/>
      <c r="AT340" s="578"/>
      <c r="AU340" s="579" t="s">
        <v>516</v>
      </c>
      <c r="AV340" s="580"/>
      <c r="AW340" s="580"/>
      <c r="AX340" s="581"/>
    </row>
    <row r="341" spans="1:50" ht="24" customHeight="1" x14ac:dyDescent="0.15">
      <c r="A341" s="576">
        <v>7</v>
      </c>
      <c r="B341" s="576">
        <v>1</v>
      </c>
      <c r="C341" s="577" t="s">
        <v>546</v>
      </c>
      <c r="D341" s="578"/>
      <c r="E341" s="578"/>
      <c r="F341" s="578"/>
      <c r="G341" s="578"/>
      <c r="H341" s="578"/>
      <c r="I341" s="578"/>
      <c r="J341" s="578"/>
      <c r="K341" s="578"/>
      <c r="L341" s="578"/>
      <c r="M341" s="577" t="s">
        <v>498</v>
      </c>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v>11</v>
      </c>
      <c r="AL341" s="580"/>
      <c r="AM341" s="580"/>
      <c r="AN341" s="580"/>
      <c r="AO341" s="580"/>
      <c r="AP341" s="581"/>
      <c r="AQ341" s="577" t="s">
        <v>516</v>
      </c>
      <c r="AR341" s="578"/>
      <c r="AS341" s="578"/>
      <c r="AT341" s="578"/>
      <c r="AU341" s="579" t="s">
        <v>516</v>
      </c>
      <c r="AV341" s="580"/>
      <c r="AW341" s="580"/>
      <c r="AX341" s="581"/>
    </row>
    <row r="342" spans="1:50" ht="24" customHeight="1" x14ac:dyDescent="0.15">
      <c r="A342" s="576">
        <v>8</v>
      </c>
      <c r="B342" s="576">
        <v>1</v>
      </c>
      <c r="C342" s="577" t="s">
        <v>547</v>
      </c>
      <c r="D342" s="578"/>
      <c r="E342" s="578"/>
      <c r="F342" s="578"/>
      <c r="G342" s="578"/>
      <c r="H342" s="578"/>
      <c r="I342" s="578"/>
      <c r="J342" s="578"/>
      <c r="K342" s="578"/>
      <c r="L342" s="578"/>
      <c r="M342" s="577" t="s">
        <v>498</v>
      </c>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v>9</v>
      </c>
      <c r="AL342" s="580"/>
      <c r="AM342" s="580"/>
      <c r="AN342" s="580"/>
      <c r="AO342" s="580"/>
      <c r="AP342" s="581"/>
      <c r="AQ342" s="577" t="s">
        <v>516</v>
      </c>
      <c r="AR342" s="578"/>
      <c r="AS342" s="578"/>
      <c r="AT342" s="578"/>
      <c r="AU342" s="579" t="s">
        <v>516</v>
      </c>
      <c r="AV342" s="580"/>
      <c r="AW342" s="580"/>
      <c r="AX342" s="581"/>
    </row>
    <row r="343" spans="1:50" ht="24" customHeight="1" x14ac:dyDescent="0.15">
      <c r="A343" s="576">
        <v>9</v>
      </c>
      <c r="B343" s="576">
        <v>1</v>
      </c>
      <c r="C343" s="577" t="s">
        <v>548</v>
      </c>
      <c r="D343" s="578"/>
      <c r="E343" s="578"/>
      <c r="F343" s="578"/>
      <c r="G343" s="578"/>
      <c r="H343" s="578"/>
      <c r="I343" s="578"/>
      <c r="J343" s="578"/>
      <c r="K343" s="578"/>
      <c r="L343" s="578"/>
      <c r="M343" s="577" t="s">
        <v>498</v>
      </c>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v>8</v>
      </c>
      <c r="AL343" s="580"/>
      <c r="AM343" s="580"/>
      <c r="AN343" s="580"/>
      <c r="AO343" s="580"/>
      <c r="AP343" s="581"/>
      <c r="AQ343" s="577" t="s">
        <v>516</v>
      </c>
      <c r="AR343" s="578"/>
      <c r="AS343" s="578"/>
      <c r="AT343" s="578"/>
      <c r="AU343" s="579" t="s">
        <v>516</v>
      </c>
      <c r="AV343" s="580"/>
      <c r="AW343" s="580"/>
      <c r="AX343" s="581"/>
    </row>
    <row r="344" spans="1:50" ht="24" customHeight="1" x14ac:dyDescent="0.15">
      <c r="A344" s="576">
        <v>10</v>
      </c>
      <c r="B344" s="576">
        <v>1</v>
      </c>
      <c r="C344" s="577" t="s">
        <v>549</v>
      </c>
      <c r="D344" s="578"/>
      <c r="E344" s="578"/>
      <c r="F344" s="578"/>
      <c r="G344" s="578"/>
      <c r="H344" s="578"/>
      <c r="I344" s="578"/>
      <c r="J344" s="578"/>
      <c r="K344" s="578"/>
      <c r="L344" s="578"/>
      <c r="M344" s="577" t="s">
        <v>498</v>
      </c>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v>8</v>
      </c>
      <c r="AL344" s="580"/>
      <c r="AM344" s="580"/>
      <c r="AN344" s="580"/>
      <c r="AO344" s="580"/>
      <c r="AP344" s="581"/>
      <c r="AQ344" s="577" t="s">
        <v>516</v>
      </c>
      <c r="AR344" s="578"/>
      <c r="AS344" s="578"/>
      <c r="AT344" s="578"/>
      <c r="AU344" s="579" t="s">
        <v>516</v>
      </c>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1" t="s">
        <v>406</v>
      </c>
      <c r="D367" s="241"/>
      <c r="E367" s="241"/>
      <c r="F367" s="241"/>
      <c r="G367" s="241"/>
      <c r="H367" s="241"/>
      <c r="I367" s="241"/>
      <c r="J367" s="241"/>
      <c r="K367" s="241"/>
      <c r="L367" s="241"/>
      <c r="M367" s="241" t="s">
        <v>407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408</v>
      </c>
      <c r="AL367" s="241"/>
      <c r="AM367" s="241"/>
      <c r="AN367" s="241"/>
      <c r="AO367" s="241"/>
      <c r="AP367" s="241"/>
      <c r="AQ367" s="241" t="s">
        <v>23</v>
      </c>
      <c r="AR367" s="241"/>
      <c r="AS367" s="241"/>
      <c r="AT367" s="241"/>
      <c r="AU367" s="92" t="s">
        <v>24</v>
      </c>
      <c r="AV367" s="93"/>
      <c r="AW367" s="93"/>
      <c r="AX367" s="583"/>
    </row>
    <row r="368" spans="1:50" ht="24" customHeight="1" x14ac:dyDescent="0.15">
      <c r="A368" s="576">
        <v>1</v>
      </c>
      <c r="B368" s="576">
        <v>1</v>
      </c>
      <c r="C368" s="577" t="s">
        <v>550</v>
      </c>
      <c r="D368" s="578"/>
      <c r="E368" s="578"/>
      <c r="F368" s="578"/>
      <c r="G368" s="578"/>
      <c r="H368" s="578"/>
      <c r="I368" s="578"/>
      <c r="J368" s="578"/>
      <c r="K368" s="578"/>
      <c r="L368" s="578"/>
      <c r="M368" s="577" t="s">
        <v>500</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v>21</v>
      </c>
      <c r="AL368" s="580"/>
      <c r="AM368" s="580"/>
      <c r="AN368" s="580"/>
      <c r="AO368" s="580"/>
      <c r="AP368" s="581"/>
      <c r="AQ368" s="577" t="s">
        <v>516</v>
      </c>
      <c r="AR368" s="578"/>
      <c r="AS368" s="578"/>
      <c r="AT368" s="578"/>
      <c r="AU368" s="579" t="s">
        <v>516</v>
      </c>
      <c r="AV368" s="580"/>
      <c r="AW368" s="580"/>
      <c r="AX368" s="581"/>
    </row>
    <row r="369" spans="1:50" ht="24" customHeight="1" x14ac:dyDescent="0.15">
      <c r="A369" s="576">
        <v>2</v>
      </c>
      <c r="B369" s="576">
        <v>1</v>
      </c>
      <c r="C369" s="577" t="s">
        <v>551</v>
      </c>
      <c r="D369" s="578"/>
      <c r="E369" s="578"/>
      <c r="F369" s="578"/>
      <c r="G369" s="578"/>
      <c r="H369" s="578"/>
      <c r="I369" s="578"/>
      <c r="J369" s="578"/>
      <c r="K369" s="578"/>
      <c r="L369" s="578"/>
      <c r="M369" s="577" t="s">
        <v>500</v>
      </c>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v>13</v>
      </c>
      <c r="AL369" s="580"/>
      <c r="AM369" s="580"/>
      <c r="AN369" s="580"/>
      <c r="AO369" s="580"/>
      <c r="AP369" s="581"/>
      <c r="AQ369" s="577" t="s">
        <v>516</v>
      </c>
      <c r="AR369" s="578"/>
      <c r="AS369" s="578"/>
      <c r="AT369" s="578"/>
      <c r="AU369" s="579" t="s">
        <v>516</v>
      </c>
      <c r="AV369" s="580"/>
      <c r="AW369" s="580"/>
      <c r="AX369" s="581"/>
    </row>
    <row r="370" spans="1:50" ht="24" customHeight="1" x14ac:dyDescent="0.15">
      <c r="A370" s="576">
        <v>3</v>
      </c>
      <c r="B370" s="576">
        <v>1</v>
      </c>
      <c r="C370" s="577" t="s">
        <v>552</v>
      </c>
      <c r="D370" s="578"/>
      <c r="E370" s="578"/>
      <c r="F370" s="578"/>
      <c r="G370" s="578"/>
      <c r="H370" s="578"/>
      <c r="I370" s="578"/>
      <c r="J370" s="578"/>
      <c r="K370" s="578"/>
      <c r="L370" s="578"/>
      <c r="M370" s="577" t="s">
        <v>500</v>
      </c>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v>7</v>
      </c>
      <c r="AL370" s="580"/>
      <c r="AM370" s="580"/>
      <c r="AN370" s="580"/>
      <c r="AO370" s="580"/>
      <c r="AP370" s="581"/>
      <c r="AQ370" s="577" t="s">
        <v>516</v>
      </c>
      <c r="AR370" s="578"/>
      <c r="AS370" s="578"/>
      <c r="AT370" s="578"/>
      <c r="AU370" s="579" t="s">
        <v>516</v>
      </c>
      <c r="AV370" s="580"/>
      <c r="AW370" s="580"/>
      <c r="AX370" s="581"/>
    </row>
    <row r="371" spans="1:50" ht="24" customHeight="1" x14ac:dyDescent="0.15">
      <c r="A371" s="576">
        <v>4</v>
      </c>
      <c r="B371" s="576">
        <v>1</v>
      </c>
      <c r="C371" s="577" t="s">
        <v>553</v>
      </c>
      <c r="D371" s="578"/>
      <c r="E371" s="578"/>
      <c r="F371" s="578"/>
      <c r="G371" s="578"/>
      <c r="H371" s="578"/>
      <c r="I371" s="578"/>
      <c r="J371" s="578"/>
      <c r="K371" s="578"/>
      <c r="L371" s="578"/>
      <c r="M371" s="577" t="s">
        <v>500</v>
      </c>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v>7</v>
      </c>
      <c r="AL371" s="580"/>
      <c r="AM371" s="580"/>
      <c r="AN371" s="580"/>
      <c r="AO371" s="580"/>
      <c r="AP371" s="581"/>
      <c r="AQ371" s="577" t="s">
        <v>516</v>
      </c>
      <c r="AR371" s="578"/>
      <c r="AS371" s="578"/>
      <c r="AT371" s="578"/>
      <c r="AU371" s="579" t="s">
        <v>516</v>
      </c>
      <c r="AV371" s="580"/>
      <c r="AW371" s="580"/>
      <c r="AX371" s="581"/>
    </row>
    <row r="372" spans="1:50" ht="24" customHeight="1" x14ac:dyDescent="0.15">
      <c r="A372" s="576">
        <v>5</v>
      </c>
      <c r="B372" s="576">
        <v>1</v>
      </c>
      <c r="C372" s="577" t="s">
        <v>554</v>
      </c>
      <c r="D372" s="578"/>
      <c r="E372" s="578"/>
      <c r="F372" s="578"/>
      <c r="G372" s="578"/>
      <c r="H372" s="578"/>
      <c r="I372" s="578"/>
      <c r="J372" s="578"/>
      <c r="K372" s="578"/>
      <c r="L372" s="578"/>
      <c r="M372" s="577" t="s">
        <v>500</v>
      </c>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v>7</v>
      </c>
      <c r="AL372" s="580"/>
      <c r="AM372" s="580"/>
      <c r="AN372" s="580"/>
      <c r="AO372" s="580"/>
      <c r="AP372" s="581"/>
      <c r="AQ372" s="577" t="s">
        <v>516</v>
      </c>
      <c r="AR372" s="578"/>
      <c r="AS372" s="578"/>
      <c r="AT372" s="578"/>
      <c r="AU372" s="579" t="s">
        <v>516</v>
      </c>
      <c r="AV372" s="580"/>
      <c r="AW372" s="580"/>
      <c r="AX372" s="581"/>
    </row>
    <row r="373" spans="1:50" ht="24" customHeight="1" x14ac:dyDescent="0.15">
      <c r="A373" s="576">
        <v>6</v>
      </c>
      <c r="B373" s="576">
        <v>1</v>
      </c>
      <c r="C373" s="577" t="s">
        <v>523</v>
      </c>
      <c r="D373" s="578"/>
      <c r="E373" s="578"/>
      <c r="F373" s="578"/>
      <c r="G373" s="578"/>
      <c r="H373" s="578"/>
      <c r="I373" s="578"/>
      <c r="J373" s="578"/>
      <c r="K373" s="578"/>
      <c r="L373" s="578"/>
      <c r="M373" s="577" t="s">
        <v>500</v>
      </c>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v>6</v>
      </c>
      <c r="AL373" s="580"/>
      <c r="AM373" s="580"/>
      <c r="AN373" s="580"/>
      <c r="AO373" s="580"/>
      <c r="AP373" s="581"/>
      <c r="AQ373" s="577" t="s">
        <v>516</v>
      </c>
      <c r="AR373" s="578"/>
      <c r="AS373" s="578"/>
      <c r="AT373" s="578"/>
      <c r="AU373" s="579" t="s">
        <v>516</v>
      </c>
      <c r="AV373" s="580"/>
      <c r="AW373" s="580"/>
      <c r="AX373" s="581"/>
    </row>
    <row r="374" spans="1:50" ht="24" customHeight="1" x14ac:dyDescent="0.15">
      <c r="A374" s="576">
        <v>7</v>
      </c>
      <c r="B374" s="576">
        <v>1</v>
      </c>
      <c r="C374" s="577" t="s">
        <v>555</v>
      </c>
      <c r="D374" s="578"/>
      <c r="E374" s="578"/>
      <c r="F374" s="578"/>
      <c r="G374" s="578"/>
      <c r="H374" s="578"/>
      <c r="I374" s="578"/>
      <c r="J374" s="578"/>
      <c r="K374" s="578"/>
      <c r="L374" s="578"/>
      <c r="M374" s="577" t="s">
        <v>500</v>
      </c>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v>5</v>
      </c>
      <c r="AL374" s="580"/>
      <c r="AM374" s="580"/>
      <c r="AN374" s="580"/>
      <c r="AO374" s="580"/>
      <c r="AP374" s="581"/>
      <c r="AQ374" s="577" t="s">
        <v>516</v>
      </c>
      <c r="AR374" s="578"/>
      <c r="AS374" s="578"/>
      <c r="AT374" s="578"/>
      <c r="AU374" s="579" t="s">
        <v>516</v>
      </c>
      <c r="AV374" s="580"/>
      <c r="AW374" s="580"/>
      <c r="AX374" s="581"/>
    </row>
    <row r="375" spans="1:50" ht="24" customHeight="1" x14ac:dyDescent="0.15">
      <c r="A375" s="576">
        <v>8</v>
      </c>
      <c r="B375" s="576">
        <v>1</v>
      </c>
      <c r="C375" s="577" t="s">
        <v>556</v>
      </c>
      <c r="D375" s="578"/>
      <c r="E375" s="578"/>
      <c r="F375" s="578"/>
      <c r="G375" s="578"/>
      <c r="H375" s="578"/>
      <c r="I375" s="578"/>
      <c r="J375" s="578"/>
      <c r="K375" s="578"/>
      <c r="L375" s="578"/>
      <c r="M375" s="577" t="s">
        <v>500</v>
      </c>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v>5</v>
      </c>
      <c r="AL375" s="580"/>
      <c r="AM375" s="580"/>
      <c r="AN375" s="580"/>
      <c r="AO375" s="580"/>
      <c r="AP375" s="581"/>
      <c r="AQ375" s="577" t="s">
        <v>516</v>
      </c>
      <c r="AR375" s="578"/>
      <c r="AS375" s="578"/>
      <c r="AT375" s="578"/>
      <c r="AU375" s="579" t="s">
        <v>516</v>
      </c>
      <c r="AV375" s="580"/>
      <c r="AW375" s="580"/>
      <c r="AX375" s="581"/>
    </row>
    <row r="376" spans="1:50" ht="24" customHeight="1" x14ac:dyDescent="0.15">
      <c r="A376" s="576">
        <v>9</v>
      </c>
      <c r="B376" s="576">
        <v>1</v>
      </c>
      <c r="C376" s="577" t="s">
        <v>557</v>
      </c>
      <c r="D376" s="578"/>
      <c r="E376" s="578"/>
      <c r="F376" s="578"/>
      <c r="G376" s="578"/>
      <c r="H376" s="578"/>
      <c r="I376" s="578"/>
      <c r="J376" s="578"/>
      <c r="K376" s="578"/>
      <c r="L376" s="578"/>
      <c r="M376" s="577" t="s">
        <v>500</v>
      </c>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v>5</v>
      </c>
      <c r="AL376" s="580"/>
      <c r="AM376" s="580"/>
      <c r="AN376" s="580"/>
      <c r="AO376" s="580"/>
      <c r="AP376" s="581"/>
      <c r="AQ376" s="577" t="s">
        <v>516</v>
      </c>
      <c r="AR376" s="578"/>
      <c r="AS376" s="578"/>
      <c r="AT376" s="578"/>
      <c r="AU376" s="579" t="s">
        <v>516</v>
      </c>
      <c r="AV376" s="580"/>
      <c r="AW376" s="580"/>
      <c r="AX376" s="581"/>
    </row>
    <row r="377" spans="1:50" ht="24" customHeight="1" x14ac:dyDescent="0.15">
      <c r="A377" s="576">
        <v>10</v>
      </c>
      <c r="B377" s="576">
        <v>1</v>
      </c>
      <c r="C377" s="577" t="s">
        <v>558</v>
      </c>
      <c r="D377" s="578"/>
      <c r="E377" s="578"/>
      <c r="F377" s="578"/>
      <c r="G377" s="578"/>
      <c r="H377" s="578"/>
      <c r="I377" s="578"/>
      <c r="J377" s="578"/>
      <c r="K377" s="578"/>
      <c r="L377" s="578"/>
      <c r="M377" s="577" t="s">
        <v>500</v>
      </c>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v>5</v>
      </c>
      <c r="AL377" s="580"/>
      <c r="AM377" s="580"/>
      <c r="AN377" s="580"/>
      <c r="AO377" s="580"/>
      <c r="AP377" s="581"/>
      <c r="AQ377" s="577" t="s">
        <v>516</v>
      </c>
      <c r="AR377" s="578"/>
      <c r="AS377" s="578"/>
      <c r="AT377" s="578"/>
      <c r="AU377" s="579" t="s">
        <v>516</v>
      </c>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1" t="s">
        <v>406</v>
      </c>
      <c r="D400" s="241"/>
      <c r="E400" s="241"/>
      <c r="F400" s="241"/>
      <c r="G400" s="241"/>
      <c r="H400" s="241"/>
      <c r="I400" s="241"/>
      <c r="J400" s="241"/>
      <c r="K400" s="241"/>
      <c r="L400" s="241"/>
      <c r="M400" s="241" t="s">
        <v>407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408</v>
      </c>
      <c r="AL400" s="241"/>
      <c r="AM400" s="241"/>
      <c r="AN400" s="241"/>
      <c r="AO400" s="241"/>
      <c r="AP400" s="241"/>
      <c r="AQ400" s="241" t="s">
        <v>23</v>
      </c>
      <c r="AR400" s="241"/>
      <c r="AS400" s="241"/>
      <c r="AT400" s="241"/>
      <c r="AU400" s="92" t="s">
        <v>24</v>
      </c>
      <c r="AV400" s="93"/>
      <c r="AW400" s="93"/>
      <c r="AX400" s="583"/>
    </row>
    <row r="401" spans="1:50" ht="24" customHeight="1" x14ac:dyDescent="0.15">
      <c r="A401" s="576">
        <v>1</v>
      </c>
      <c r="B401" s="576">
        <v>1</v>
      </c>
      <c r="C401" s="577" t="s">
        <v>506</v>
      </c>
      <c r="D401" s="578"/>
      <c r="E401" s="578"/>
      <c r="F401" s="578"/>
      <c r="G401" s="578"/>
      <c r="H401" s="578"/>
      <c r="I401" s="578"/>
      <c r="J401" s="578"/>
      <c r="K401" s="578"/>
      <c r="L401" s="578"/>
      <c r="M401" s="577" t="s">
        <v>500</v>
      </c>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v>0.5</v>
      </c>
      <c r="AL401" s="580"/>
      <c r="AM401" s="580"/>
      <c r="AN401" s="580"/>
      <c r="AO401" s="580"/>
      <c r="AP401" s="581"/>
      <c r="AQ401" s="577"/>
      <c r="AR401" s="578"/>
      <c r="AS401" s="578"/>
      <c r="AT401" s="578"/>
      <c r="AU401" s="579"/>
      <c r="AV401" s="580"/>
      <c r="AW401" s="580"/>
      <c r="AX401" s="581"/>
    </row>
    <row r="402" spans="1:50" ht="24"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1" t="s">
        <v>406</v>
      </c>
      <c r="D433" s="241"/>
      <c r="E433" s="241"/>
      <c r="F433" s="241"/>
      <c r="G433" s="241"/>
      <c r="H433" s="241"/>
      <c r="I433" s="241"/>
      <c r="J433" s="241"/>
      <c r="K433" s="241"/>
      <c r="L433" s="241"/>
      <c r="M433" s="241" t="s">
        <v>407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408</v>
      </c>
      <c r="AL433" s="241"/>
      <c r="AM433" s="241"/>
      <c r="AN433" s="241"/>
      <c r="AO433" s="241"/>
      <c r="AP433" s="241"/>
      <c r="AQ433" s="241" t="s">
        <v>23</v>
      </c>
      <c r="AR433" s="241"/>
      <c r="AS433" s="241"/>
      <c r="AT433" s="241"/>
      <c r="AU433" s="92" t="s">
        <v>24</v>
      </c>
      <c r="AV433" s="93"/>
      <c r="AW433" s="93"/>
      <c r="AX433" s="583"/>
    </row>
    <row r="434" spans="1:50" ht="24" customHeight="1" x14ac:dyDescent="0.15">
      <c r="A434" s="576">
        <v>1</v>
      </c>
      <c r="B434" s="576">
        <v>1</v>
      </c>
      <c r="C434" s="694" t="s">
        <v>568</v>
      </c>
      <c r="D434" s="476"/>
      <c r="E434" s="476"/>
      <c r="F434" s="476"/>
      <c r="G434" s="476"/>
      <c r="H434" s="476"/>
      <c r="I434" s="476"/>
      <c r="J434" s="476"/>
      <c r="K434" s="476"/>
      <c r="L434" s="695"/>
      <c r="M434" s="577" t="s">
        <v>565</v>
      </c>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v>12</v>
      </c>
      <c r="AL434" s="580"/>
      <c r="AM434" s="580"/>
      <c r="AN434" s="580"/>
      <c r="AO434" s="580"/>
      <c r="AP434" s="581"/>
      <c r="AQ434" s="577" t="s">
        <v>566</v>
      </c>
      <c r="AR434" s="578"/>
      <c r="AS434" s="578"/>
      <c r="AT434" s="578"/>
      <c r="AU434" s="579" t="s">
        <v>567</v>
      </c>
      <c r="AV434" s="580"/>
      <c r="AW434" s="580"/>
      <c r="AX434" s="581"/>
    </row>
    <row r="435" spans="1:50" ht="24" customHeight="1" x14ac:dyDescent="0.15">
      <c r="A435" s="576">
        <v>2</v>
      </c>
      <c r="B435" s="576">
        <v>1</v>
      </c>
      <c r="C435" s="694" t="s">
        <v>569</v>
      </c>
      <c r="D435" s="476"/>
      <c r="E435" s="476"/>
      <c r="F435" s="476"/>
      <c r="G435" s="476"/>
      <c r="H435" s="476"/>
      <c r="I435" s="476"/>
      <c r="J435" s="476"/>
      <c r="K435" s="476"/>
      <c r="L435" s="695"/>
      <c r="M435" s="577" t="s">
        <v>565</v>
      </c>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v>1.7</v>
      </c>
      <c r="AL435" s="580"/>
      <c r="AM435" s="580"/>
      <c r="AN435" s="580"/>
      <c r="AO435" s="580"/>
      <c r="AP435" s="581"/>
      <c r="AQ435" s="577" t="s">
        <v>566</v>
      </c>
      <c r="AR435" s="578"/>
      <c r="AS435" s="578"/>
      <c r="AT435" s="578"/>
      <c r="AU435" s="579" t="s">
        <v>567</v>
      </c>
      <c r="AV435" s="580"/>
      <c r="AW435" s="580"/>
      <c r="AX435" s="581"/>
    </row>
    <row r="436" spans="1:50" ht="24" customHeight="1" x14ac:dyDescent="0.15">
      <c r="A436" s="576">
        <v>3</v>
      </c>
      <c r="B436" s="576">
        <v>1</v>
      </c>
      <c r="C436" s="694" t="s">
        <v>570</v>
      </c>
      <c r="D436" s="476"/>
      <c r="E436" s="476"/>
      <c r="F436" s="476"/>
      <c r="G436" s="476"/>
      <c r="H436" s="476"/>
      <c r="I436" s="476"/>
      <c r="J436" s="476"/>
      <c r="K436" s="476"/>
      <c r="L436" s="695"/>
      <c r="M436" s="577" t="s">
        <v>565</v>
      </c>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v>1.4</v>
      </c>
      <c r="AL436" s="580"/>
      <c r="AM436" s="580"/>
      <c r="AN436" s="580"/>
      <c r="AO436" s="580"/>
      <c r="AP436" s="581"/>
      <c r="AQ436" s="577" t="s">
        <v>566</v>
      </c>
      <c r="AR436" s="578"/>
      <c r="AS436" s="578"/>
      <c r="AT436" s="578"/>
      <c r="AU436" s="579" t="s">
        <v>567</v>
      </c>
      <c r="AV436" s="580"/>
      <c r="AW436" s="580"/>
      <c r="AX436" s="581"/>
    </row>
    <row r="437" spans="1:50" ht="24" customHeight="1" x14ac:dyDescent="0.15">
      <c r="A437" s="576">
        <v>4</v>
      </c>
      <c r="B437" s="576">
        <v>1</v>
      </c>
      <c r="C437" s="694" t="s">
        <v>571</v>
      </c>
      <c r="D437" s="476"/>
      <c r="E437" s="476"/>
      <c r="F437" s="476"/>
      <c r="G437" s="476"/>
      <c r="H437" s="476"/>
      <c r="I437" s="476"/>
      <c r="J437" s="476"/>
      <c r="K437" s="476"/>
      <c r="L437" s="695"/>
      <c r="M437" s="577" t="s">
        <v>565</v>
      </c>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v>1.3</v>
      </c>
      <c r="AL437" s="580"/>
      <c r="AM437" s="580"/>
      <c r="AN437" s="580"/>
      <c r="AO437" s="580"/>
      <c r="AP437" s="581"/>
      <c r="AQ437" s="577" t="s">
        <v>566</v>
      </c>
      <c r="AR437" s="578"/>
      <c r="AS437" s="578"/>
      <c r="AT437" s="578"/>
      <c r="AU437" s="579" t="s">
        <v>567</v>
      </c>
      <c r="AV437" s="580"/>
      <c r="AW437" s="580"/>
      <c r="AX437" s="581"/>
    </row>
    <row r="438" spans="1:50" ht="24" customHeight="1" x14ac:dyDescent="0.15">
      <c r="A438" s="576">
        <v>5</v>
      </c>
      <c r="B438" s="576">
        <v>1</v>
      </c>
      <c r="C438" s="694" t="s">
        <v>572</v>
      </c>
      <c r="D438" s="476"/>
      <c r="E438" s="476"/>
      <c r="F438" s="476"/>
      <c r="G438" s="476"/>
      <c r="H438" s="476"/>
      <c r="I438" s="476"/>
      <c r="J438" s="476"/>
      <c r="K438" s="476"/>
      <c r="L438" s="695"/>
      <c r="M438" s="577" t="s">
        <v>565</v>
      </c>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v>1.2</v>
      </c>
      <c r="AL438" s="580"/>
      <c r="AM438" s="580"/>
      <c r="AN438" s="580"/>
      <c r="AO438" s="580"/>
      <c r="AP438" s="581"/>
      <c r="AQ438" s="577" t="s">
        <v>566</v>
      </c>
      <c r="AR438" s="578"/>
      <c r="AS438" s="578"/>
      <c r="AT438" s="578"/>
      <c r="AU438" s="579" t="s">
        <v>567</v>
      </c>
      <c r="AV438" s="580"/>
      <c r="AW438" s="580"/>
      <c r="AX438" s="581"/>
    </row>
    <row r="439" spans="1:50" ht="24" customHeight="1" x14ac:dyDescent="0.15">
      <c r="A439" s="576">
        <v>6</v>
      </c>
      <c r="B439" s="576">
        <v>1</v>
      </c>
      <c r="C439" s="694" t="s">
        <v>573</v>
      </c>
      <c r="D439" s="476"/>
      <c r="E439" s="476"/>
      <c r="F439" s="476"/>
      <c r="G439" s="476"/>
      <c r="H439" s="476"/>
      <c r="I439" s="476"/>
      <c r="J439" s="476"/>
      <c r="K439" s="476"/>
      <c r="L439" s="695"/>
      <c r="M439" s="577" t="s">
        <v>565</v>
      </c>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v>1.1000000000000001</v>
      </c>
      <c r="AL439" s="580"/>
      <c r="AM439" s="580"/>
      <c r="AN439" s="580"/>
      <c r="AO439" s="580"/>
      <c r="AP439" s="581"/>
      <c r="AQ439" s="577" t="s">
        <v>566</v>
      </c>
      <c r="AR439" s="578"/>
      <c r="AS439" s="578"/>
      <c r="AT439" s="578"/>
      <c r="AU439" s="579" t="s">
        <v>567</v>
      </c>
      <c r="AV439" s="580"/>
      <c r="AW439" s="580"/>
      <c r="AX439" s="581"/>
    </row>
    <row r="440" spans="1:50" ht="24" customHeight="1" x14ac:dyDescent="0.15">
      <c r="A440" s="576">
        <v>7</v>
      </c>
      <c r="B440" s="576">
        <v>1</v>
      </c>
      <c r="C440" s="694" t="s">
        <v>574</v>
      </c>
      <c r="D440" s="476"/>
      <c r="E440" s="476"/>
      <c r="F440" s="476"/>
      <c r="G440" s="476"/>
      <c r="H440" s="476"/>
      <c r="I440" s="476"/>
      <c r="J440" s="476"/>
      <c r="K440" s="476"/>
      <c r="L440" s="695"/>
      <c r="M440" s="577" t="s">
        <v>565</v>
      </c>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v>1.1000000000000001</v>
      </c>
      <c r="AL440" s="580"/>
      <c r="AM440" s="580"/>
      <c r="AN440" s="580"/>
      <c r="AO440" s="580"/>
      <c r="AP440" s="581"/>
      <c r="AQ440" s="577" t="s">
        <v>566</v>
      </c>
      <c r="AR440" s="578"/>
      <c r="AS440" s="578"/>
      <c r="AT440" s="578"/>
      <c r="AU440" s="579" t="s">
        <v>567</v>
      </c>
      <c r="AV440" s="580"/>
      <c r="AW440" s="580"/>
      <c r="AX440" s="581"/>
    </row>
    <row r="441" spans="1:50" ht="24" customHeight="1" x14ac:dyDescent="0.15">
      <c r="A441" s="576">
        <v>8</v>
      </c>
      <c r="B441" s="576">
        <v>1</v>
      </c>
      <c r="C441" s="694" t="s">
        <v>575</v>
      </c>
      <c r="D441" s="476"/>
      <c r="E441" s="476"/>
      <c r="F441" s="476"/>
      <c r="G441" s="476"/>
      <c r="H441" s="476"/>
      <c r="I441" s="476"/>
      <c r="J441" s="476"/>
      <c r="K441" s="476"/>
      <c r="L441" s="695"/>
      <c r="M441" s="577" t="s">
        <v>565</v>
      </c>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v>1.1000000000000001</v>
      </c>
      <c r="AL441" s="580"/>
      <c r="AM441" s="580"/>
      <c r="AN441" s="580"/>
      <c r="AO441" s="580"/>
      <c r="AP441" s="581"/>
      <c r="AQ441" s="577" t="s">
        <v>566</v>
      </c>
      <c r="AR441" s="578"/>
      <c r="AS441" s="578"/>
      <c r="AT441" s="578"/>
      <c r="AU441" s="579" t="s">
        <v>567</v>
      </c>
      <c r="AV441" s="580"/>
      <c r="AW441" s="580"/>
      <c r="AX441" s="581"/>
    </row>
    <row r="442" spans="1:50" ht="24" customHeight="1" x14ac:dyDescent="0.15">
      <c r="A442" s="576">
        <v>9</v>
      </c>
      <c r="B442" s="576">
        <v>1</v>
      </c>
      <c r="C442" s="694" t="s">
        <v>576</v>
      </c>
      <c r="D442" s="476"/>
      <c r="E442" s="476"/>
      <c r="F442" s="476"/>
      <c r="G442" s="476"/>
      <c r="H442" s="476"/>
      <c r="I442" s="476"/>
      <c r="J442" s="476"/>
      <c r="K442" s="476"/>
      <c r="L442" s="695"/>
      <c r="M442" s="577" t="s">
        <v>565</v>
      </c>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v>1</v>
      </c>
      <c r="AL442" s="580"/>
      <c r="AM442" s="580"/>
      <c r="AN442" s="580"/>
      <c r="AO442" s="580"/>
      <c r="AP442" s="581"/>
      <c r="AQ442" s="577" t="s">
        <v>566</v>
      </c>
      <c r="AR442" s="578"/>
      <c r="AS442" s="578"/>
      <c r="AT442" s="578"/>
      <c r="AU442" s="579" t="s">
        <v>567</v>
      </c>
      <c r="AV442" s="580"/>
      <c r="AW442" s="580"/>
      <c r="AX442" s="581"/>
    </row>
    <row r="443" spans="1:50" ht="24" customHeight="1" x14ac:dyDescent="0.15">
      <c r="A443" s="576">
        <v>10</v>
      </c>
      <c r="B443" s="576">
        <v>1</v>
      </c>
      <c r="C443" s="694" t="s">
        <v>577</v>
      </c>
      <c r="D443" s="476"/>
      <c r="E443" s="476"/>
      <c r="F443" s="476"/>
      <c r="G443" s="476"/>
      <c r="H443" s="476"/>
      <c r="I443" s="476"/>
      <c r="J443" s="476"/>
      <c r="K443" s="476"/>
      <c r="L443" s="695"/>
      <c r="M443" s="577" t="s">
        <v>565</v>
      </c>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v>1</v>
      </c>
      <c r="AL443" s="580"/>
      <c r="AM443" s="580"/>
      <c r="AN443" s="580"/>
      <c r="AO443" s="580"/>
      <c r="AP443" s="581"/>
      <c r="AQ443" s="577" t="s">
        <v>566</v>
      </c>
      <c r="AR443" s="578"/>
      <c r="AS443" s="578"/>
      <c r="AT443" s="578"/>
      <c r="AU443" s="579" t="s">
        <v>567</v>
      </c>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1" t="s">
        <v>406</v>
      </c>
      <c r="D466" s="241"/>
      <c r="E466" s="241"/>
      <c r="F466" s="241"/>
      <c r="G466" s="241"/>
      <c r="H466" s="241"/>
      <c r="I466" s="241"/>
      <c r="J466" s="241"/>
      <c r="K466" s="241"/>
      <c r="L466" s="241"/>
      <c r="M466" s="241" t="s">
        <v>407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408</v>
      </c>
      <c r="AL466" s="241"/>
      <c r="AM466" s="241"/>
      <c r="AN466" s="241"/>
      <c r="AO466" s="241"/>
      <c r="AP466" s="241"/>
      <c r="AQ466" s="241" t="s">
        <v>23</v>
      </c>
      <c r="AR466" s="241"/>
      <c r="AS466" s="241"/>
      <c r="AT466" s="241"/>
      <c r="AU466" s="92" t="s">
        <v>24</v>
      </c>
      <c r="AV466" s="93"/>
      <c r="AW466" s="93"/>
      <c r="AX466" s="583"/>
    </row>
    <row r="467" spans="1:50" ht="24"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98 L100:L103">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78">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9:AX298">
    <cfRule type="expression" dxfId="861" priority="127">
      <formula>IF(AND(AU279&gt;=0, RIGHT(TEXT(AU279,"0.#"),1)&lt;&gt;"."),TRUE,FALSE)</formula>
    </cfRule>
    <cfRule type="expression" dxfId="860" priority="128">
      <formula>IF(AND(AU279&gt;=0, RIGHT(TEXT(AU279,"0.#"),1)="."),TRUE,FALSE)</formula>
    </cfRule>
    <cfRule type="expression" dxfId="859" priority="129">
      <formula>IF(AND(AU279&lt;0, RIGHT(TEXT(AU279,"0.#"),1)&lt;&gt;"."),TRUE,FALSE)</formula>
    </cfRule>
    <cfRule type="expression" dxfId="858" priority="130">
      <formula>IF(AND(AU279&lt;0, RIGHT(TEXT(AU279,"0.#"),1)="."),TRUE,FALSE)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11">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12:AX331">
    <cfRule type="expression" dxfId="849" priority="115">
      <formula>IF(AND(AU312&gt;=0, RIGHT(TEXT(AU312,"0.#"),1)&lt;&gt;"."),TRUE,FALSE)</formula>
    </cfRule>
    <cfRule type="expression" dxfId="848" priority="116">
      <formula>IF(AND(AU312&gt;=0, RIGHT(TEXT(AU312,"0.#"),1)="."),TRUE,FALSE)</formula>
    </cfRule>
    <cfRule type="expression" dxfId="847" priority="117">
      <formula>IF(AND(AU312&lt;0, RIGHT(TEXT(AU312,"0.#"),1)&lt;&gt;"."),TRUE,FALSE)</formula>
    </cfRule>
    <cfRule type="expression" dxfId="846" priority="118">
      <formula>IF(AND(AU312&lt;0, RIGHT(TEXT(AU312,"0.#"),1)="."),TRUE,FALSE)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44">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45:AX364">
    <cfRule type="expression" dxfId="837" priority="103">
      <formula>IF(AND(AU345&gt;=0, RIGHT(TEXT(AU345,"0.#"),1)&lt;&gt;"."),TRUE,FALSE)</formula>
    </cfRule>
    <cfRule type="expression" dxfId="836" priority="104">
      <formula>IF(AND(AU345&gt;=0, RIGHT(TEXT(AU345,"0.#"),1)="."),TRUE,FALSE)</formula>
    </cfRule>
    <cfRule type="expression" dxfId="835" priority="105">
      <formula>IF(AND(AU345&lt;0, RIGHT(TEXT(AU345,"0.#"),1)&lt;&gt;"."),TRUE,FALSE)</formula>
    </cfRule>
    <cfRule type="expression" dxfId="834" priority="106">
      <formula>IF(AND(AU345&lt;0, RIGHT(TEXT(AU345,"0.#"),1)="."),TRUE,FALSE)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77">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78:AX397">
    <cfRule type="expression" dxfId="825" priority="91">
      <formula>IF(AND(AU378&gt;=0, RIGHT(TEXT(AU378,"0.#"),1)&lt;&gt;"."),TRUE,FALSE)</formula>
    </cfRule>
    <cfRule type="expression" dxfId="824" priority="92">
      <formula>IF(AND(AU378&gt;=0, RIGHT(TEXT(AU378,"0.#"),1)="."),TRUE,FALSE)</formula>
    </cfRule>
    <cfRule type="expression" dxfId="823" priority="93">
      <formula>IF(AND(AU378&lt;0, RIGHT(TEXT(AU378,"0.#"),1)&lt;&gt;"."),TRUE,FALSE)</formula>
    </cfRule>
    <cfRule type="expression" dxfId="822" priority="94">
      <formula>IF(AND(AU378&lt;0, RIGHT(TEXT(AU378,"0.#"),1)="."),TRUE,FALSE)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43">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44:AX463">
    <cfRule type="expression" dxfId="801" priority="67">
      <formula>IF(AND(AU444&gt;=0, RIGHT(TEXT(AU444,"0.#"),1)&lt;&gt;"."),TRUE,FALSE)</formula>
    </cfRule>
    <cfRule type="expression" dxfId="800" priority="68">
      <formula>IF(AND(AU444&gt;=0, RIGHT(TEXT(AU444,"0.#"),1)="."),TRUE,FALSE)</formula>
    </cfRule>
    <cfRule type="expression" dxfId="799" priority="69">
      <formula>IF(AND(AU444&lt;0, RIGHT(TEXT(AU444,"0.#"),1)&lt;&gt;"."),TRUE,FALSE)</formula>
    </cfRule>
    <cfRule type="expression" dxfId="798" priority="70">
      <formula>IF(AND(AU444&lt;0, RIGHT(TEXT(AU444,"0.#"),1)="."),TRUE,FALSE)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466</v>
      </c>
      <c r="M3" s="15" t="str">
        <f t="shared" ref="M3:M11" si="2">IF(L3="","",K3)</f>
        <v>文教及び科学振興</v>
      </c>
      <c r="N3" s="15" t="str">
        <f>IF(M3="",N2,IF(N2&lt;&gt;"",CONCATENATE(N2,"、",M3),M3))</f>
        <v>文教及び科学振興</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466</v>
      </c>
      <c r="R4" s="15" t="str">
        <f t="shared" si="3"/>
        <v>補助</v>
      </c>
      <c r="S4" s="15" t="str">
        <f t="shared" si="4"/>
        <v>直接実施、委託・請負、補助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直接実施、委託・請負、補助</v>
      </c>
      <c r="T5" s="15"/>
      <c r="W5" s="44" t="s">
        <v>326</v>
      </c>
      <c r="Y5" s="44" t="s">
        <v>100</v>
      </c>
      <c r="Z5" s="42"/>
      <c r="AA5" s="44" t="s">
        <v>101</v>
      </c>
      <c r="AB5" s="43"/>
      <c r="AC5" s="44" t="s">
        <v>358</v>
      </c>
      <c r="AD5" s="43"/>
      <c r="AE5" s="57" t="s">
        <v>356</v>
      </c>
      <c r="AF5" s="42"/>
    </row>
    <row r="6" spans="1:32" ht="13.5" customHeight="1" x14ac:dyDescent="0.15">
      <c r="A6" s="16" t="s">
        <v>238</v>
      </c>
      <c r="B6" s="17" t="s">
        <v>466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4"/>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4"/>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4"/>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4"/>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4"/>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4"/>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4"/>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4"/>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4"/>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4"/>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9" t="s">
        <v>460</v>
      </c>
      <c r="AC51" s="700"/>
      <c r="AD51" s="70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77" t="s">
        <v>367</v>
      </c>
      <c r="H2" s="378"/>
      <c r="I2" s="378"/>
      <c r="J2" s="378"/>
      <c r="K2" s="378"/>
      <c r="L2" s="378"/>
      <c r="M2" s="378"/>
      <c r="N2" s="378"/>
      <c r="O2" s="378"/>
      <c r="P2" s="378"/>
      <c r="Q2" s="378"/>
      <c r="R2" s="378"/>
      <c r="S2" s="378"/>
      <c r="T2" s="378"/>
      <c r="U2" s="378"/>
      <c r="V2" s="378"/>
      <c r="W2" s="378"/>
      <c r="X2" s="378"/>
      <c r="Y2" s="378"/>
      <c r="Z2" s="378"/>
      <c r="AA2" s="378"/>
      <c r="AB2" s="379"/>
      <c r="AC2" s="377" t="s">
        <v>457</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3"/>
      <c r="B3" s="714"/>
      <c r="C3" s="714"/>
      <c r="D3" s="714"/>
      <c r="E3" s="714"/>
      <c r="F3" s="71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x14ac:dyDescent="0.15">
      <c r="A4" s="713"/>
      <c r="B4" s="714"/>
      <c r="C4" s="714"/>
      <c r="D4" s="714"/>
      <c r="E4" s="714"/>
      <c r="F4" s="71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3"/>
    </row>
    <row r="5" spans="1:50" ht="24.75" customHeight="1" x14ac:dyDescent="0.15">
      <c r="A5" s="713"/>
      <c r="B5" s="714"/>
      <c r="C5" s="714"/>
      <c r="D5" s="714"/>
      <c r="E5" s="714"/>
      <c r="F5" s="71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13"/>
      <c r="B6" s="714"/>
      <c r="C6" s="714"/>
      <c r="D6" s="714"/>
      <c r="E6" s="714"/>
      <c r="F6" s="71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13"/>
      <c r="B7" s="714"/>
      <c r="C7" s="714"/>
      <c r="D7" s="714"/>
      <c r="E7" s="714"/>
      <c r="F7" s="71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13"/>
      <c r="B8" s="714"/>
      <c r="C8" s="714"/>
      <c r="D8" s="714"/>
      <c r="E8" s="714"/>
      <c r="F8" s="71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13"/>
      <c r="B9" s="714"/>
      <c r="C9" s="714"/>
      <c r="D9" s="714"/>
      <c r="E9" s="714"/>
      <c r="F9" s="71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13"/>
      <c r="B10" s="714"/>
      <c r="C10" s="714"/>
      <c r="D10" s="714"/>
      <c r="E10" s="714"/>
      <c r="F10" s="71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13"/>
      <c r="B11" s="714"/>
      <c r="C11" s="714"/>
      <c r="D11" s="714"/>
      <c r="E11" s="714"/>
      <c r="F11" s="71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13"/>
      <c r="B12" s="714"/>
      <c r="C12" s="714"/>
      <c r="D12" s="714"/>
      <c r="E12" s="714"/>
      <c r="F12" s="71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13"/>
      <c r="B13" s="714"/>
      <c r="C13" s="714"/>
      <c r="D13" s="714"/>
      <c r="E13" s="714"/>
      <c r="F13" s="71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13"/>
      <c r="B14" s="714"/>
      <c r="C14" s="714"/>
      <c r="D14" s="714"/>
      <c r="E14" s="714"/>
      <c r="F14" s="715"/>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13"/>
      <c r="B15" s="714"/>
      <c r="C15" s="714"/>
      <c r="D15" s="714"/>
      <c r="E15" s="714"/>
      <c r="F15" s="715"/>
      <c r="G15" s="377" t="s">
        <v>368</v>
      </c>
      <c r="H15" s="378"/>
      <c r="I15" s="378"/>
      <c r="J15" s="378"/>
      <c r="K15" s="378"/>
      <c r="L15" s="378"/>
      <c r="M15" s="378"/>
      <c r="N15" s="378"/>
      <c r="O15" s="378"/>
      <c r="P15" s="378"/>
      <c r="Q15" s="378"/>
      <c r="R15" s="378"/>
      <c r="S15" s="378"/>
      <c r="T15" s="378"/>
      <c r="U15" s="378"/>
      <c r="V15" s="378"/>
      <c r="W15" s="378"/>
      <c r="X15" s="378"/>
      <c r="Y15" s="378"/>
      <c r="Z15" s="378"/>
      <c r="AA15" s="378"/>
      <c r="AB15" s="379"/>
      <c r="AC15" s="377" t="s">
        <v>369</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3"/>
      <c r="B16" s="714"/>
      <c r="C16" s="714"/>
      <c r="D16" s="714"/>
      <c r="E16" s="714"/>
      <c r="F16" s="71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x14ac:dyDescent="0.15">
      <c r="A17" s="713"/>
      <c r="B17" s="714"/>
      <c r="C17" s="714"/>
      <c r="D17" s="714"/>
      <c r="E17" s="714"/>
      <c r="F17" s="71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3"/>
    </row>
    <row r="18" spans="1:50" ht="24.75" customHeight="1" x14ac:dyDescent="0.15">
      <c r="A18" s="713"/>
      <c r="B18" s="714"/>
      <c r="C18" s="714"/>
      <c r="D18" s="714"/>
      <c r="E18" s="714"/>
      <c r="F18" s="71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13"/>
      <c r="B19" s="714"/>
      <c r="C19" s="714"/>
      <c r="D19" s="714"/>
      <c r="E19" s="714"/>
      <c r="F19" s="71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13"/>
      <c r="B20" s="714"/>
      <c r="C20" s="714"/>
      <c r="D20" s="714"/>
      <c r="E20" s="714"/>
      <c r="F20" s="71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13"/>
      <c r="B21" s="714"/>
      <c r="C21" s="714"/>
      <c r="D21" s="714"/>
      <c r="E21" s="714"/>
      <c r="F21" s="71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13"/>
      <c r="B22" s="714"/>
      <c r="C22" s="714"/>
      <c r="D22" s="714"/>
      <c r="E22" s="714"/>
      <c r="F22" s="71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13"/>
      <c r="B23" s="714"/>
      <c r="C23" s="714"/>
      <c r="D23" s="714"/>
      <c r="E23" s="714"/>
      <c r="F23" s="71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13"/>
      <c r="B24" s="714"/>
      <c r="C24" s="714"/>
      <c r="D24" s="714"/>
      <c r="E24" s="714"/>
      <c r="F24" s="71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13"/>
      <c r="B25" s="714"/>
      <c r="C25" s="714"/>
      <c r="D25" s="714"/>
      <c r="E25" s="714"/>
      <c r="F25" s="71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13"/>
      <c r="B26" s="714"/>
      <c r="C26" s="714"/>
      <c r="D26" s="714"/>
      <c r="E26" s="714"/>
      <c r="F26" s="71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13"/>
      <c r="B27" s="714"/>
      <c r="C27" s="714"/>
      <c r="D27" s="714"/>
      <c r="E27" s="714"/>
      <c r="F27" s="715"/>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13"/>
      <c r="B28" s="714"/>
      <c r="C28" s="714"/>
      <c r="D28" s="714"/>
      <c r="E28" s="714"/>
      <c r="F28" s="715"/>
      <c r="G28" s="377" t="s">
        <v>370</v>
      </c>
      <c r="H28" s="378"/>
      <c r="I28" s="378"/>
      <c r="J28" s="378"/>
      <c r="K28" s="378"/>
      <c r="L28" s="378"/>
      <c r="M28" s="378"/>
      <c r="N28" s="378"/>
      <c r="O28" s="378"/>
      <c r="P28" s="378"/>
      <c r="Q28" s="378"/>
      <c r="R28" s="378"/>
      <c r="S28" s="378"/>
      <c r="T28" s="378"/>
      <c r="U28" s="378"/>
      <c r="V28" s="378"/>
      <c r="W28" s="378"/>
      <c r="X28" s="378"/>
      <c r="Y28" s="378"/>
      <c r="Z28" s="378"/>
      <c r="AA28" s="378"/>
      <c r="AB28" s="379"/>
      <c r="AC28" s="377" t="s">
        <v>371</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3"/>
      <c r="B29" s="714"/>
      <c r="C29" s="714"/>
      <c r="D29" s="714"/>
      <c r="E29" s="714"/>
      <c r="F29" s="71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x14ac:dyDescent="0.15">
      <c r="A30" s="713"/>
      <c r="B30" s="714"/>
      <c r="C30" s="714"/>
      <c r="D30" s="714"/>
      <c r="E30" s="714"/>
      <c r="F30" s="71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3"/>
    </row>
    <row r="31" spans="1:50" ht="24.75" customHeight="1" x14ac:dyDescent="0.15">
      <c r="A31" s="713"/>
      <c r="B31" s="714"/>
      <c r="C31" s="714"/>
      <c r="D31" s="714"/>
      <c r="E31" s="714"/>
      <c r="F31" s="71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13"/>
      <c r="B32" s="714"/>
      <c r="C32" s="714"/>
      <c r="D32" s="714"/>
      <c r="E32" s="714"/>
      <c r="F32" s="71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13"/>
      <c r="B33" s="714"/>
      <c r="C33" s="714"/>
      <c r="D33" s="714"/>
      <c r="E33" s="714"/>
      <c r="F33" s="71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13"/>
      <c r="B34" s="714"/>
      <c r="C34" s="714"/>
      <c r="D34" s="714"/>
      <c r="E34" s="714"/>
      <c r="F34" s="71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13"/>
      <c r="B35" s="714"/>
      <c r="C35" s="714"/>
      <c r="D35" s="714"/>
      <c r="E35" s="714"/>
      <c r="F35" s="71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13"/>
      <c r="B36" s="714"/>
      <c r="C36" s="714"/>
      <c r="D36" s="714"/>
      <c r="E36" s="714"/>
      <c r="F36" s="71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13"/>
      <c r="B37" s="714"/>
      <c r="C37" s="714"/>
      <c r="D37" s="714"/>
      <c r="E37" s="714"/>
      <c r="F37" s="71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13"/>
      <c r="B38" s="714"/>
      <c r="C38" s="714"/>
      <c r="D38" s="714"/>
      <c r="E38" s="714"/>
      <c r="F38" s="71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13"/>
      <c r="B39" s="714"/>
      <c r="C39" s="714"/>
      <c r="D39" s="714"/>
      <c r="E39" s="714"/>
      <c r="F39" s="71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13"/>
      <c r="B40" s="714"/>
      <c r="C40" s="714"/>
      <c r="D40" s="714"/>
      <c r="E40" s="714"/>
      <c r="F40" s="715"/>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13"/>
      <c r="B41" s="714"/>
      <c r="C41" s="714"/>
      <c r="D41" s="714"/>
      <c r="E41" s="714"/>
      <c r="F41" s="715"/>
      <c r="G41" s="377" t="s">
        <v>372</v>
      </c>
      <c r="H41" s="378"/>
      <c r="I41" s="378"/>
      <c r="J41" s="378"/>
      <c r="K41" s="378"/>
      <c r="L41" s="378"/>
      <c r="M41" s="378"/>
      <c r="N41" s="378"/>
      <c r="O41" s="378"/>
      <c r="P41" s="378"/>
      <c r="Q41" s="378"/>
      <c r="R41" s="378"/>
      <c r="S41" s="378"/>
      <c r="T41" s="378"/>
      <c r="U41" s="378"/>
      <c r="V41" s="378"/>
      <c r="W41" s="378"/>
      <c r="X41" s="378"/>
      <c r="Y41" s="378"/>
      <c r="Z41" s="378"/>
      <c r="AA41" s="378"/>
      <c r="AB41" s="379"/>
      <c r="AC41" s="377" t="s">
        <v>373</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3"/>
      <c r="B42" s="714"/>
      <c r="C42" s="714"/>
      <c r="D42" s="714"/>
      <c r="E42" s="714"/>
      <c r="F42" s="71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x14ac:dyDescent="0.15">
      <c r="A43" s="713"/>
      <c r="B43" s="714"/>
      <c r="C43" s="714"/>
      <c r="D43" s="714"/>
      <c r="E43" s="714"/>
      <c r="F43" s="71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3"/>
    </row>
    <row r="44" spans="1:50" ht="24.75" customHeight="1" x14ac:dyDescent="0.15">
      <c r="A44" s="713"/>
      <c r="B44" s="714"/>
      <c r="C44" s="714"/>
      <c r="D44" s="714"/>
      <c r="E44" s="714"/>
      <c r="F44" s="71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13"/>
      <c r="B45" s="714"/>
      <c r="C45" s="714"/>
      <c r="D45" s="714"/>
      <c r="E45" s="714"/>
      <c r="F45" s="71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13"/>
      <c r="B46" s="714"/>
      <c r="C46" s="714"/>
      <c r="D46" s="714"/>
      <c r="E46" s="714"/>
      <c r="F46" s="71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13"/>
      <c r="B47" s="714"/>
      <c r="C47" s="714"/>
      <c r="D47" s="714"/>
      <c r="E47" s="714"/>
      <c r="F47" s="71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13"/>
      <c r="B48" s="714"/>
      <c r="C48" s="714"/>
      <c r="D48" s="714"/>
      <c r="E48" s="714"/>
      <c r="F48" s="71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13"/>
      <c r="B49" s="714"/>
      <c r="C49" s="714"/>
      <c r="D49" s="714"/>
      <c r="E49" s="714"/>
      <c r="F49" s="71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13"/>
      <c r="B50" s="714"/>
      <c r="C50" s="714"/>
      <c r="D50" s="714"/>
      <c r="E50" s="714"/>
      <c r="F50" s="71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13"/>
      <c r="B51" s="714"/>
      <c r="C51" s="714"/>
      <c r="D51" s="714"/>
      <c r="E51" s="714"/>
      <c r="F51" s="71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13"/>
      <c r="B52" s="714"/>
      <c r="C52" s="714"/>
      <c r="D52" s="714"/>
      <c r="E52" s="714"/>
      <c r="F52" s="71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77" t="s">
        <v>374</v>
      </c>
      <c r="H55" s="378"/>
      <c r="I55" s="378"/>
      <c r="J55" s="378"/>
      <c r="K55" s="378"/>
      <c r="L55" s="378"/>
      <c r="M55" s="378"/>
      <c r="N55" s="378"/>
      <c r="O55" s="378"/>
      <c r="P55" s="378"/>
      <c r="Q55" s="378"/>
      <c r="R55" s="378"/>
      <c r="S55" s="378"/>
      <c r="T55" s="378"/>
      <c r="U55" s="378"/>
      <c r="V55" s="378"/>
      <c r="W55" s="378"/>
      <c r="X55" s="378"/>
      <c r="Y55" s="378"/>
      <c r="Z55" s="378"/>
      <c r="AA55" s="378"/>
      <c r="AB55" s="379"/>
      <c r="AC55" s="377" t="s">
        <v>375</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3"/>
      <c r="B56" s="714"/>
      <c r="C56" s="714"/>
      <c r="D56" s="714"/>
      <c r="E56" s="714"/>
      <c r="F56" s="71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x14ac:dyDescent="0.15">
      <c r="A57" s="713"/>
      <c r="B57" s="714"/>
      <c r="C57" s="714"/>
      <c r="D57" s="714"/>
      <c r="E57" s="714"/>
      <c r="F57" s="71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3"/>
    </row>
    <row r="58" spans="1:50" ht="24.75" customHeight="1" x14ac:dyDescent="0.15">
      <c r="A58" s="713"/>
      <c r="B58" s="714"/>
      <c r="C58" s="714"/>
      <c r="D58" s="714"/>
      <c r="E58" s="714"/>
      <c r="F58" s="71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13"/>
      <c r="B59" s="714"/>
      <c r="C59" s="714"/>
      <c r="D59" s="714"/>
      <c r="E59" s="714"/>
      <c r="F59" s="71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13"/>
      <c r="B60" s="714"/>
      <c r="C60" s="714"/>
      <c r="D60" s="714"/>
      <c r="E60" s="714"/>
      <c r="F60" s="71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13"/>
      <c r="B61" s="714"/>
      <c r="C61" s="714"/>
      <c r="D61" s="714"/>
      <c r="E61" s="714"/>
      <c r="F61" s="71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13"/>
      <c r="B62" s="714"/>
      <c r="C62" s="714"/>
      <c r="D62" s="714"/>
      <c r="E62" s="714"/>
      <c r="F62" s="71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13"/>
      <c r="B63" s="714"/>
      <c r="C63" s="714"/>
      <c r="D63" s="714"/>
      <c r="E63" s="714"/>
      <c r="F63" s="71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13"/>
      <c r="B64" s="714"/>
      <c r="C64" s="714"/>
      <c r="D64" s="714"/>
      <c r="E64" s="714"/>
      <c r="F64" s="71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13"/>
      <c r="B65" s="714"/>
      <c r="C65" s="714"/>
      <c r="D65" s="714"/>
      <c r="E65" s="714"/>
      <c r="F65" s="71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13"/>
      <c r="B66" s="714"/>
      <c r="C66" s="714"/>
      <c r="D66" s="714"/>
      <c r="E66" s="714"/>
      <c r="F66" s="71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13"/>
      <c r="B67" s="714"/>
      <c r="C67" s="714"/>
      <c r="D67" s="714"/>
      <c r="E67" s="714"/>
      <c r="F67" s="715"/>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13"/>
      <c r="B68" s="714"/>
      <c r="C68" s="714"/>
      <c r="D68" s="714"/>
      <c r="E68" s="714"/>
      <c r="F68" s="715"/>
      <c r="G68" s="377" t="s">
        <v>376</v>
      </c>
      <c r="H68" s="378"/>
      <c r="I68" s="378"/>
      <c r="J68" s="378"/>
      <c r="K68" s="378"/>
      <c r="L68" s="378"/>
      <c r="M68" s="378"/>
      <c r="N68" s="378"/>
      <c r="O68" s="378"/>
      <c r="P68" s="378"/>
      <c r="Q68" s="378"/>
      <c r="R68" s="378"/>
      <c r="S68" s="378"/>
      <c r="T68" s="378"/>
      <c r="U68" s="378"/>
      <c r="V68" s="378"/>
      <c r="W68" s="378"/>
      <c r="X68" s="378"/>
      <c r="Y68" s="378"/>
      <c r="Z68" s="378"/>
      <c r="AA68" s="378"/>
      <c r="AB68" s="379"/>
      <c r="AC68" s="377" t="s">
        <v>377</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3"/>
      <c r="B69" s="714"/>
      <c r="C69" s="714"/>
      <c r="D69" s="714"/>
      <c r="E69" s="714"/>
      <c r="F69" s="71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x14ac:dyDescent="0.15">
      <c r="A70" s="713"/>
      <c r="B70" s="714"/>
      <c r="C70" s="714"/>
      <c r="D70" s="714"/>
      <c r="E70" s="714"/>
      <c r="F70" s="71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3"/>
    </row>
    <row r="71" spans="1:50" ht="24.75" customHeight="1" x14ac:dyDescent="0.15">
      <c r="A71" s="713"/>
      <c r="B71" s="714"/>
      <c r="C71" s="714"/>
      <c r="D71" s="714"/>
      <c r="E71" s="714"/>
      <c r="F71" s="71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13"/>
      <c r="B72" s="714"/>
      <c r="C72" s="714"/>
      <c r="D72" s="714"/>
      <c r="E72" s="714"/>
      <c r="F72" s="71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13"/>
      <c r="B73" s="714"/>
      <c r="C73" s="714"/>
      <c r="D73" s="714"/>
      <c r="E73" s="714"/>
      <c r="F73" s="71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13"/>
      <c r="B74" s="714"/>
      <c r="C74" s="714"/>
      <c r="D74" s="714"/>
      <c r="E74" s="714"/>
      <c r="F74" s="71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13"/>
      <c r="B75" s="714"/>
      <c r="C75" s="714"/>
      <c r="D75" s="714"/>
      <c r="E75" s="714"/>
      <c r="F75" s="71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13"/>
      <c r="B76" s="714"/>
      <c r="C76" s="714"/>
      <c r="D76" s="714"/>
      <c r="E76" s="714"/>
      <c r="F76" s="71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13"/>
      <c r="B77" s="714"/>
      <c r="C77" s="714"/>
      <c r="D77" s="714"/>
      <c r="E77" s="714"/>
      <c r="F77" s="71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13"/>
      <c r="B78" s="714"/>
      <c r="C78" s="714"/>
      <c r="D78" s="714"/>
      <c r="E78" s="714"/>
      <c r="F78" s="71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13"/>
      <c r="B79" s="714"/>
      <c r="C79" s="714"/>
      <c r="D79" s="714"/>
      <c r="E79" s="714"/>
      <c r="F79" s="71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13"/>
      <c r="B80" s="714"/>
      <c r="C80" s="714"/>
      <c r="D80" s="714"/>
      <c r="E80" s="714"/>
      <c r="F80" s="715"/>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13"/>
      <c r="B81" s="714"/>
      <c r="C81" s="714"/>
      <c r="D81" s="714"/>
      <c r="E81" s="714"/>
      <c r="F81" s="715"/>
      <c r="G81" s="377" t="s">
        <v>378</v>
      </c>
      <c r="H81" s="378"/>
      <c r="I81" s="378"/>
      <c r="J81" s="378"/>
      <c r="K81" s="378"/>
      <c r="L81" s="378"/>
      <c r="M81" s="378"/>
      <c r="N81" s="378"/>
      <c r="O81" s="378"/>
      <c r="P81" s="378"/>
      <c r="Q81" s="378"/>
      <c r="R81" s="378"/>
      <c r="S81" s="378"/>
      <c r="T81" s="378"/>
      <c r="U81" s="378"/>
      <c r="V81" s="378"/>
      <c r="W81" s="378"/>
      <c r="X81" s="378"/>
      <c r="Y81" s="378"/>
      <c r="Z81" s="378"/>
      <c r="AA81" s="378"/>
      <c r="AB81" s="379"/>
      <c r="AC81" s="377" t="s">
        <v>379</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3"/>
      <c r="B82" s="714"/>
      <c r="C82" s="714"/>
      <c r="D82" s="714"/>
      <c r="E82" s="714"/>
      <c r="F82" s="71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x14ac:dyDescent="0.15">
      <c r="A83" s="713"/>
      <c r="B83" s="714"/>
      <c r="C83" s="714"/>
      <c r="D83" s="714"/>
      <c r="E83" s="714"/>
      <c r="F83" s="71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3"/>
    </row>
    <row r="84" spans="1:50" ht="24.75" customHeight="1" x14ac:dyDescent="0.15">
      <c r="A84" s="713"/>
      <c r="B84" s="714"/>
      <c r="C84" s="714"/>
      <c r="D84" s="714"/>
      <c r="E84" s="714"/>
      <c r="F84" s="71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13"/>
      <c r="B85" s="714"/>
      <c r="C85" s="714"/>
      <c r="D85" s="714"/>
      <c r="E85" s="714"/>
      <c r="F85" s="71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13"/>
      <c r="B86" s="714"/>
      <c r="C86" s="714"/>
      <c r="D86" s="714"/>
      <c r="E86" s="714"/>
      <c r="F86" s="71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13"/>
      <c r="B87" s="714"/>
      <c r="C87" s="714"/>
      <c r="D87" s="714"/>
      <c r="E87" s="714"/>
      <c r="F87" s="71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13"/>
      <c r="B88" s="714"/>
      <c r="C88" s="714"/>
      <c r="D88" s="714"/>
      <c r="E88" s="714"/>
      <c r="F88" s="71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13"/>
      <c r="B89" s="714"/>
      <c r="C89" s="714"/>
      <c r="D89" s="714"/>
      <c r="E89" s="714"/>
      <c r="F89" s="71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13"/>
      <c r="B90" s="714"/>
      <c r="C90" s="714"/>
      <c r="D90" s="714"/>
      <c r="E90" s="714"/>
      <c r="F90" s="71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13"/>
      <c r="B91" s="714"/>
      <c r="C91" s="714"/>
      <c r="D91" s="714"/>
      <c r="E91" s="714"/>
      <c r="F91" s="71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13"/>
      <c r="B92" s="714"/>
      <c r="C92" s="714"/>
      <c r="D92" s="714"/>
      <c r="E92" s="714"/>
      <c r="F92" s="71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13"/>
      <c r="B93" s="714"/>
      <c r="C93" s="714"/>
      <c r="D93" s="714"/>
      <c r="E93" s="714"/>
      <c r="F93" s="715"/>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13"/>
      <c r="B94" s="714"/>
      <c r="C94" s="714"/>
      <c r="D94" s="714"/>
      <c r="E94" s="714"/>
      <c r="F94" s="715"/>
      <c r="G94" s="377" t="s">
        <v>380</v>
      </c>
      <c r="H94" s="378"/>
      <c r="I94" s="378"/>
      <c r="J94" s="378"/>
      <c r="K94" s="378"/>
      <c r="L94" s="378"/>
      <c r="M94" s="378"/>
      <c r="N94" s="378"/>
      <c r="O94" s="378"/>
      <c r="P94" s="378"/>
      <c r="Q94" s="378"/>
      <c r="R94" s="378"/>
      <c r="S94" s="378"/>
      <c r="T94" s="378"/>
      <c r="U94" s="378"/>
      <c r="V94" s="378"/>
      <c r="W94" s="378"/>
      <c r="X94" s="378"/>
      <c r="Y94" s="378"/>
      <c r="Z94" s="378"/>
      <c r="AA94" s="378"/>
      <c r="AB94" s="379"/>
      <c r="AC94" s="377" t="s">
        <v>381</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3"/>
      <c r="B95" s="714"/>
      <c r="C95" s="714"/>
      <c r="D95" s="714"/>
      <c r="E95" s="714"/>
      <c r="F95" s="71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x14ac:dyDescent="0.15">
      <c r="A96" s="713"/>
      <c r="B96" s="714"/>
      <c r="C96" s="714"/>
      <c r="D96" s="714"/>
      <c r="E96" s="714"/>
      <c r="F96" s="71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3"/>
    </row>
    <row r="97" spans="1:50" ht="24.75" customHeight="1" x14ac:dyDescent="0.15">
      <c r="A97" s="713"/>
      <c r="B97" s="714"/>
      <c r="C97" s="714"/>
      <c r="D97" s="714"/>
      <c r="E97" s="714"/>
      <c r="F97" s="71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13"/>
      <c r="B98" s="714"/>
      <c r="C98" s="714"/>
      <c r="D98" s="714"/>
      <c r="E98" s="714"/>
      <c r="F98" s="71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13"/>
      <c r="B99" s="714"/>
      <c r="C99" s="714"/>
      <c r="D99" s="714"/>
      <c r="E99" s="714"/>
      <c r="F99" s="71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13"/>
      <c r="B100" s="714"/>
      <c r="C100" s="714"/>
      <c r="D100" s="714"/>
      <c r="E100" s="714"/>
      <c r="F100" s="71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13"/>
      <c r="B101" s="714"/>
      <c r="C101" s="714"/>
      <c r="D101" s="714"/>
      <c r="E101" s="714"/>
      <c r="F101" s="71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13"/>
      <c r="B102" s="714"/>
      <c r="C102" s="714"/>
      <c r="D102" s="714"/>
      <c r="E102" s="714"/>
      <c r="F102" s="71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13"/>
      <c r="B103" s="714"/>
      <c r="C103" s="714"/>
      <c r="D103" s="714"/>
      <c r="E103" s="714"/>
      <c r="F103" s="71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13"/>
      <c r="B104" s="714"/>
      <c r="C104" s="714"/>
      <c r="D104" s="714"/>
      <c r="E104" s="714"/>
      <c r="F104" s="71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13"/>
      <c r="B105" s="714"/>
      <c r="C105" s="714"/>
      <c r="D105" s="714"/>
      <c r="E105" s="714"/>
      <c r="F105" s="71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77" t="s">
        <v>382</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383</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3"/>
      <c r="B109" s="714"/>
      <c r="C109" s="714"/>
      <c r="D109" s="714"/>
      <c r="E109" s="714"/>
      <c r="F109" s="71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x14ac:dyDescent="0.15">
      <c r="A110" s="713"/>
      <c r="B110" s="714"/>
      <c r="C110" s="714"/>
      <c r="D110" s="714"/>
      <c r="E110" s="714"/>
      <c r="F110" s="71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3"/>
    </row>
    <row r="111" spans="1:50" ht="24.75" customHeight="1" x14ac:dyDescent="0.15">
      <c r="A111" s="713"/>
      <c r="B111" s="714"/>
      <c r="C111" s="714"/>
      <c r="D111" s="714"/>
      <c r="E111" s="714"/>
      <c r="F111" s="71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13"/>
      <c r="B112" s="714"/>
      <c r="C112" s="714"/>
      <c r="D112" s="714"/>
      <c r="E112" s="714"/>
      <c r="F112" s="71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13"/>
      <c r="B113" s="714"/>
      <c r="C113" s="714"/>
      <c r="D113" s="714"/>
      <c r="E113" s="714"/>
      <c r="F113" s="71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13"/>
      <c r="B114" s="714"/>
      <c r="C114" s="714"/>
      <c r="D114" s="714"/>
      <c r="E114" s="714"/>
      <c r="F114" s="71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13"/>
      <c r="B115" s="714"/>
      <c r="C115" s="714"/>
      <c r="D115" s="714"/>
      <c r="E115" s="714"/>
      <c r="F115" s="71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13"/>
      <c r="B116" s="714"/>
      <c r="C116" s="714"/>
      <c r="D116" s="714"/>
      <c r="E116" s="714"/>
      <c r="F116" s="71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13"/>
      <c r="B117" s="714"/>
      <c r="C117" s="714"/>
      <c r="D117" s="714"/>
      <c r="E117" s="714"/>
      <c r="F117" s="71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13"/>
      <c r="B118" s="714"/>
      <c r="C118" s="714"/>
      <c r="D118" s="714"/>
      <c r="E118" s="714"/>
      <c r="F118" s="71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13"/>
      <c r="B119" s="714"/>
      <c r="C119" s="714"/>
      <c r="D119" s="714"/>
      <c r="E119" s="714"/>
      <c r="F119" s="71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13"/>
      <c r="B120" s="714"/>
      <c r="C120" s="714"/>
      <c r="D120" s="714"/>
      <c r="E120" s="714"/>
      <c r="F120" s="715"/>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13"/>
      <c r="B121" s="714"/>
      <c r="C121" s="714"/>
      <c r="D121" s="714"/>
      <c r="E121" s="714"/>
      <c r="F121" s="715"/>
      <c r="G121" s="377" t="s">
        <v>404</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384</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3"/>
      <c r="B122" s="714"/>
      <c r="C122" s="714"/>
      <c r="D122" s="714"/>
      <c r="E122" s="714"/>
      <c r="F122" s="71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x14ac:dyDescent="0.15">
      <c r="A123" s="713"/>
      <c r="B123" s="714"/>
      <c r="C123" s="714"/>
      <c r="D123" s="714"/>
      <c r="E123" s="714"/>
      <c r="F123" s="71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3"/>
    </row>
    <row r="124" spans="1:50" ht="24.75" customHeight="1" x14ac:dyDescent="0.15">
      <c r="A124" s="713"/>
      <c r="B124" s="714"/>
      <c r="C124" s="714"/>
      <c r="D124" s="714"/>
      <c r="E124" s="714"/>
      <c r="F124" s="71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13"/>
      <c r="B125" s="714"/>
      <c r="C125" s="714"/>
      <c r="D125" s="714"/>
      <c r="E125" s="714"/>
      <c r="F125" s="71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13"/>
      <c r="B126" s="714"/>
      <c r="C126" s="714"/>
      <c r="D126" s="714"/>
      <c r="E126" s="714"/>
      <c r="F126" s="71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13"/>
      <c r="B127" s="714"/>
      <c r="C127" s="714"/>
      <c r="D127" s="714"/>
      <c r="E127" s="714"/>
      <c r="F127" s="71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13"/>
      <c r="B128" s="714"/>
      <c r="C128" s="714"/>
      <c r="D128" s="714"/>
      <c r="E128" s="714"/>
      <c r="F128" s="71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13"/>
      <c r="B129" s="714"/>
      <c r="C129" s="714"/>
      <c r="D129" s="714"/>
      <c r="E129" s="714"/>
      <c r="F129" s="71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13"/>
      <c r="B130" s="714"/>
      <c r="C130" s="714"/>
      <c r="D130" s="714"/>
      <c r="E130" s="714"/>
      <c r="F130" s="71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13"/>
      <c r="B131" s="714"/>
      <c r="C131" s="714"/>
      <c r="D131" s="714"/>
      <c r="E131" s="714"/>
      <c r="F131" s="71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13"/>
      <c r="B132" s="714"/>
      <c r="C132" s="714"/>
      <c r="D132" s="714"/>
      <c r="E132" s="714"/>
      <c r="F132" s="71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13"/>
      <c r="B133" s="714"/>
      <c r="C133" s="714"/>
      <c r="D133" s="714"/>
      <c r="E133" s="714"/>
      <c r="F133" s="715"/>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13"/>
      <c r="B134" s="714"/>
      <c r="C134" s="714"/>
      <c r="D134" s="714"/>
      <c r="E134" s="714"/>
      <c r="F134" s="715"/>
      <c r="G134" s="377" t="s">
        <v>385</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386</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3"/>
      <c r="B135" s="714"/>
      <c r="C135" s="714"/>
      <c r="D135" s="714"/>
      <c r="E135" s="714"/>
      <c r="F135" s="71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x14ac:dyDescent="0.15">
      <c r="A136" s="713"/>
      <c r="B136" s="714"/>
      <c r="C136" s="714"/>
      <c r="D136" s="714"/>
      <c r="E136" s="714"/>
      <c r="F136" s="71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3"/>
    </row>
    <row r="137" spans="1:50" ht="24.75" customHeight="1" x14ac:dyDescent="0.15">
      <c r="A137" s="713"/>
      <c r="B137" s="714"/>
      <c r="C137" s="714"/>
      <c r="D137" s="714"/>
      <c r="E137" s="714"/>
      <c r="F137" s="71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13"/>
      <c r="B138" s="714"/>
      <c r="C138" s="714"/>
      <c r="D138" s="714"/>
      <c r="E138" s="714"/>
      <c r="F138" s="71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13"/>
      <c r="B139" s="714"/>
      <c r="C139" s="714"/>
      <c r="D139" s="714"/>
      <c r="E139" s="714"/>
      <c r="F139" s="71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13"/>
      <c r="B140" s="714"/>
      <c r="C140" s="714"/>
      <c r="D140" s="714"/>
      <c r="E140" s="714"/>
      <c r="F140" s="71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13"/>
      <c r="B141" s="714"/>
      <c r="C141" s="714"/>
      <c r="D141" s="714"/>
      <c r="E141" s="714"/>
      <c r="F141" s="71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13"/>
      <c r="B142" s="714"/>
      <c r="C142" s="714"/>
      <c r="D142" s="714"/>
      <c r="E142" s="714"/>
      <c r="F142" s="71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13"/>
      <c r="B143" s="714"/>
      <c r="C143" s="714"/>
      <c r="D143" s="714"/>
      <c r="E143" s="714"/>
      <c r="F143" s="71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13"/>
      <c r="B144" s="714"/>
      <c r="C144" s="714"/>
      <c r="D144" s="714"/>
      <c r="E144" s="714"/>
      <c r="F144" s="71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13"/>
      <c r="B145" s="714"/>
      <c r="C145" s="714"/>
      <c r="D145" s="714"/>
      <c r="E145" s="714"/>
      <c r="F145" s="71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13"/>
      <c r="B146" s="714"/>
      <c r="C146" s="714"/>
      <c r="D146" s="714"/>
      <c r="E146" s="714"/>
      <c r="F146" s="715"/>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13"/>
      <c r="B147" s="714"/>
      <c r="C147" s="714"/>
      <c r="D147" s="714"/>
      <c r="E147" s="714"/>
      <c r="F147" s="715"/>
      <c r="G147" s="377" t="s">
        <v>387</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388</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3"/>
      <c r="B148" s="714"/>
      <c r="C148" s="714"/>
      <c r="D148" s="714"/>
      <c r="E148" s="714"/>
      <c r="F148" s="71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x14ac:dyDescent="0.15">
      <c r="A149" s="713"/>
      <c r="B149" s="714"/>
      <c r="C149" s="714"/>
      <c r="D149" s="714"/>
      <c r="E149" s="714"/>
      <c r="F149" s="71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3"/>
    </row>
    <row r="150" spans="1:50" ht="24.75" customHeight="1" x14ac:dyDescent="0.15">
      <c r="A150" s="713"/>
      <c r="B150" s="714"/>
      <c r="C150" s="714"/>
      <c r="D150" s="714"/>
      <c r="E150" s="714"/>
      <c r="F150" s="71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13"/>
      <c r="B151" s="714"/>
      <c r="C151" s="714"/>
      <c r="D151" s="714"/>
      <c r="E151" s="714"/>
      <c r="F151" s="71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13"/>
      <c r="B152" s="714"/>
      <c r="C152" s="714"/>
      <c r="D152" s="714"/>
      <c r="E152" s="714"/>
      <c r="F152" s="71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13"/>
      <c r="B153" s="714"/>
      <c r="C153" s="714"/>
      <c r="D153" s="714"/>
      <c r="E153" s="714"/>
      <c r="F153" s="71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13"/>
      <c r="B154" s="714"/>
      <c r="C154" s="714"/>
      <c r="D154" s="714"/>
      <c r="E154" s="714"/>
      <c r="F154" s="71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13"/>
      <c r="B155" s="714"/>
      <c r="C155" s="714"/>
      <c r="D155" s="714"/>
      <c r="E155" s="714"/>
      <c r="F155" s="71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13"/>
      <c r="B156" s="714"/>
      <c r="C156" s="714"/>
      <c r="D156" s="714"/>
      <c r="E156" s="714"/>
      <c r="F156" s="71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13"/>
      <c r="B157" s="714"/>
      <c r="C157" s="714"/>
      <c r="D157" s="714"/>
      <c r="E157" s="714"/>
      <c r="F157" s="71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13"/>
      <c r="B158" s="714"/>
      <c r="C158" s="714"/>
      <c r="D158" s="714"/>
      <c r="E158" s="714"/>
      <c r="F158" s="71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77" t="s">
        <v>389</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390</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3"/>
      <c r="B162" s="714"/>
      <c r="C162" s="714"/>
      <c r="D162" s="714"/>
      <c r="E162" s="714"/>
      <c r="F162" s="71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x14ac:dyDescent="0.15">
      <c r="A163" s="713"/>
      <c r="B163" s="714"/>
      <c r="C163" s="714"/>
      <c r="D163" s="714"/>
      <c r="E163" s="714"/>
      <c r="F163" s="71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3"/>
    </row>
    <row r="164" spans="1:50" ht="24.75" customHeight="1" x14ac:dyDescent="0.15">
      <c r="A164" s="713"/>
      <c r="B164" s="714"/>
      <c r="C164" s="714"/>
      <c r="D164" s="714"/>
      <c r="E164" s="714"/>
      <c r="F164" s="71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13"/>
      <c r="B165" s="714"/>
      <c r="C165" s="714"/>
      <c r="D165" s="714"/>
      <c r="E165" s="714"/>
      <c r="F165" s="71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13"/>
      <c r="B166" s="714"/>
      <c r="C166" s="714"/>
      <c r="D166" s="714"/>
      <c r="E166" s="714"/>
      <c r="F166" s="71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13"/>
      <c r="B167" s="714"/>
      <c r="C167" s="714"/>
      <c r="D167" s="714"/>
      <c r="E167" s="714"/>
      <c r="F167" s="71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13"/>
      <c r="B168" s="714"/>
      <c r="C168" s="714"/>
      <c r="D168" s="714"/>
      <c r="E168" s="714"/>
      <c r="F168" s="71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13"/>
      <c r="B169" s="714"/>
      <c r="C169" s="714"/>
      <c r="D169" s="714"/>
      <c r="E169" s="714"/>
      <c r="F169" s="71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13"/>
      <c r="B170" s="714"/>
      <c r="C170" s="714"/>
      <c r="D170" s="714"/>
      <c r="E170" s="714"/>
      <c r="F170" s="71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13"/>
      <c r="B171" s="714"/>
      <c r="C171" s="714"/>
      <c r="D171" s="714"/>
      <c r="E171" s="714"/>
      <c r="F171" s="71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13"/>
      <c r="B172" s="714"/>
      <c r="C172" s="714"/>
      <c r="D172" s="714"/>
      <c r="E172" s="714"/>
      <c r="F172" s="71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13"/>
      <c r="B173" s="714"/>
      <c r="C173" s="714"/>
      <c r="D173" s="714"/>
      <c r="E173" s="714"/>
      <c r="F173" s="715"/>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13"/>
      <c r="B174" s="714"/>
      <c r="C174" s="714"/>
      <c r="D174" s="714"/>
      <c r="E174" s="714"/>
      <c r="F174" s="715"/>
      <c r="G174" s="377" t="s">
        <v>391</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392</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3"/>
      <c r="B175" s="714"/>
      <c r="C175" s="714"/>
      <c r="D175" s="714"/>
      <c r="E175" s="714"/>
      <c r="F175" s="71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x14ac:dyDescent="0.15">
      <c r="A176" s="713"/>
      <c r="B176" s="714"/>
      <c r="C176" s="714"/>
      <c r="D176" s="714"/>
      <c r="E176" s="714"/>
      <c r="F176" s="71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3"/>
    </row>
    <row r="177" spans="1:50" ht="24.75" customHeight="1" x14ac:dyDescent="0.15">
      <c r="A177" s="713"/>
      <c r="B177" s="714"/>
      <c r="C177" s="714"/>
      <c r="D177" s="714"/>
      <c r="E177" s="714"/>
      <c r="F177" s="71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13"/>
      <c r="B178" s="714"/>
      <c r="C178" s="714"/>
      <c r="D178" s="714"/>
      <c r="E178" s="714"/>
      <c r="F178" s="71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13"/>
      <c r="B179" s="714"/>
      <c r="C179" s="714"/>
      <c r="D179" s="714"/>
      <c r="E179" s="714"/>
      <c r="F179" s="71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13"/>
      <c r="B180" s="714"/>
      <c r="C180" s="714"/>
      <c r="D180" s="714"/>
      <c r="E180" s="714"/>
      <c r="F180" s="71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13"/>
      <c r="B181" s="714"/>
      <c r="C181" s="714"/>
      <c r="D181" s="714"/>
      <c r="E181" s="714"/>
      <c r="F181" s="71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13"/>
      <c r="B182" s="714"/>
      <c r="C182" s="714"/>
      <c r="D182" s="714"/>
      <c r="E182" s="714"/>
      <c r="F182" s="71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13"/>
      <c r="B183" s="714"/>
      <c r="C183" s="714"/>
      <c r="D183" s="714"/>
      <c r="E183" s="714"/>
      <c r="F183" s="71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13"/>
      <c r="B184" s="714"/>
      <c r="C184" s="714"/>
      <c r="D184" s="714"/>
      <c r="E184" s="714"/>
      <c r="F184" s="71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13"/>
      <c r="B185" s="714"/>
      <c r="C185" s="714"/>
      <c r="D185" s="714"/>
      <c r="E185" s="714"/>
      <c r="F185" s="71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13"/>
      <c r="B186" s="714"/>
      <c r="C186" s="714"/>
      <c r="D186" s="714"/>
      <c r="E186" s="714"/>
      <c r="F186" s="715"/>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13"/>
      <c r="B187" s="714"/>
      <c r="C187" s="714"/>
      <c r="D187" s="714"/>
      <c r="E187" s="714"/>
      <c r="F187" s="715"/>
      <c r="G187" s="377" t="s">
        <v>393</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394</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3"/>
      <c r="B188" s="714"/>
      <c r="C188" s="714"/>
      <c r="D188" s="714"/>
      <c r="E188" s="714"/>
      <c r="F188" s="71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x14ac:dyDescent="0.15">
      <c r="A189" s="713"/>
      <c r="B189" s="714"/>
      <c r="C189" s="714"/>
      <c r="D189" s="714"/>
      <c r="E189" s="714"/>
      <c r="F189" s="71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3"/>
    </row>
    <row r="190" spans="1:50" ht="24.75" customHeight="1" x14ac:dyDescent="0.15">
      <c r="A190" s="713"/>
      <c r="B190" s="714"/>
      <c r="C190" s="714"/>
      <c r="D190" s="714"/>
      <c r="E190" s="714"/>
      <c r="F190" s="71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13"/>
      <c r="B191" s="714"/>
      <c r="C191" s="714"/>
      <c r="D191" s="714"/>
      <c r="E191" s="714"/>
      <c r="F191" s="71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13"/>
      <c r="B192" s="714"/>
      <c r="C192" s="714"/>
      <c r="D192" s="714"/>
      <c r="E192" s="714"/>
      <c r="F192" s="71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13"/>
      <c r="B193" s="714"/>
      <c r="C193" s="714"/>
      <c r="D193" s="714"/>
      <c r="E193" s="714"/>
      <c r="F193" s="71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13"/>
      <c r="B194" s="714"/>
      <c r="C194" s="714"/>
      <c r="D194" s="714"/>
      <c r="E194" s="714"/>
      <c r="F194" s="71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13"/>
      <c r="B195" s="714"/>
      <c r="C195" s="714"/>
      <c r="D195" s="714"/>
      <c r="E195" s="714"/>
      <c r="F195" s="71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13"/>
      <c r="B196" s="714"/>
      <c r="C196" s="714"/>
      <c r="D196" s="714"/>
      <c r="E196" s="714"/>
      <c r="F196" s="71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13"/>
      <c r="B197" s="714"/>
      <c r="C197" s="714"/>
      <c r="D197" s="714"/>
      <c r="E197" s="714"/>
      <c r="F197" s="71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13"/>
      <c r="B198" s="714"/>
      <c r="C198" s="714"/>
      <c r="D198" s="714"/>
      <c r="E198" s="714"/>
      <c r="F198" s="71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13"/>
      <c r="B199" s="714"/>
      <c r="C199" s="714"/>
      <c r="D199" s="714"/>
      <c r="E199" s="714"/>
      <c r="F199" s="715"/>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13"/>
      <c r="B200" s="714"/>
      <c r="C200" s="714"/>
      <c r="D200" s="714"/>
      <c r="E200" s="714"/>
      <c r="F200" s="71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395</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3"/>
      <c r="B201" s="714"/>
      <c r="C201" s="714"/>
      <c r="D201" s="714"/>
      <c r="E201" s="714"/>
      <c r="F201" s="71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x14ac:dyDescent="0.15">
      <c r="A202" s="713"/>
      <c r="B202" s="714"/>
      <c r="C202" s="714"/>
      <c r="D202" s="714"/>
      <c r="E202" s="714"/>
      <c r="F202" s="71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3"/>
    </row>
    <row r="203" spans="1:50" ht="24.75" customHeight="1" x14ac:dyDescent="0.15">
      <c r="A203" s="713"/>
      <c r="B203" s="714"/>
      <c r="C203" s="714"/>
      <c r="D203" s="714"/>
      <c r="E203" s="714"/>
      <c r="F203" s="71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13"/>
      <c r="B204" s="714"/>
      <c r="C204" s="714"/>
      <c r="D204" s="714"/>
      <c r="E204" s="714"/>
      <c r="F204" s="71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13"/>
      <c r="B205" s="714"/>
      <c r="C205" s="714"/>
      <c r="D205" s="714"/>
      <c r="E205" s="714"/>
      <c r="F205" s="71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13"/>
      <c r="B206" s="714"/>
      <c r="C206" s="714"/>
      <c r="D206" s="714"/>
      <c r="E206" s="714"/>
      <c r="F206" s="71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13"/>
      <c r="B207" s="714"/>
      <c r="C207" s="714"/>
      <c r="D207" s="714"/>
      <c r="E207" s="714"/>
      <c r="F207" s="71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13"/>
      <c r="B208" s="714"/>
      <c r="C208" s="714"/>
      <c r="D208" s="714"/>
      <c r="E208" s="714"/>
      <c r="F208" s="71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13"/>
      <c r="B209" s="714"/>
      <c r="C209" s="714"/>
      <c r="D209" s="714"/>
      <c r="E209" s="714"/>
      <c r="F209" s="71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13"/>
      <c r="B210" s="714"/>
      <c r="C210" s="714"/>
      <c r="D210" s="714"/>
      <c r="E210" s="714"/>
      <c r="F210" s="71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13"/>
      <c r="B211" s="714"/>
      <c r="C211" s="714"/>
      <c r="D211" s="714"/>
      <c r="E211" s="714"/>
      <c r="F211" s="71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77" t="s">
        <v>396</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397</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3"/>
      <c r="B215" s="714"/>
      <c r="C215" s="714"/>
      <c r="D215" s="714"/>
      <c r="E215" s="714"/>
      <c r="F215" s="71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x14ac:dyDescent="0.15">
      <c r="A216" s="713"/>
      <c r="B216" s="714"/>
      <c r="C216" s="714"/>
      <c r="D216" s="714"/>
      <c r="E216" s="714"/>
      <c r="F216" s="71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3"/>
    </row>
    <row r="217" spans="1:50" ht="24.75" customHeight="1" x14ac:dyDescent="0.15">
      <c r="A217" s="713"/>
      <c r="B217" s="714"/>
      <c r="C217" s="714"/>
      <c r="D217" s="714"/>
      <c r="E217" s="714"/>
      <c r="F217" s="71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13"/>
      <c r="B218" s="714"/>
      <c r="C218" s="714"/>
      <c r="D218" s="714"/>
      <c r="E218" s="714"/>
      <c r="F218" s="71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13"/>
      <c r="B219" s="714"/>
      <c r="C219" s="714"/>
      <c r="D219" s="714"/>
      <c r="E219" s="714"/>
      <c r="F219" s="71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13"/>
      <c r="B220" s="714"/>
      <c r="C220" s="714"/>
      <c r="D220" s="714"/>
      <c r="E220" s="714"/>
      <c r="F220" s="71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13"/>
      <c r="B221" s="714"/>
      <c r="C221" s="714"/>
      <c r="D221" s="714"/>
      <c r="E221" s="714"/>
      <c r="F221" s="71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13"/>
      <c r="B222" s="714"/>
      <c r="C222" s="714"/>
      <c r="D222" s="714"/>
      <c r="E222" s="714"/>
      <c r="F222" s="71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13"/>
      <c r="B223" s="714"/>
      <c r="C223" s="714"/>
      <c r="D223" s="714"/>
      <c r="E223" s="714"/>
      <c r="F223" s="71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13"/>
      <c r="B224" s="714"/>
      <c r="C224" s="714"/>
      <c r="D224" s="714"/>
      <c r="E224" s="714"/>
      <c r="F224" s="71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13"/>
      <c r="B225" s="714"/>
      <c r="C225" s="714"/>
      <c r="D225" s="714"/>
      <c r="E225" s="714"/>
      <c r="F225" s="71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13"/>
      <c r="B226" s="714"/>
      <c r="C226" s="714"/>
      <c r="D226" s="714"/>
      <c r="E226" s="714"/>
      <c r="F226" s="715"/>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13"/>
      <c r="B227" s="714"/>
      <c r="C227" s="714"/>
      <c r="D227" s="714"/>
      <c r="E227" s="714"/>
      <c r="F227" s="715"/>
      <c r="G227" s="377" t="s">
        <v>398</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399</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3"/>
      <c r="B228" s="714"/>
      <c r="C228" s="714"/>
      <c r="D228" s="714"/>
      <c r="E228" s="714"/>
      <c r="F228" s="71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x14ac:dyDescent="0.15">
      <c r="A229" s="713"/>
      <c r="B229" s="714"/>
      <c r="C229" s="714"/>
      <c r="D229" s="714"/>
      <c r="E229" s="714"/>
      <c r="F229" s="71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3"/>
    </row>
    <row r="230" spans="1:50" ht="24.75" customHeight="1" x14ac:dyDescent="0.15">
      <c r="A230" s="713"/>
      <c r="B230" s="714"/>
      <c r="C230" s="714"/>
      <c r="D230" s="714"/>
      <c r="E230" s="714"/>
      <c r="F230" s="71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13"/>
      <c r="B231" s="714"/>
      <c r="C231" s="714"/>
      <c r="D231" s="714"/>
      <c r="E231" s="714"/>
      <c r="F231" s="71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13"/>
      <c r="B232" s="714"/>
      <c r="C232" s="714"/>
      <c r="D232" s="714"/>
      <c r="E232" s="714"/>
      <c r="F232" s="71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13"/>
      <c r="B233" s="714"/>
      <c r="C233" s="714"/>
      <c r="D233" s="714"/>
      <c r="E233" s="714"/>
      <c r="F233" s="71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13"/>
      <c r="B234" s="714"/>
      <c r="C234" s="714"/>
      <c r="D234" s="714"/>
      <c r="E234" s="714"/>
      <c r="F234" s="71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13"/>
      <c r="B235" s="714"/>
      <c r="C235" s="714"/>
      <c r="D235" s="714"/>
      <c r="E235" s="714"/>
      <c r="F235" s="71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13"/>
      <c r="B236" s="714"/>
      <c r="C236" s="714"/>
      <c r="D236" s="714"/>
      <c r="E236" s="714"/>
      <c r="F236" s="71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13"/>
      <c r="B237" s="714"/>
      <c r="C237" s="714"/>
      <c r="D237" s="714"/>
      <c r="E237" s="714"/>
      <c r="F237" s="71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13"/>
      <c r="B238" s="714"/>
      <c r="C238" s="714"/>
      <c r="D238" s="714"/>
      <c r="E238" s="714"/>
      <c r="F238" s="71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13"/>
      <c r="B239" s="714"/>
      <c r="C239" s="714"/>
      <c r="D239" s="714"/>
      <c r="E239" s="714"/>
      <c r="F239" s="715"/>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13"/>
      <c r="B240" s="714"/>
      <c r="C240" s="714"/>
      <c r="D240" s="714"/>
      <c r="E240" s="714"/>
      <c r="F240" s="715"/>
      <c r="G240" s="377" t="s">
        <v>400</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401</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3"/>
      <c r="B241" s="714"/>
      <c r="C241" s="714"/>
      <c r="D241" s="714"/>
      <c r="E241" s="714"/>
      <c r="F241" s="71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x14ac:dyDescent="0.15">
      <c r="A242" s="713"/>
      <c r="B242" s="714"/>
      <c r="C242" s="714"/>
      <c r="D242" s="714"/>
      <c r="E242" s="714"/>
      <c r="F242" s="71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3"/>
    </row>
    <row r="243" spans="1:50" ht="24.75" customHeight="1" x14ac:dyDescent="0.15">
      <c r="A243" s="713"/>
      <c r="B243" s="714"/>
      <c r="C243" s="714"/>
      <c r="D243" s="714"/>
      <c r="E243" s="714"/>
      <c r="F243" s="71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13"/>
      <c r="B244" s="714"/>
      <c r="C244" s="714"/>
      <c r="D244" s="714"/>
      <c r="E244" s="714"/>
      <c r="F244" s="71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13"/>
      <c r="B245" s="714"/>
      <c r="C245" s="714"/>
      <c r="D245" s="714"/>
      <c r="E245" s="714"/>
      <c r="F245" s="71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13"/>
      <c r="B246" s="714"/>
      <c r="C246" s="714"/>
      <c r="D246" s="714"/>
      <c r="E246" s="714"/>
      <c r="F246" s="71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13"/>
      <c r="B247" s="714"/>
      <c r="C247" s="714"/>
      <c r="D247" s="714"/>
      <c r="E247" s="714"/>
      <c r="F247" s="71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13"/>
      <c r="B248" s="714"/>
      <c r="C248" s="714"/>
      <c r="D248" s="714"/>
      <c r="E248" s="714"/>
      <c r="F248" s="71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13"/>
      <c r="B249" s="714"/>
      <c r="C249" s="714"/>
      <c r="D249" s="714"/>
      <c r="E249" s="714"/>
      <c r="F249" s="71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13"/>
      <c r="B250" s="714"/>
      <c r="C250" s="714"/>
      <c r="D250" s="714"/>
      <c r="E250" s="714"/>
      <c r="F250" s="71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13"/>
      <c r="B251" s="714"/>
      <c r="C251" s="714"/>
      <c r="D251" s="714"/>
      <c r="E251" s="714"/>
      <c r="F251" s="71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13"/>
      <c r="B252" s="714"/>
      <c r="C252" s="714"/>
      <c r="D252" s="714"/>
      <c r="E252" s="714"/>
      <c r="F252" s="715"/>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13"/>
      <c r="B253" s="714"/>
      <c r="C253" s="714"/>
      <c r="D253" s="714"/>
      <c r="E253" s="714"/>
      <c r="F253" s="715"/>
      <c r="G253" s="377" t="s">
        <v>402</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403</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3"/>
      <c r="B254" s="714"/>
      <c r="C254" s="714"/>
      <c r="D254" s="714"/>
      <c r="E254" s="714"/>
      <c r="F254" s="71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x14ac:dyDescent="0.15">
      <c r="A255" s="713"/>
      <c r="B255" s="714"/>
      <c r="C255" s="714"/>
      <c r="D255" s="714"/>
      <c r="E255" s="714"/>
      <c r="F255" s="71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3"/>
    </row>
    <row r="256" spans="1:50" ht="24.75" customHeight="1" x14ac:dyDescent="0.15">
      <c r="A256" s="713"/>
      <c r="B256" s="714"/>
      <c r="C256" s="714"/>
      <c r="D256" s="714"/>
      <c r="E256" s="714"/>
      <c r="F256" s="71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13"/>
      <c r="B257" s="714"/>
      <c r="C257" s="714"/>
      <c r="D257" s="714"/>
      <c r="E257" s="714"/>
      <c r="F257" s="71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13"/>
      <c r="B258" s="714"/>
      <c r="C258" s="714"/>
      <c r="D258" s="714"/>
      <c r="E258" s="714"/>
      <c r="F258" s="71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13"/>
      <c r="B259" s="714"/>
      <c r="C259" s="714"/>
      <c r="D259" s="714"/>
      <c r="E259" s="714"/>
      <c r="F259" s="71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13"/>
      <c r="B260" s="714"/>
      <c r="C260" s="714"/>
      <c r="D260" s="714"/>
      <c r="E260" s="714"/>
      <c r="F260" s="71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13"/>
      <c r="B261" s="714"/>
      <c r="C261" s="714"/>
      <c r="D261" s="714"/>
      <c r="E261" s="714"/>
      <c r="F261" s="71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13"/>
      <c r="B262" s="714"/>
      <c r="C262" s="714"/>
      <c r="D262" s="714"/>
      <c r="E262" s="714"/>
      <c r="F262" s="71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13"/>
      <c r="B263" s="714"/>
      <c r="C263" s="714"/>
      <c r="D263" s="714"/>
      <c r="E263" s="714"/>
      <c r="F263" s="71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13"/>
      <c r="B264" s="714"/>
      <c r="C264" s="714"/>
      <c r="D264" s="714"/>
      <c r="E264" s="714"/>
      <c r="F264" s="71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406</v>
      </c>
      <c r="D135" s="241"/>
      <c r="E135" s="241"/>
      <c r="F135" s="241"/>
      <c r="G135" s="241"/>
      <c r="H135" s="241"/>
      <c r="I135" s="241"/>
      <c r="J135" s="241"/>
      <c r="K135" s="241"/>
      <c r="L135" s="241"/>
      <c r="M135" s="241" t="s">
        <v>407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408</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406</v>
      </c>
      <c r="D168" s="241"/>
      <c r="E168" s="241"/>
      <c r="F168" s="241"/>
      <c r="G168" s="241"/>
      <c r="H168" s="241"/>
      <c r="I168" s="241"/>
      <c r="J168" s="241"/>
      <c r="K168" s="241"/>
      <c r="L168" s="241"/>
      <c r="M168" s="241" t="s">
        <v>407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408</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406</v>
      </c>
      <c r="D201" s="241"/>
      <c r="E201" s="241"/>
      <c r="F201" s="241"/>
      <c r="G201" s="241"/>
      <c r="H201" s="241"/>
      <c r="I201" s="241"/>
      <c r="J201" s="241"/>
      <c r="K201" s="241"/>
      <c r="L201" s="241"/>
      <c r="M201" s="241" t="s">
        <v>407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408</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423</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406</v>
      </c>
      <c r="D267" s="241"/>
      <c r="E267" s="241"/>
      <c r="F267" s="241"/>
      <c r="G267" s="241"/>
      <c r="H267" s="241"/>
      <c r="I267" s="241"/>
      <c r="J267" s="241"/>
      <c r="K267" s="241"/>
      <c r="L267" s="241"/>
      <c r="M267" s="241" t="s">
        <v>407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408</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406</v>
      </c>
      <c r="D333" s="241"/>
      <c r="E333" s="241"/>
      <c r="F333" s="241"/>
      <c r="G333" s="241"/>
      <c r="H333" s="241"/>
      <c r="I333" s="241"/>
      <c r="J333" s="241"/>
      <c r="K333" s="241"/>
      <c r="L333" s="241"/>
      <c r="M333" s="241" t="s">
        <v>407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408</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406</v>
      </c>
      <c r="D399" s="241"/>
      <c r="E399" s="241"/>
      <c r="F399" s="241"/>
      <c r="G399" s="241"/>
      <c r="H399" s="241"/>
      <c r="I399" s="241"/>
      <c r="J399" s="241"/>
      <c r="K399" s="241"/>
      <c r="L399" s="241"/>
      <c r="M399" s="241" t="s">
        <v>407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408</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406</v>
      </c>
      <c r="D531" s="241"/>
      <c r="E531" s="241"/>
      <c r="F531" s="241"/>
      <c r="G531" s="241"/>
      <c r="H531" s="241"/>
      <c r="I531" s="241"/>
      <c r="J531" s="241"/>
      <c r="K531" s="241"/>
      <c r="L531" s="241"/>
      <c r="M531" s="241" t="s">
        <v>407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408</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406</v>
      </c>
      <c r="D597" s="241"/>
      <c r="E597" s="241"/>
      <c r="F597" s="241"/>
      <c r="G597" s="241"/>
      <c r="H597" s="241"/>
      <c r="I597" s="241"/>
      <c r="J597" s="241"/>
      <c r="K597" s="241"/>
      <c r="L597" s="241"/>
      <c r="M597" s="241" t="s">
        <v>407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408</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406</v>
      </c>
      <c r="D663" s="241"/>
      <c r="E663" s="241"/>
      <c r="F663" s="241"/>
      <c r="G663" s="241"/>
      <c r="H663" s="241"/>
      <c r="I663" s="241"/>
      <c r="J663" s="241"/>
      <c r="K663" s="241"/>
      <c r="L663" s="241"/>
      <c r="M663" s="241" t="s">
        <v>407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408</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406</v>
      </c>
      <c r="D696" s="241"/>
      <c r="E696" s="241"/>
      <c r="F696" s="241"/>
      <c r="G696" s="241"/>
      <c r="H696" s="241"/>
      <c r="I696" s="241"/>
      <c r="J696" s="241"/>
      <c r="K696" s="241"/>
      <c r="L696" s="241"/>
      <c r="M696" s="241" t="s">
        <v>407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408</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406</v>
      </c>
      <c r="D762" s="241"/>
      <c r="E762" s="241"/>
      <c r="F762" s="241"/>
      <c r="G762" s="241"/>
      <c r="H762" s="241"/>
      <c r="I762" s="241"/>
      <c r="J762" s="241"/>
      <c r="K762" s="241"/>
      <c r="L762" s="241"/>
      <c r="M762" s="241" t="s">
        <v>407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408</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406</v>
      </c>
      <c r="D861" s="241"/>
      <c r="E861" s="241"/>
      <c r="F861" s="241"/>
      <c r="G861" s="241"/>
      <c r="H861" s="241"/>
      <c r="I861" s="241"/>
      <c r="J861" s="241"/>
      <c r="K861" s="241"/>
      <c r="L861" s="241"/>
      <c r="M861" s="241" t="s">
        <v>407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408</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406</v>
      </c>
      <c r="D894" s="241"/>
      <c r="E894" s="241"/>
      <c r="F894" s="241"/>
      <c r="G894" s="241"/>
      <c r="H894" s="241"/>
      <c r="I894" s="241"/>
      <c r="J894" s="241"/>
      <c r="K894" s="241"/>
      <c r="L894" s="241"/>
      <c r="M894" s="241" t="s">
        <v>407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408</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448</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406</v>
      </c>
      <c r="D1092" s="241"/>
      <c r="E1092" s="241"/>
      <c r="F1092" s="241"/>
      <c r="G1092" s="241"/>
      <c r="H1092" s="241"/>
      <c r="I1092" s="241"/>
      <c r="J1092" s="241"/>
      <c r="K1092" s="241"/>
      <c r="L1092" s="241"/>
      <c r="M1092" s="241" t="s">
        <v>407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408</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406</v>
      </c>
      <c r="D1158" s="241"/>
      <c r="E1158" s="241"/>
      <c r="F1158" s="241"/>
      <c r="G1158" s="241"/>
      <c r="H1158" s="241"/>
      <c r="I1158" s="241"/>
      <c r="J1158" s="241"/>
      <c r="K1158" s="241"/>
      <c r="L1158" s="241"/>
      <c r="M1158" s="241" t="s">
        <v>407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408</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平成27年度行政事業レビュー_理科教育等設備整備費補助等</dc:title>
  <dc:creator>文部科学省</dc:creator>
  <cp:lastModifiedBy>文部科学省</cp:lastModifiedBy>
  <cp:lastPrinted>2016-08-16T04:52:09Z</cp:lastPrinted>
  <dcterms:created xsi:type="dcterms:W3CDTF">2012-03-13T00:50:25Z</dcterms:created>
  <dcterms:modified xsi:type="dcterms:W3CDTF">2016-08-16T04:54:55Z</dcterms:modified>
</cp:coreProperties>
</file>