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75" yWindow="-225" windowWidth="9060" windowHeight="9165" tabRatio="786"/>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行政事業レビューシート!$A$1:$AX$353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35" i="3" l="1"/>
  <c r="AE35" i="3"/>
  <c r="AJ30" i="3"/>
  <c r="AE30" i="3"/>
  <c r="AJ25" i="3"/>
  <c r="AE25" i="3"/>
  <c r="AD19"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<sst xmlns="http://schemas.openxmlformats.org/spreadsheetml/2006/main" count="1440" uniqueCount="569">
  <si>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</si>
  <si>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</si>
  <si>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</si>
  <si>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</si>
  <si>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</si>
  <si>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</si>
  <si>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</si>
  <si>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</si>
  <si>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</si>
  <si>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</si>
  <si>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</si>
  <si>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</si>
  <si>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</si>
  <si>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</si>
  <si>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</si>
  <si>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</si>
  <si>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</si>
  <si>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</si>
  <si>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</si>
  <si>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</si>
  <si>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</si>
  <si>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</si>
  <si>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</si>
  <si>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</si>
  <si>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</si>
  <si>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</si>
  <si>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</si>
  <si>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</si>
  <si>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</si>
  <si>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</si>
  <si>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</si>
  <si>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</si>
  <si>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</si>
  <si>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</si>
  <si>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</si>
  <si>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</si>
  <si>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</si>
  <si>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</si>
  <si>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</si>
  <si>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</si>
  <si>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</si>
  <si>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</si>
  <si>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</si>
  <si>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</si>
  <si>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</si>
  <si>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</si>
  <si>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</si>
  <si>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</si>
  <si>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</si>
  <si>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</si>
  <si>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</si>
  <si>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</si>
  <si>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</si>
  <si>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</si>
  <si>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</si>
  <si>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</si>
  <si>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</si>
  <si>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</si>
  <si>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</si>
  <si>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</si>
  <si>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</si>
  <si>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</si>
  <si>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</si>
  <si>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</si>
  <si>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</si>
  <si>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</si>
  <si>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</si>
  <si>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</si>
  <si>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</si>
  <si>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</si>
  <si>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</si>
  <si>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</si>
  <si>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</si>
  <si>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</si>
  <si>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</si>
  <si>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</si>
  <si>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</si>
  <si>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</si>
  <si>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</si>
  <si>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</si>
  <si>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</si>
  <si>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</si>
  <si>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</si>
  <si>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</si>
  <si>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</si>
  <si>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</si>
  <si>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</si>
  <si>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</si>
  <si>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</si>
  <si>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</si>
  <si>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</si>
  <si>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</si>
  <si>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</si>
  <si>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</si>
  <si>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</si>
  <si>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</si>
  <si>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</si>
  <si>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</si>
  <si>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</si>
  <si>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</si>
  <si>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</si>
  <si>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</si>
  <si>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</si>
  <si>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</si>
  <si>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</si>
  <si>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</si>
  <si>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</si>
  <si>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</si>
  <si>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</si>
  <si>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</si>
  <si>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</si>
  <si>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</si>
  <si>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</si>
  <si>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</si>
  <si>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</si>
  <si>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</si>
  <si>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</si>
  <si>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</si>
  <si>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</si>
  <si>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</si>
  <si>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</si>
  <si>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</si>
  <si>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</si>
  <si>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</si>
  <si>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</si>
  <si>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</si>
  <si>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</si>
  <si>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</si>
  <si>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</si>
  <si>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</si>
  <si>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</si>
  <si>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</si>
  <si>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</si>
  <si>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</si>
  <si>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</si>
  <si>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</si>
  <si>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</si>
  <si>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</si>
  <si>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</si>
  <si>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</si>
  <si>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</si>
  <si>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</si>
  <si>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</si>
  <si>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</si>
  <si>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</si>
  <si>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</si>
  <si>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</si>
  <si>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</si>
  <si>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</si>
  <si>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</si>
  <si>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</si>
  <si>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</si>
  <si>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</si>
  <si>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</si>
  <si>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</si>
  <si>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</si>
  <si>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</si>
  <si>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</si>
  <si>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</si>
  <si>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</si>
  <si>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</si>
  <si>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</si>
  <si>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</si>
  <si>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</si>
  <si>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</si>
  <si>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</si>
  <si>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</si>
  <si>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</si>
  <si>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</si>
  <si>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</si>
  <si>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</si>
  <si>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</si>
  <si>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</si>
  <si>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</si>
  <si>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</si>
  <si>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</si>
  <si>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</si>
  <si>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</si>
  <si>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</si>
  <si>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</si>
  <si>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</si>
  <si>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</si>
  <si>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</si>
  <si>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</si>
  <si>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</si>
  <si>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</si>
  <si>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</si>
  <si>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</si>
  <si>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</si>
  <si>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</si>
  <si>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</si>
  <si>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</si>
  <si>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</si>
  <si>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</si>
  <si>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</si>
  <si>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</si>
  <si>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</si>
  <si>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</si>
  <si>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</si>
  <si>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</si>
  <si>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</si>
  <si>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</si>
  <si>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</si>
  <si>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</si>
  <si>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</si>
  <si>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</si>
  <si>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</si>
  <si>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</si>
  <si>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</si>
  <si>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</si>
  <si>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</si>
  <si>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</si>
  <si>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</si>
  <si>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</si>
  <si>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</si>
  <si>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</si>
  <si>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</si>
  <si>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</si>
  <si>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</si>
  <si>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</si>
  <si>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</si>
  <si>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</si>
  <si>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</si>
  <si>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</si>
  <si>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</si>
  <si>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</si>
  <si>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</si>
  <si>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</si>
  <si>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</si>
  <si>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</si>
  <si>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</si>
  <si>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</si>
  <si>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</si>
  <si>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</si>
  <si>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</si>
  <si>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</si>
  <si>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</si>
  <si>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</si>
  <si>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</si>
  <si>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</si>
  <si>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</si>
  <si>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</si>
  <si>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</si>
  <si>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</si>
  <si>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</si>
  <si>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</si>
  <si>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</si>
  <si>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</si>
  <si>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</si>
  <si>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</si>
  <si>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</si>
  <si>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</si>
  <si>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</si>
  <si>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</si>
  <si>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</si>
  <si>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</si>
  <si>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</si>
  <si>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</si>
  <si>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</si>
  <si>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</si>
  <si>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</si>
  <si>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</si>
  <si>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</si>
  <si>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</si>
  <si>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</si>
  <si>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</si>
  <si>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</si>
  <si>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</si>
  <si>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</si>
  <si>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</si>
  <si>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</si>
  <si>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</si>
  <si>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</si>
  <si>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</si>
  <si>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</si>
  <si>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</si>
  <si>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</si>
  <si>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</si>
  <si>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</si>
  <si>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</si>
  <si>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</si>
  <si>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</si>
  <si>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</si>
  <si>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</si>
  <si>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</si>
  <si>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</si>
  <si>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</si>
  <si>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</si>
  <si>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</si>
  <si>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</si>
  <si>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</si>
  <si>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</si>
  <si>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</si>
  <si>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</si>
  <si>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</si>
  <si>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</si>
  <si>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</si>
  <si>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</si>
  <si>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</si>
  <si>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</si>
  <si>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</si>
  <si>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</si>
  <si>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</si>
  <si>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</si>
  <si>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</si>
  <si>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</si>
  <si>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</si>
  <si>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</si>
  <si>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</si>
  <si>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</si>
  <si>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</si>
  <si>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</si>
  <si>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</si>
  <si>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</si>
  <si>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</si>
  <si>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</si>
  <si>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</si>
  <si>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</si>
  <si>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</si>
  <si>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</si>
  <si>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</si>
  <si>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</si>
  <si>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</si>
  <si>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</si>
  <si>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</si>
  <si>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</si>
  <si>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</si>
  <si>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</si>
  <si>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</si>
  <si>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</si>
  <si>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</si>
  <si>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</si>
  <si>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</si>
  <si>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</si>
  <si>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</si>
  <si>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</si>
  <si>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</si>
  <si>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</si>
  <si>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</si>
  <si>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</si>
  <si>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</si>
  <si>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</si>
  <si>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</si>
  <si>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</si>
  <si>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</si>
  <si>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</si>
  <si>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</si>
  <si>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</si>
  <si>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</si>
  <si>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</si>
  <si>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</si>
  <si>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</si>
  <si>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</si>
  <si>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</si>
  <si>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</si>
  <si>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</si>
  <si>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</si>
  <si>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</si>
  <si>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</si>
  <si>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</si>
  <si>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</si>
  <si>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</si>
  <si>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</si>
  <si>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</si>
  <si>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</si>
  <si>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</si>
  <si>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</si>
  <si>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</si>
  <si>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</si>
  <si>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</si>
  <si>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</si>
  <si>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</si>
  <si>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</si>
  <si>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</si>
  <si>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</si>
  <si>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</si>
  <si>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</si>
  <si>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</si>
  <si>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</si>
  <si>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</si>
  <si>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</si>
  <si>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</si>
  <si>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</si>
  <si>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</si>
  <si>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</si>
  <si>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</si>
  <si>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</si>
  <si>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</si>
  <si>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</si>
  <si>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</si>
  <si>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</si>
  <si>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</si>
  <si>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</si>
  <si>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</si>
  <si>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</si>
  <si>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</si>
  <si>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</si>
  <si>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</si>
  <si>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</si>
  <si>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</si>
  <si>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</si>
  <si>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</si>
  <si>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</si>
  <si>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</si>
  <si>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</si>
  <si>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</si>
  <si>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</si>
  <si>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</si>
  <si>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</si>
  <si>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</si>
  <si>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</si>
  <si>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</si>
  <si>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</si>
  <si>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</si>
  <si>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</si>
  <si>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</si>
  <si>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</si>
  <si>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</si>
  <si>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</si>
  <si>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</si>
  <si>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</si>
  <si>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</si>
  <si>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</si>
  <si>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</si>
  <si>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</si>
  <si>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</si>
  <si>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</si>
  <si>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</si>
  <si>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</si>
  <si>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</si>
  <si>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</si>
  <si>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</si>
  <si>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</si>
  <si>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</si>
  <si>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</si>
  <si>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</si>
  <si>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</si>
  <si>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</si>
  <si>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</si>
  <si>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</si>
  <si>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</si>
  <si>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</si>
  <si>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</si>
  <si>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</si>
  <si>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</si>
  <si>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</si>
  <si>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</si>
  <si>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</si>
  <si>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</si>
  <si>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</si>
  <si>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</si>
  <si>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</si>
  <si>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</si>
  <si>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</si>
  <si>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</si>
  <si>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</si>
  <si>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</si>
  <si>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</si>
  <si>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</si>
  <si>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</si>
  <si>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</si>
  <si>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</si>
  <si>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</si>
  <si>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</si>
  <si>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</si>
  <si>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</si>
  <si>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私立大学等研究設備整備等</t>
    <phoneticPr fontId="6"/>
  </si>
  <si>
    <t>私学助成課</t>
    <phoneticPr fontId="6"/>
  </si>
  <si>
    <t>高等教育局私学部</t>
    <phoneticPr fontId="6"/>
  </si>
  <si>
    <t>私立大学の研究設備に対する国の補助に関する法律（昭和32年3月30日法律第18号）第2条</t>
    <phoneticPr fontId="6"/>
  </si>
  <si>
    <t>○</t>
  </si>
  <si>
    <t>－</t>
  </si>
  <si>
    <t>法人</t>
    <phoneticPr fontId="6"/>
  </si>
  <si>
    <t>物品購入費</t>
    <phoneticPr fontId="6"/>
  </si>
  <si>
    <t>コンピューター関連機器一式の購入</t>
    <rPh sb="7" eb="9">
      <t>カンレン</t>
    </rPh>
    <rPh sb="9" eb="11">
      <t>キキ</t>
    </rPh>
    <rPh sb="11" eb="13">
      <t>イッシキ</t>
    </rPh>
    <rPh sb="14" eb="16">
      <t>コウニュウ</t>
    </rPh>
    <phoneticPr fontId="6"/>
  </si>
  <si>
    <t>情報処理関係設備の購入</t>
    <rPh sb="0" eb="2">
      <t>ジョウホウ</t>
    </rPh>
    <rPh sb="2" eb="4">
      <t>ショリ</t>
    </rPh>
    <rPh sb="4" eb="6">
      <t>カンケイ</t>
    </rPh>
    <rPh sb="6" eb="8">
      <t>セツビ</t>
    </rPh>
    <rPh sb="9" eb="11">
      <t>コウニュウ</t>
    </rPh>
    <phoneticPr fontId="6"/>
  </si>
  <si>
    <t>教育研究基盤強化のための設備の購入</t>
    <rPh sb="0" eb="2">
      <t>キョウイク</t>
    </rPh>
    <rPh sb="2" eb="4">
      <t>ケンキュウ</t>
    </rPh>
    <rPh sb="4" eb="6">
      <t>キバン</t>
    </rPh>
    <rPh sb="6" eb="8">
      <t>キョウカ</t>
    </rPh>
    <rPh sb="12" eb="14">
      <t>セツビ</t>
    </rPh>
    <rPh sb="15" eb="17">
      <t>コウニュウ</t>
    </rPh>
    <phoneticPr fontId="6"/>
  </si>
  <si>
    <t>物品購入費</t>
    <phoneticPr fontId="6"/>
  </si>
  <si>
    <t>A.学校法人近畿大学</t>
    <rPh sb="2" eb="4">
      <t>ガッコウ</t>
    </rPh>
    <rPh sb="4" eb="6">
      <t>ホウジン</t>
    </rPh>
    <phoneticPr fontId="6"/>
  </si>
  <si>
    <t>教育研究基盤強化のための設備の整備</t>
  </si>
  <si>
    <t>教育研究基盤強化のための設備の整備</t>
    <phoneticPr fontId="6"/>
  </si>
  <si>
    <t>情報処理関係設備の整備</t>
    <rPh sb="0" eb="2">
      <t>ジョウホウ</t>
    </rPh>
    <rPh sb="2" eb="4">
      <t>ショリ</t>
    </rPh>
    <rPh sb="4" eb="6">
      <t>カンケイ</t>
    </rPh>
    <rPh sb="6" eb="8">
      <t>セツビ</t>
    </rPh>
    <rPh sb="9" eb="11">
      <t>セイビ</t>
    </rPh>
    <phoneticPr fontId="5"/>
  </si>
  <si>
    <t>コンピューター関連機器一式</t>
    <rPh sb="7" eb="9">
      <t>カンレン</t>
    </rPh>
    <rPh sb="9" eb="11">
      <t>キキ</t>
    </rPh>
    <rPh sb="11" eb="13">
      <t>イッシキ</t>
    </rPh>
    <phoneticPr fontId="5"/>
  </si>
  <si>
    <t>-</t>
  </si>
  <si>
    <t>学校法人近畿大学</t>
  </si>
  <si>
    <t>学校法人北里研究所</t>
  </si>
  <si>
    <t>学校法人順天堂</t>
  </si>
  <si>
    <t>学校法人昭和大学</t>
  </si>
  <si>
    <t>学校法人早稲田大学</t>
  </si>
  <si>
    <t>学校法人埼玉医科大学</t>
  </si>
  <si>
    <t>学校法人神奈川大学</t>
  </si>
  <si>
    <t>学校法人東京工芸大学</t>
  </si>
  <si>
    <t>学校法人同志社</t>
  </si>
  <si>
    <t>学校法人東京女子医科大学</t>
  </si>
  <si>
    <t>C.狭山ヶ丘学園</t>
    <phoneticPr fontId="6"/>
  </si>
  <si>
    <t>学校法人　狭山ヶ丘学園</t>
    <rPh sb="0" eb="2">
      <t>ガッコウ</t>
    </rPh>
    <rPh sb="2" eb="4">
      <t>ホウジン</t>
    </rPh>
    <phoneticPr fontId="6"/>
  </si>
  <si>
    <t>学校法人　東邦学園</t>
    <rPh sb="0" eb="2">
      <t>ガッコウ</t>
    </rPh>
    <rPh sb="2" eb="4">
      <t>ホウジン</t>
    </rPh>
    <phoneticPr fontId="6"/>
  </si>
  <si>
    <t>学校法人　西大和学園</t>
    <rPh sb="0" eb="2">
      <t>ガッコウ</t>
    </rPh>
    <rPh sb="2" eb="4">
      <t>ホウジン</t>
    </rPh>
    <phoneticPr fontId="6"/>
  </si>
  <si>
    <t>学校法人　早稲田大学</t>
    <rPh sb="0" eb="2">
      <t>ガッコウ</t>
    </rPh>
    <rPh sb="2" eb="4">
      <t>ホウジン</t>
    </rPh>
    <phoneticPr fontId="6"/>
  </si>
  <si>
    <t>学校法人　桐蔭学園</t>
    <rPh sb="0" eb="2">
      <t>ガッコウ</t>
    </rPh>
    <rPh sb="2" eb="4">
      <t>ホウジン</t>
    </rPh>
    <phoneticPr fontId="6"/>
  </si>
  <si>
    <t>学校法人　東洋女子学園</t>
    <rPh sb="0" eb="2">
      <t>ガッコウ</t>
    </rPh>
    <rPh sb="2" eb="4">
      <t>ホウジン</t>
    </rPh>
    <phoneticPr fontId="6"/>
  </si>
  <si>
    <t>学校法人　明昭学園</t>
    <rPh sb="0" eb="2">
      <t>ガッコウ</t>
    </rPh>
    <rPh sb="2" eb="4">
      <t>ホウジン</t>
    </rPh>
    <phoneticPr fontId="6"/>
  </si>
  <si>
    <t>学校法人　麻生学園</t>
    <rPh sb="0" eb="2">
      <t>ガッコウ</t>
    </rPh>
    <rPh sb="2" eb="4">
      <t>ホウジン</t>
    </rPh>
    <phoneticPr fontId="6"/>
  </si>
  <si>
    <t>学校法人　津田学園</t>
    <rPh sb="0" eb="2">
      <t>ガッコウ</t>
    </rPh>
    <rPh sb="2" eb="4">
      <t>ホウジン</t>
    </rPh>
    <phoneticPr fontId="6"/>
  </si>
  <si>
    <t>学校法人　関東学院</t>
    <rPh sb="0" eb="2">
      <t>ガッコウ</t>
    </rPh>
    <rPh sb="2" eb="4">
      <t>ホウジン</t>
    </rPh>
    <phoneticPr fontId="6"/>
  </si>
  <si>
    <t>B.学校法人モード学園</t>
    <phoneticPr fontId="6"/>
  </si>
  <si>
    <t>物品購入費</t>
    <phoneticPr fontId="6"/>
  </si>
  <si>
    <t>学校法人モード学園</t>
    <rPh sb="0" eb="2">
      <t>ガッコウ</t>
    </rPh>
    <rPh sb="2" eb="4">
      <t>ホウジン</t>
    </rPh>
    <rPh sb="7" eb="9">
      <t>ガクエン</t>
    </rPh>
    <phoneticPr fontId="6"/>
  </si>
  <si>
    <t>学校法人美専学園</t>
    <rPh sb="0" eb="2">
      <t>ガッコウ</t>
    </rPh>
    <rPh sb="2" eb="4">
      <t>ホウジン</t>
    </rPh>
    <phoneticPr fontId="6"/>
  </si>
  <si>
    <t>学校法人国際理工専門学校</t>
    <phoneticPr fontId="6"/>
  </si>
  <si>
    <t>学校法人文化学園</t>
    <phoneticPr fontId="6"/>
  </si>
  <si>
    <t>学校法人片柳学園</t>
    <phoneticPr fontId="6"/>
  </si>
  <si>
    <t>学校法人電子開発学園九州</t>
    <phoneticPr fontId="6"/>
  </si>
  <si>
    <t>学校法人岩崎学園</t>
    <phoneticPr fontId="6"/>
  </si>
  <si>
    <t>学校法人河合塾学園</t>
    <phoneticPr fontId="6"/>
  </si>
  <si>
    <t>学校法人電波学園</t>
    <phoneticPr fontId="6"/>
  </si>
  <si>
    <t>学校法人上田学園</t>
    <phoneticPr fontId="6"/>
  </si>
  <si>
    <t>①私立大学等における教育研究設備の整備を支援することにより教育研究条件の維持向上を図る。
②私立高等学校等におけるＩＴ教育を実施するために必要な設備の整備を支援することにより、教育条件の維持向上を図る。</t>
    <rPh sb="29" eb="31">
      <t>キョウイク</t>
    </rPh>
    <rPh sb="31" eb="33">
      <t>ケンキュウ</t>
    </rPh>
    <rPh sb="33" eb="35">
      <t>ジョウケン</t>
    </rPh>
    <rPh sb="36" eb="38">
      <t>イジ</t>
    </rPh>
    <rPh sb="38" eb="40">
      <t>コウジョウ</t>
    </rPh>
    <rPh sb="41" eb="42">
      <t>ハカ</t>
    </rPh>
    <phoneticPr fontId="6"/>
  </si>
  <si>
    <t>　　/</t>
    <phoneticPr fontId="6"/>
  </si>
  <si>
    <t>高校等において補助金を交付した学校法人数</t>
    <rPh sb="0" eb="2">
      <t>コウコウ</t>
    </rPh>
    <rPh sb="2" eb="3">
      <t>トウ</t>
    </rPh>
    <phoneticPr fontId="6"/>
  </si>
  <si>
    <t>-</t>
    <phoneticPr fontId="6"/>
  </si>
  <si>
    <t>私立大学等における、教育研究の質を維持する（平成２１年度を基準とする）</t>
    <rPh sb="10" eb="12">
      <t>キョウイク</t>
    </rPh>
    <rPh sb="12" eb="14">
      <t>ケンキュウ</t>
    </rPh>
    <rPh sb="15" eb="16">
      <t>シツ</t>
    </rPh>
    <rPh sb="17" eb="19">
      <t>イジ</t>
    </rPh>
    <rPh sb="22" eb="24">
      <t>ヘイセイ</t>
    </rPh>
    <rPh sb="26" eb="28">
      <t>ネンド</t>
    </rPh>
    <rPh sb="29" eb="31">
      <t>キジュン</t>
    </rPh>
    <phoneticPr fontId="6"/>
  </si>
  <si>
    <t>私立高校等における、教育研究の質を維持する（平成２１年度を基準とする）</t>
    <rPh sb="2" eb="4">
      <t>コウコウ</t>
    </rPh>
    <phoneticPr fontId="6"/>
  </si>
  <si>
    <t>千円</t>
    <rPh sb="0" eb="2">
      <t>センエン</t>
    </rPh>
    <phoneticPr fontId="6"/>
  </si>
  <si>
    <t>-</t>
    <phoneticPr fontId="6"/>
  </si>
  <si>
    <t>平成21年度値</t>
    <rPh sb="0" eb="2">
      <t>ヘイセイ</t>
    </rPh>
    <rPh sb="4" eb="6">
      <t>ネンド</t>
    </rPh>
    <rPh sb="6" eb="7">
      <t>チ</t>
    </rPh>
    <phoneticPr fontId="6"/>
  </si>
  <si>
    <t>‐</t>
  </si>
  <si>
    <t>学校に対しては、入札制度等を用いて、業者採択の競争性をもたせ、コストや業者選定の透明性を担保している。</t>
    <rPh sb="0" eb="2">
      <t>ガッコウ</t>
    </rPh>
    <rPh sb="3" eb="4">
      <t>タイ</t>
    </rPh>
    <rPh sb="8" eb="10">
      <t>ニュウサツ</t>
    </rPh>
    <rPh sb="10" eb="12">
      <t>セイド</t>
    </rPh>
    <rPh sb="12" eb="13">
      <t>トウ</t>
    </rPh>
    <rPh sb="14" eb="15">
      <t>モチ</t>
    </rPh>
    <rPh sb="18" eb="20">
      <t>ギョウシャ</t>
    </rPh>
    <rPh sb="20" eb="22">
      <t>サイタク</t>
    </rPh>
    <rPh sb="23" eb="26">
      <t>キョウソウセイ</t>
    </rPh>
    <rPh sb="35" eb="37">
      <t>ギョウシャ</t>
    </rPh>
    <rPh sb="37" eb="39">
      <t>センテイ</t>
    </rPh>
    <rPh sb="40" eb="43">
      <t>トウメイセイ</t>
    </rPh>
    <rPh sb="44" eb="46">
      <t>タンポ</t>
    </rPh>
    <phoneticPr fontId="6"/>
  </si>
  <si>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rPh sb="0" eb="2">
      <t>ヒモク</t>
    </rPh>
    <rPh sb="3" eb="5">
      <t>シト</t>
    </rPh>
    <rPh sb="11" eb="14">
      <t>カクガッコウ</t>
    </rPh>
    <rPh sb="15" eb="17">
      <t>トクショク</t>
    </rPh>
    <rPh sb="19" eb="21">
      <t>キョウイク</t>
    </rPh>
    <rPh sb="21" eb="23">
      <t>ケンキュウ</t>
    </rPh>
    <rPh sb="24" eb="26">
      <t>ジッシ</t>
    </rPh>
    <rPh sb="29" eb="30">
      <t>ア</t>
    </rPh>
    <rPh sb="33" eb="35">
      <t>ヒツヨウ</t>
    </rPh>
    <rPh sb="36" eb="37">
      <t>モノ</t>
    </rPh>
    <rPh sb="38" eb="40">
      <t>セイビ</t>
    </rPh>
    <rPh sb="48" eb="50">
      <t>イチリツ</t>
    </rPh>
    <rPh sb="67" eb="69">
      <t>コウカ</t>
    </rPh>
    <rPh sb="87" eb="88">
      <t>オコナ</t>
    </rPh>
    <phoneticPr fontId="6"/>
  </si>
  <si>
    <t>○</t>
    <phoneticPr fontId="6"/>
  </si>
  <si>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6"/>
  </si>
  <si>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6"/>
  </si>
  <si>
    <t>千円</t>
    <rPh sb="0" eb="2">
      <t>センエン</t>
    </rPh>
    <phoneticPr fontId="6"/>
  </si>
  <si>
    <t>当該年度の交付決定金額　/　当該年度の補助事業数　 　　　　　　　　　　　　　　</t>
    <rPh sb="0" eb="2">
      <t>トウガイ</t>
    </rPh>
    <rPh sb="2" eb="4">
      <t>ネンド</t>
    </rPh>
    <rPh sb="5" eb="7">
      <t>コウフ</t>
    </rPh>
    <rPh sb="7" eb="9">
      <t>ケッテイ</t>
    </rPh>
    <rPh sb="9" eb="11">
      <t>キンガク</t>
    </rPh>
    <rPh sb="19" eb="21">
      <t>ホジョ</t>
    </rPh>
    <rPh sb="21" eb="24">
      <t>ジギョウスウ</t>
    </rPh>
    <phoneticPr fontId="6"/>
  </si>
  <si>
    <t>9,838,406 / 1,503</t>
    <phoneticPr fontId="6"/>
  </si>
  <si>
    <t>9,387,489 / 1,160</t>
    <phoneticPr fontId="6"/>
  </si>
  <si>
    <t>-</t>
    <phoneticPr fontId="6"/>
  </si>
  <si>
    <t>5,793,461 / 722</t>
    <phoneticPr fontId="6"/>
  </si>
  <si>
    <t>大学生の約７４％、高校生の約３１％程度が私立学校に在籍するなど学校教育における私立学校の役割は非常に大きく、国として支援していく必要がある。</t>
    <rPh sb="0" eb="3">
      <t>ダイガクセイ</t>
    </rPh>
    <rPh sb="4" eb="5">
      <t>ヤク</t>
    </rPh>
    <rPh sb="9" eb="12">
      <t>コウコウセイ</t>
    </rPh>
    <rPh sb="13" eb="14">
      <t>ヤク</t>
    </rPh>
    <rPh sb="17" eb="19">
      <t>テイド</t>
    </rPh>
    <rPh sb="20" eb="22">
      <t>シリツ</t>
    </rPh>
    <rPh sb="22" eb="24">
      <t>ガッコウ</t>
    </rPh>
    <rPh sb="25" eb="27">
      <t>ザイセキ</t>
    </rPh>
    <rPh sb="31" eb="33">
      <t>ガッコウ</t>
    </rPh>
    <rPh sb="33" eb="35">
      <t>キョウイク</t>
    </rPh>
    <rPh sb="39" eb="41">
      <t>シリツ</t>
    </rPh>
    <rPh sb="41" eb="43">
      <t>ガッコウ</t>
    </rPh>
    <rPh sb="44" eb="46">
      <t>ヤクワリ</t>
    </rPh>
    <rPh sb="47" eb="49">
      <t>ヒジョウ</t>
    </rPh>
    <rPh sb="50" eb="51">
      <t>オオ</t>
    </rPh>
    <rPh sb="54" eb="55">
      <t>クニ</t>
    </rPh>
    <rPh sb="58" eb="60">
      <t>シエン</t>
    </rPh>
    <rPh sb="64" eb="66">
      <t>ヒツヨウ</t>
    </rPh>
    <phoneticPr fontId="6"/>
  </si>
  <si>
    <t>私立学校の学生・教員の教育条件の維持向上を図るための事業であり、政策目的の達成手段として必要かつ適切な事業である</t>
    <phoneticPr fontId="6"/>
  </si>
  <si>
    <t>学校法人の負担を前提とする事業であり、現在の補助率で妥当であると考える。</t>
    <phoneticPr fontId="6"/>
  </si>
  <si>
    <t>教育研究環境の維持に寄与しており目標に見合った実績をあげている。</t>
    <phoneticPr fontId="6"/>
  </si>
  <si>
    <t>学校法人からの申請に基づくものであり、見込みを立てることは困難であるが、申請のあった法人に対し必要な補助を行うことができているものと考える。</t>
    <phoneticPr fontId="6"/>
  </si>
  <si>
    <t>大学生の約７４％、高校生の約３１％程度が私立学校に在籍するなど学校教育における私立学校の役割は非常に大きいものであり、私立学校に在学する学生・教員の教育研究条件の維持向上を図ることは国民や社会のニーズを反映したものである。</t>
    <phoneticPr fontId="6"/>
  </si>
  <si>
    <t>成果実績からも設備の更新等に寄与しており、これらを活用した教育研究活動が展開されているものと考える。</t>
    <rPh sb="0" eb="2">
      <t>セイカ</t>
    </rPh>
    <rPh sb="2" eb="4">
      <t>ジッセキ</t>
    </rPh>
    <rPh sb="7" eb="9">
      <t>セツビ</t>
    </rPh>
    <rPh sb="10" eb="12">
      <t>コウシン</t>
    </rPh>
    <rPh sb="12" eb="13">
      <t>トウ</t>
    </rPh>
    <rPh sb="14" eb="16">
      <t>キヨ</t>
    </rPh>
    <rPh sb="25" eb="27">
      <t>カツヨウ</t>
    </rPh>
    <rPh sb="29" eb="31">
      <t>キョウイク</t>
    </rPh>
    <rPh sb="31" eb="33">
      <t>ケンキュウ</t>
    </rPh>
    <rPh sb="33" eb="35">
      <t>カツドウ</t>
    </rPh>
    <rPh sb="36" eb="38">
      <t>テンカイ</t>
    </rPh>
    <rPh sb="46" eb="47">
      <t>カンガ</t>
    </rPh>
    <phoneticPr fontId="6"/>
  </si>
  <si>
    <t>　</t>
  </si>
  <si>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</si>
  <si>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t>
    <phoneticPr fontId="6"/>
  </si>
  <si>
    <t>-</t>
    <phoneticPr fontId="6"/>
  </si>
  <si>
    <t>補助金の交付決定にあたっては、申請内容を厳正に審査するなどその必要性について適切にチェックしており、その水準は妥当と考える。</t>
    <rPh sb="0" eb="3">
      <t>ホジョキン</t>
    </rPh>
    <rPh sb="4" eb="6">
      <t>コウフ</t>
    </rPh>
    <rPh sb="6" eb="8">
      <t>ケッテイ</t>
    </rPh>
    <rPh sb="15" eb="17">
      <t>シンセイ</t>
    </rPh>
    <rPh sb="17" eb="19">
      <t>ナイヨウ</t>
    </rPh>
    <rPh sb="20" eb="22">
      <t>ゲンセイ</t>
    </rPh>
    <rPh sb="23" eb="25">
      <t>シンサ</t>
    </rPh>
    <rPh sb="31" eb="34">
      <t>ヒツヨウセイ</t>
    </rPh>
    <rPh sb="38" eb="40">
      <t>テキセツ</t>
    </rPh>
    <rPh sb="52" eb="54">
      <t>スイジュン</t>
    </rPh>
    <rPh sb="55" eb="57">
      <t>ダトウ</t>
    </rPh>
    <rPh sb="58" eb="59">
      <t>カンガ</t>
    </rPh>
    <phoneticPr fontId="6"/>
  </si>
  <si>
    <t>A.私立大学等研究設備等整備費補助（大学等分）　　　　　　　　　　　　　　　　　　　　　　　　　　　　　　　　　　　　　　　　　　　　　　　　　　　　　　　　　　　※補助事業</t>
    <rPh sb="83" eb="85">
      <t>ホジョ</t>
    </rPh>
    <rPh sb="85" eb="87">
      <t>ジギョウ</t>
    </rPh>
    <phoneticPr fontId="6"/>
  </si>
  <si>
    <t>外部有識者等による審査評価を経て適切に選定している。</t>
    <rPh sb="0" eb="2">
      <t>ガイブ</t>
    </rPh>
    <rPh sb="2" eb="5">
      <t>ユウシキシャ</t>
    </rPh>
    <rPh sb="5" eb="6">
      <t>トウ</t>
    </rPh>
    <rPh sb="9" eb="11">
      <t>シンサ</t>
    </rPh>
    <rPh sb="11" eb="13">
      <t>ヒョウカ</t>
    </rPh>
    <rPh sb="14" eb="15">
      <t>ヘ</t>
    </rPh>
    <rPh sb="16" eb="18">
      <t>テキセツ</t>
    </rPh>
    <rPh sb="19" eb="21">
      <t>センテイ</t>
    </rPh>
    <phoneticPr fontId="6"/>
  </si>
  <si>
    <t>①私立大学等研究設備整備費等補助金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②私立高等学校等ＩＴ教育設備整備推進事業
   私立高等学校、中等教育学校、中学校、小学校、特別支援学校を設置する学校法人が以下の事業を行う場合、その経費の１／２以内を補助。
　・コンピュータ等を用いて、各教科等において私学の特色を活かしながらＩＴ教育を実施するために必要な設備の整備</t>
    <rPh sb="13" eb="14">
      <t>トウ</t>
    </rPh>
    <rPh sb="84" eb="85">
      <t>マタ</t>
    </rPh>
    <phoneticPr fontId="6"/>
  </si>
  <si>
    <t>専修学校において補助金を交付した学校法人等数</t>
    <rPh sb="0" eb="2">
      <t>センシュウ</t>
    </rPh>
    <rPh sb="2" eb="4">
      <t>ガッコウ</t>
    </rPh>
    <phoneticPr fontId="6"/>
  </si>
  <si>
    <t xml:space="preserve">C.私立高等学校等IT教育設備整備推進事　　　 　　　　　 　　　　　　　　　　　　　　　　　　　　　　　　　　　　　　　　　　　　　　　　　　　　　　　　　　　　　　 ※補助事業 </t>
    <rPh sb="86" eb="88">
      <t>ホジョ</t>
    </rPh>
    <rPh sb="88" eb="90">
      <t>ジギョウ</t>
    </rPh>
    <phoneticPr fontId="6"/>
  </si>
  <si>
    <t>B.私立大学等研究設備等整備費補助（専修学校分）　　　　　　　　　　　　　　　　　　　　　　　　　　　　　　　　　　　　　　　　　　　　　　　　　　　　　　　　　※補助事業</t>
    <rPh sb="82" eb="84">
      <t>ホジョ</t>
    </rPh>
    <rPh sb="84" eb="86">
      <t>ジギョウ</t>
    </rPh>
    <phoneticPr fontId="6"/>
  </si>
  <si>
    <t>大学等において補助金を交付した学校法人数</t>
    <rPh sb="0" eb="3">
      <t>ダイガクトウ</t>
    </rPh>
    <phoneticPr fontId="6"/>
  </si>
  <si>
    <t>大学法人における、専任教員一人あたりの「教育研究用機器備品」及び「図書」の資産額
※平成２６年度の成果実績については、例年１２月に私立学校振興・共済事業団により公表される「今日の私学財政」からの引用を行っているため数値を「‐」としている。</t>
    <rPh sb="0" eb="2">
      <t>ダイガク</t>
    </rPh>
    <rPh sb="2" eb="4">
      <t>ホウジン</t>
    </rPh>
    <rPh sb="9" eb="11">
      <t>センニン</t>
    </rPh>
    <rPh sb="11" eb="13">
      <t>キョウイン</t>
    </rPh>
    <rPh sb="13" eb="15">
      <t>ヒトリ</t>
    </rPh>
    <rPh sb="20" eb="22">
      <t>キョウイク</t>
    </rPh>
    <rPh sb="22" eb="24">
      <t>ケンキュウ</t>
    </rPh>
    <rPh sb="24" eb="27">
      <t>ヨウキキ</t>
    </rPh>
    <rPh sb="27" eb="29">
      <t>ビヒン</t>
    </rPh>
    <rPh sb="30" eb="31">
      <t>オヨ</t>
    </rPh>
    <rPh sb="33" eb="35">
      <t>トショ</t>
    </rPh>
    <rPh sb="37" eb="40">
      <t>シサンガク</t>
    </rPh>
    <rPh sb="59" eb="61">
      <t>レイネン</t>
    </rPh>
    <rPh sb="100" eb="101">
      <t>オコナ</t>
    </rPh>
    <phoneticPr fontId="6"/>
  </si>
  <si>
    <t>高校法人における、学生一人あたりの「教育研究用機器備品」及び「図書」の資産額
※平成２６年度の成果実績については、例年１２月に私立学校振興・共済事業団により公表される「今日の私学財政」からの引用を行っているため数値を「‐」としている。</t>
    <rPh sb="0" eb="2">
      <t>コウコウ</t>
    </rPh>
    <rPh sb="2" eb="4">
      <t>ホウジン</t>
    </rPh>
    <rPh sb="9" eb="11">
      <t>ガクセイ</t>
    </rPh>
    <rPh sb="11" eb="13">
      <t>ヒトリ</t>
    </rPh>
    <rPh sb="18" eb="20">
      <t>キョウイク</t>
    </rPh>
    <rPh sb="20" eb="22">
      <t>ケンキュウ</t>
    </rPh>
    <rPh sb="22" eb="25">
      <t>ヨウキキ</t>
    </rPh>
    <rPh sb="25" eb="27">
      <t>ビヒン</t>
    </rPh>
    <rPh sb="28" eb="29">
      <t>オヨ</t>
    </rPh>
    <rPh sb="31" eb="33">
      <t>トショ</t>
    </rPh>
    <rPh sb="35" eb="38">
      <t>シサンガク</t>
    </rPh>
    <phoneticPr fontId="6"/>
  </si>
  <si>
    <t>大学法人における、学生一人あたりの「教育研究用機器備品」及び「図書」の資産額
※平成２６年度の成果実績については、例年１２月に私立学校振興・共済事業団により公表される「今日の私学財政」からの引用を行っているため数値を「‐」としている。</t>
    <rPh sb="0" eb="2">
      <t>ダイガク</t>
    </rPh>
    <rPh sb="2" eb="4">
      <t>ホウジン</t>
    </rPh>
    <rPh sb="9" eb="11">
      <t>ガクセイ</t>
    </rPh>
    <rPh sb="11" eb="13">
      <t>ヒトリ</t>
    </rPh>
    <rPh sb="18" eb="20">
      <t>キョウイク</t>
    </rPh>
    <rPh sb="20" eb="22">
      <t>ケンキュウ</t>
    </rPh>
    <rPh sb="22" eb="25">
      <t>ヨウキキ</t>
    </rPh>
    <rPh sb="25" eb="27">
      <t>ビヒン</t>
    </rPh>
    <rPh sb="28" eb="29">
      <t>オヨ</t>
    </rPh>
    <rPh sb="31" eb="33">
      <t>トショ</t>
    </rPh>
    <rPh sb="35" eb="38">
      <t>シサンガク</t>
    </rPh>
    <phoneticPr fontId="6"/>
  </si>
  <si>
    <t>私立大学等研究設備等整備費補助金</t>
    <phoneticPr fontId="6"/>
  </si>
  <si>
    <t>私立高等学校等ＩＴ教育設備整備推進事業</t>
    <phoneticPr fontId="6"/>
  </si>
  <si>
    <t>「新しい日本のための優先課題推進枠」
  2,007(私立大学等研究設備等整備費補助金)
  1,498(私立高等学校等ＩＴ教育設備整備推進事業)</t>
    <phoneticPr fontId="6"/>
  </si>
  <si>
    <t>私学助成課長
蝦名　喜之</t>
    <rPh sb="4" eb="5">
      <t>カ</t>
    </rPh>
    <rPh sb="5" eb="6">
      <t>チョウ</t>
    </rPh>
    <rPh sb="7" eb="9">
      <t>エビナ</t>
    </rPh>
    <rPh sb="10" eb="12">
      <t>ヨシユキ</t>
    </rPh>
    <phoneticPr fontId="6"/>
  </si>
  <si>
    <t>-</t>
    <phoneticPr fontId="6"/>
  </si>
  <si>
    <t>外部有識者による点検対象外</t>
    <rPh sb="0" eb="2">
      <t>ガイブ</t>
    </rPh>
    <rPh sb="2" eb="5">
      <t>ユウシキシャ</t>
    </rPh>
    <rPh sb="8" eb="10">
      <t>テンケン</t>
    </rPh>
    <rPh sb="10" eb="13">
      <t>タイショウガイ</t>
    </rPh>
    <phoneticPr fontId="6"/>
  </si>
  <si>
    <t>１．事業評価の観点 ： 本事業は、私立大学等における教育研究設備の整備及び私立高等学校等におけるＩＴ教育を実施するために必要な設備の整備を支援することを目的とした補助事業であり、事業評価に当たっては契約・執行手続きの観点から検証を行った。　　　　　　　　　　　　　　　　　　　　　　　　　　　　　　　　　　　　　　　　　　　　　　　　　　　　　　　　　　　　　　　　　　　　　　　　　　　　　　　　
２．所　　　　　見 ： 本事業は、学校法人等からのニーズが高く、交付額を圧縮するなどして対応してきていることから、引き続き申請内容の必要性や緊急性、有効性を踏まえた採択を行うべきである。なお、本事業の執行においては、会計検査院から補助対象経費の算定誤り等による補助金の過大交付について指摘を受けていることから、有効な再発防止策を講じるべきである。</t>
    <phoneticPr fontId="6"/>
  </si>
  <si>
    <t>本事業について、その補助金の交付にあたっては、学校法人からの申請に応じ、必要性や緊急性，有効性を踏まえ、採択や交付額の圧縮を行ってきたところである。本事業の執行に関し、補助対象経費の算定誤り等により国庫補助金が過大に交付されていたことから、今後審査のためのチェックリストを作成するなどして、補助金関係書類を十分に審査できる体制を整備するとともに、引き続き学校法人に対し、補助金の適正使用の周知に努めてまいりたい。</t>
    <phoneticPr fontId="6"/>
  </si>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</sst>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0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171450</xdr:colOff>
          <xdr:row>229</xdr:row>
          <xdr:rowOff>38100</xdr:rowOff>
        </xdr:from>
        <xdr:to>
          <xdr:col>45</xdr:col>
          <xdr:colOff>104775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149679</xdr:colOff>
      <xdr:row>140</xdr:row>
      <xdr:rowOff>285751</xdr:rowOff>
    </xdr:from>
    <xdr:to>
      <xdr:col>46</xdr:col>
      <xdr:colOff>202986</xdr:colOff>
      <xdr:row>156</xdr:row>
      <xdr:rowOff>311605</xdr:rowOff>
    </xdr:to>
    <xdr:grpSp>
      <xdr:nvGrpSpPr>
        <xdr:cNvPr id="10" name="Group 1"/>
        <xdr:cNvGrpSpPr>
          <a:grpSpLocks/>
        </xdr:cNvGrpSpPr>
      </xdr:nvGrpSpPr>
      <xdr:grpSpPr bwMode="auto">
        <a:xfrm>
          <a:off x="1763326" y="39069310"/>
          <a:ext cx="7718131" cy="5583971"/>
          <a:chOff x="166" y="2958"/>
          <a:chExt cx="798" cy="596"/>
        </a:xfrm>
      </xdr:grpSpPr>
      <xdr:sp macro="" textlink="">
        <xdr:nvSpPr>
          <xdr:cNvPr id="11" name="AutoShape 2"/>
          <xdr:cNvSpPr>
            <a:spLocks noChangeArrowheads="1"/>
          </xdr:cNvSpPr>
        </xdr:nvSpPr>
        <xdr:spPr bwMode="auto">
          <a:xfrm>
            <a:off x="166" y="3525"/>
            <a:ext cx="230" cy="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12" name="AutoShape 3"/>
          <xdr:cNvSpPr>
            <a:spLocks noChangeArrowheads="1"/>
          </xdr:cNvSpPr>
        </xdr:nvSpPr>
        <xdr:spPr bwMode="auto">
          <a:xfrm>
            <a:off x="702" y="3521"/>
            <a:ext cx="259" cy="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grpSp>
        <xdr:nvGrpSpPr>
          <xdr:cNvPr id="13" name="Group 4"/>
          <xdr:cNvGrpSpPr>
            <a:grpSpLocks/>
          </xdr:cNvGrpSpPr>
        </xdr:nvGrpSpPr>
        <xdr:grpSpPr bwMode="auto">
          <a:xfrm>
            <a:off x="167" y="2958"/>
            <a:ext cx="797" cy="547"/>
            <a:chOff x="167" y="2958"/>
            <a:chExt cx="797" cy="547"/>
          </a:xfrm>
        </xdr:grpSpPr>
        <xdr:sp macro="" textlink="">
          <xdr:nvSpPr>
            <xdr:cNvPr id="15" name="Rectangle 5"/>
            <xdr:cNvSpPr>
              <a:spLocks noChangeArrowheads="1"/>
            </xdr:cNvSpPr>
          </xdr:nvSpPr>
          <xdr:spPr bwMode="auto">
            <a:xfrm>
              <a:off x="754" y="3340"/>
              <a:ext cx="151" cy="2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sp macro="" textlink="">
          <xdr:nvSpPr>
            <xdr:cNvPr id="16" name="Rectangle 6"/>
            <xdr:cNvSpPr>
              <a:spLocks noChangeArrowheads="1"/>
            </xdr:cNvSpPr>
          </xdr:nvSpPr>
          <xdr:spPr bwMode="auto">
            <a:xfrm>
              <a:off x="697" y="3380"/>
              <a:ext cx="267" cy="1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私立高等学校等IT教育設備整備推進事業</a:t>
              </a:r>
            </a:p>
            <a:p>
              <a:pPr algn="ctr" rtl="0">
                <a:lnSpc>
                  <a:spcPts val="1400"/>
                </a:lnSpc>
                <a:defRPr sz="1000"/>
              </a:pPr>
              <a:r>
                <a:rPr lang="ja-JP" altLang="en-US" sz="1200" b="1" i="0" u="none" strike="noStrike" baseline="0">
                  <a:solidFill>
                    <a:srgbClr val="000000"/>
                  </a:solidFill>
                  <a:latin typeface="ＭＳ Ｐゴシック"/>
                  <a:ea typeface="+mn-ea"/>
                </a:rPr>
                <a:t>C．学校法人（全２３５法人）</a:t>
              </a:r>
            </a:p>
            <a:p>
              <a:pPr algn="ctr" rtl="0">
                <a:lnSpc>
                  <a:spcPts val="1300"/>
                </a:lnSpc>
                <a:defRPr sz="1000"/>
              </a:pPr>
              <a:r>
                <a:rPr lang="ja-JP" altLang="en-US" sz="1200" b="1" i="0" u="none" strike="noStrike" baseline="0">
                  <a:solidFill>
                    <a:srgbClr val="000000"/>
                  </a:solidFill>
                  <a:latin typeface="ＭＳ Ｐゴシック"/>
                  <a:ea typeface="+mn-ea"/>
                </a:rPr>
                <a:t>総額　１，８９６百万円</a:t>
              </a:r>
              <a:endParaRPr lang="ja-JP" altLang="en-US"/>
            </a:p>
          </xdr:txBody>
        </xdr:sp>
        <xdr:sp macro="" textlink="">
          <xdr:nvSpPr>
            <xdr:cNvPr id="17" name="Rectangle 7"/>
            <xdr:cNvSpPr>
              <a:spLocks noChangeArrowheads="1"/>
            </xdr:cNvSpPr>
          </xdr:nvSpPr>
          <xdr:spPr bwMode="auto">
            <a:xfrm>
              <a:off x="350" y="2958"/>
              <a:ext cx="399" cy="8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rgbClr val="000000"/>
                  </a:solidFill>
                  <a:latin typeface="ＭＳ Ｐゴシック"/>
                  <a:ea typeface="ＭＳ Ｐゴシック"/>
                </a:rPr>
                <a:t>８，７５９百万円</a:t>
              </a:r>
              <a:endParaRPr lang="ja-JP" altLang="en-US"/>
            </a:p>
          </xdr:txBody>
        </xdr:sp>
        <xdr:sp macro="" textlink="">
          <xdr:nvSpPr>
            <xdr:cNvPr id="18" name="Rectangle 8"/>
            <xdr:cNvSpPr>
              <a:spLocks noChangeArrowheads="1"/>
            </xdr:cNvSpPr>
          </xdr:nvSpPr>
          <xdr:spPr bwMode="auto">
            <a:xfrm>
              <a:off x="213" y="3342"/>
              <a:ext cx="133" cy="3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sp macro="" textlink="">
          <xdr:nvSpPr>
            <xdr:cNvPr id="19" name="Rectangle 9"/>
            <xdr:cNvSpPr>
              <a:spLocks noChangeArrowheads="1"/>
            </xdr:cNvSpPr>
          </xdr:nvSpPr>
          <xdr:spPr bwMode="auto">
            <a:xfrm>
              <a:off x="167" y="3382"/>
              <a:ext cx="228" cy="12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 ２３５法人）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６，６３１百万円</a:t>
              </a:r>
              <a:endParaRPr lang="ja-JP" altLang="en-US"/>
            </a:p>
          </xdr:txBody>
        </xdr:sp>
        <xdr:sp macro="" textlink="">
          <xdr:nvSpPr>
            <xdr:cNvPr id="20" name="Rectangle 10"/>
            <xdr:cNvSpPr>
              <a:spLocks noChangeArrowheads="1"/>
            </xdr:cNvSpPr>
          </xdr:nvSpPr>
          <xdr:spPr bwMode="auto">
            <a:xfrm>
              <a:off x="418" y="3380"/>
              <a:ext cx="259" cy="12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rgbClr val="000000"/>
                  </a:solidFill>
                  <a:latin typeface="ＭＳ Ｐゴシック"/>
                  <a:ea typeface="+mn-ea"/>
                </a:rPr>
                <a:t>B．学校法人等（全４９法人）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２３２百万円</a:t>
              </a:r>
              <a:endParaRPr lang="ja-JP" altLang="en-US"/>
            </a:p>
          </xdr:txBody>
        </xdr:sp>
        <xdr:sp macro="" textlink="">
          <xdr:nvSpPr>
            <xdr:cNvPr id="21" name="Rectangle 11"/>
            <xdr:cNvSpPr>
              <a:spLocks noChangeArrowheads="1"/>
            </xdr:cNvSpPr>
          </xdr:nvSpPr>
          <xdr:spPr bwMode="auto">
            <a:xfrm>
              <a:off x="472" y="3341"/>
              <a:ext cx="133" cy="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p>
            <a:p>
              <a:pPr algn="ctr" rtl="0">
                <a:defRPr sz="1000"/>
              </a:pPr>
              <a:endParaRPr lang="ja-JP" altLang="en-US"/>
            </a:p>
          </xdr:txBody>
        </xdr:sp>
        <xdr:sp macro="" textlink="">
          <xdr:nvSpPr>
            <xdr:cNvPr id="22" name="AutoShape 12"/>
            <xdr:cNvSpPr>
              <a:spLocks noChangeArrowheads="1"/>
            </xdr:cNvSpPr>
          </xdr:nvSpPr>
          <xdr:spPr bwMode="auto">
            <a:xfrm>
              <a:off x="346" y="3049"/>
              <a:ext cx="399" cy="7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grpSp>
      <xdr:sp macro="" textlink="">
        <xdr:nvSpPr>
          <xdr:cNvPr id="14" name="AutoShape 13"/>
          <xdr:cNvSpPr>
            <a:spLocks noChangeArrowheads="1"/>
          </xdr:cNvSpPr>
        </xdr:nvSpPr>
        <xdr:spPr bwMode="auto">
          <a:xfrm>
            <a:off x="426" y="3523"/>
            <a:ext cx="249" cy="3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情報処理関係設備の整備</a:t>
            </a:r>
          </a:p>
        </xdr:txBody>
      </xdr:sp>
    </xdr:grpSp>
    <xdr:clientData/>
  </xdr:twoCellAnchor>
  <xdr:twoCellAnchor>
    <xdr:from>
      <xdr:col>14</xdr:col>
      <xdr:colOff>136072</xdr:colOff>
      <xdr:row>145</xdr:row>
      <xdr:rowOff>285750</xdr:rowOff>
    </xdr:from>
    <xdr:to>
      <xdr:col>41</xdr:col>
      <xdr:colOff>4563</xdr:colOff>
      <xdr:row>150</xdr:row>
      <xdr:rowOff>333856</xdr:rowOff>
    </xdr:to>
    <xdr:grpSp>
      <xdr:nvGrpSpPr>
        <xdr:cNvPr id="23" name="Group 17"/>
        <xdr:cNvGrpSpPr>
          <a:grpSpLocks/>
        </xdr:cNvGrpSpPr>
      </xdr:nvGrpSpPr>
      <xdr:grpSpPr bwMode="auto">
        <a:xfrm>
          <a:off x="2959954" y="40806221"/>
          <a:ext cx="5314550" cy="1785017"/>
          <a:chOff x="271" y="3135"/>
          <a:chExt cx="550" cy="191"/>
        </a:xfrm>
      </xdr:grpSpPr>
      <xdr:grpSp>
        <xdr:nvGrpSpPr>
          <xdr:cNvPr id="24" name="Group 18"/>
          <xdr:cNvGrpSpPr>
            <a:grpSpLocks/>
          </xdr:cNvGrpSpPr>
        </xdr:nvGrpSpPr>
        <xdr:grpSpPr bwMode="auto">
          <a:xfrm>
            <a:off x="271" y="3135"/>
            <a:ext cx="550" cy="191"/>
            <a:chOff x="271" y="3135"/>
            <a:chExt cx="550" cy="191"/>
          </a:xfrm>
        </xdr:grpSpPr>
        <xdr:sp macro="" textlink="">
          <xdr:nvSpPr>
            <xdr:cNvPr id="27" name="Line 19"/>
            <xdr:cNvSpPr>
              <a:spLocks noChangeShapeType="1"/>
            </xdr:cNvSpPr>
          </xdr:nvSpPr>
          <xdr:spPr bwMode="auto">
            <a:xfrm>
              <a:off x="531" y="3135"/>
              <a:ext cx="0" cy="1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Line 20"/>
            <xdr:cNvSpPr>
              <a:spLocks noChangeShapeType="1"/>
            </xdr:cNvSpPr>
          </xdr:nvSpPr>
          <xdr:spPr bwMode="auto">
            <a:xfrm flipV="1">
              <a:off x="271" y="3229"/>
              <a:ext cx="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25" name="Line 21"/>
          <xdr:cNvSpPr>
            <a:spLocks noChangeShapeType="1"/>
          </xdr:cNvSpPr>
        </xdr:nvSpPr>
        <xdr:spPr bwMode="auto">
          <a:xfrm>
            <a:off x="271" y="3229"/>
            <a:ext cx="0" cy="8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Line 22"/>
          <xdr:cNvSpPr>
            <a:spLocks noChangeShapeType="1"/>
          </xdr:cNvSpPr>
        </xdr:nvSpPr>
        <xdr:spPr bwMode="auto">
          <a:xfrm>
            <a:off x="821" y="3229"/>
            <a:ext cx="0" cy="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545</v>
      </c>
      <c r="AR2" s="106"/>
      <c r="AS2" s="68" t="str">
        <f>IF(OR(AQ2="　", AQ2=""), "", "-")</f>
        <v/>
      </c>
      <c r="AT2" s="107">
        <v>155</v>
      </c>
      <c r="AU2" s="107"/>
      <c r="AV2" s="69" t="str">
        <f>IF(AW2="", "", "-")</f>
        <v/>
      </c>
      <c r="AW2" s="111"/>
      <c r="AX2" s="111"/>
    </row>
    <row r="3" spans="1:50" ht="21" customHeight="1" thickBot="1" x14ac:dyDescent="0.2">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465</v>
      </c>
      <c r="AK3" s="307"/>
      <c r="AL3" s="307"/>
      <c r="AM3" s="307"/>
      <c r="AN3" s="307"/>
      <c r="AO3" s="307"/>
      <c r="AP3" s="307"/>
      <c r="AQ3" s="307"/>
      <c r="AR3" s="307"/>
      <c r="AS3" s="307"/>
      <c r="AT3" s="307"/>
      <c r="AU3" s="307"/>
      <c r="AV3" s="307"/>
      <c r="AW3" s="307"/>
      <c r="AX3" s="36" t="s">
        <v>91</v>
      </c>
    </row>
    <row r="4" spans="1:50" ht="24.75" customHeight="1" x14ac:dyDescent="0.15">
      <c r="A4" s="521" t="s">
        <v>30</v>
      </c>
      <c r="B4" s="522"/>
      <c r="C4" s="522"/>
      <c r="D4" s="522"/>
      <c r="E4" s="522"/>
      <c r="F4" s="522"/>
      <c r="G4" s="495" t="s">
        <v>466</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468</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30" t="s">
        <v>150</v>
      </c>
      <c r="H5" s="331"/>
      <c r="I5" s="331"/>
      <c r="J5" s="331"/>
      <c r="K5" s="331"/>
      <c r="L5" s="331"/>
      <c r="M5" s="332" t="s">
        <v>92</v>
      </c>
      <c r="N5" s="333"/>
      <c r="O5" s="333"/>
      <c r="P5" s="333"/>
      <c r="Q5" s="333"/>
      <c r="R5" s="334"/>
      <c r="S5" s="335" t="s">
        <v>157</v>
      </c>
      <c r="T5" s="331"/>
      <c r="U5" s="331"/>
      <c r="V5" s="331"/>
      <c r="W5" s="331"/>
      <c r="X5" s="336"/>
      <c r="Y5" s="512" t="s">
        <v>3</v>
      </c>
      <c r="Z5" s="513"/>
      <c r="AA5" s="513"/>
      <c r="AB5" s="513"/>
      <c r="AC5" s="513"/>
      <c r="AD5" s="514"/>
      <c r="AE5" s="515" t="s">
        <v>467</v>
      </c>
      <c r="AF5" s="516"/>
      <c r="AG5" s="516"/>
      <c r="AH5" s="516"/>
      <c r="AI5" s="516"/>
      <c r="AJ5" s="516"/>
      <c r="AK5" s="516"/>
      <c r="AL5" s="516"/>
      <c r="AM5" s="516"/>
      <c r="AN5" s="516"/>
      <c r="AO5" s="516"/>
      <c r="AP5" s="517"/>
      <c r="AQ5" s="518" t="s">
        <v>563</v>
      </c>
      <c r="AR5" s="519"/>
      <c r="AS5" s="519"/>
      <c r="AT5" s="519"/>
      <c r="AU5" s="519"/>
      <c r="AV5" s="519"/>
      <c r="AW5" s="519"/>
      <c r="AX5" s="520"/>
    </row>
    <row r="6" spans="1:50" ht="39"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546</v>
      </c>
      <c r="AF6" s="530"/>
      <c r="AG6" s="530"/>
      <c r="AH6" s="530"/>
      <c r="AI6" s="530"/>
      <c r="AJ6" s="530"/>
      <c r="AK6" s="530"/>
      <c r="AL6" s="530"/>
      <c r="AM6" s="530"/>
      <c r="AN6" s="530"/>
      <c r="AO6" s="530"/>
      <c r="AP6" s="530"/>
      <c r="AQ6" s="124"/>
      <c r="AR6" s="124"/>
      <c r="AS6" s="124"/>
      <c r="AT6" s="124"/>
      <c r="AU6" s="124"/>
      <c r="AV6" s="124"/>
      <c r="AW6" s="124"/>
      <c r="AX6" s="531"/>
    </row>
    <row r="7" spans="1:50" ht="37.5" customHeight="1" x14ac:dyDescent="0.15">
      <c r="A7" s="451" t="s">
        <v>25</v>
      </c>
      <c r="B7" s="452"/>
      <c r="C7" s="452"/>
      <c r="D7" s="452"/>
      <c r="E7" s="452"/>
      <c r="F7" s="452"/>
      <c r="G7" s="453" t="s">
        <v>469</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471</v>
      </c>
      <c r="AF7" s="458"/>
      <c r="AG7" s="458"/>
      <c r="AH7" s="458"/>
      <c r="AI7" s="458"/>
      <c r="AJ7" s="458"/>
      <c r="AK7" s="458"/>
      <c r="AL7" s="458"/>
      <c r="AM7" s="458"/>
      <c r="AN7" s="458"/>
      <c r="AO7" s="458"/>
      <c r="AP7" s="458"/>
      <c r="AQ7" s="458"/>
      <c r="AR7" s="458"/>
      <c r="AS7" s="458"/>
      <c r="AT7" s="458"/>
      <c r="AU7" s="458"/>
      <c r="AV7" s="458"/>
      <c r="AW7" s="458"/>
      <c r="AX7" s="459"/>
    </row>
    <row r="8" spans="1:50" ht="44.25" customHeight="1" x14ac:dyDescent="0.15">
      <c r="A8" s="358" t="s">
        <v>308</v>
      </c>
      <c r="B8" s="359"/>
      <c r="C8" s="359"/>
      <c r="D8" s="359"/>
      <c r="E8" s="359"/>
      <c r="F8" s="360"/>
      <c r="G8" s="355" t="str">
        <f>入力規則等!A26</f>
        <v>子ども・若者育成支援</v>
      </c>
      <c r="H8" s="356"/>
      <c r="I8" s="356"/>
      <c r="J8" s="356"/>
      <c r="K8" s="356"/>
      <c r="L8" s="356"/>
      <c r="M8" s="356"/>
      <c r="N8" s="356"/>
      <c r="O8" s="356"/>
      <c r="P8" s="356"/>
      <c r="Q8" s="356"/>
      <c r="R8" s="356"/>
      <c r="S8" s="356"/>
      <c r="T8" s="356"/>
      <c r="U8" s="356"/>
      <c r="V8" s="356"/>
      <c r="W8" s="356"/>
      <c r="X8" s="357"/>
      <c r="Y8" s="532" t="s">
        <v>79</v>
      </c>
      <c r="Z8" s="532"/>
      <c r="AA8" s="532"/>
      <c r="AB8" s="532"/>
      <c r="AC8" s="532"/>
      <c r="AD8" s="532"/>
      <c r="AE8" s="486" t="str">
        <f>入力規則等!K13</f>
        <v>文教及び科学振興</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517</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114" customHeight="1" x14ac:dyDescent="0.15">
      <c r="A10" s="460" t="s">
        <v>36</v>
      </c>
      <c r="B10" s="461"/>
      <c r="C10" s="461"/>
      <c r="D10" s="461"/>
      <c r="E10" s="461"/>
      <c r="F10" s="461"/>
      <c r="G10" s="489" t="s">
        <v>552</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6.25" customHeight="1" x14ac:dyDescent="0.15">
      <c r="A11" s="460" t="s">
        <v>6</v>
      </c>
      <c r="B11" s="461"/>
      <c r="C11" s="461"/>
      <c r="D11" s="461"/>
      <c r="E11" s="461"/>
      <c r="F11" s="462"/>
      <c r="G11" s="509" t="str">
        <f>入力規則等!P10</f>
        <v>補助</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3791.8670000000002</v>
      </c>
      <c r="Q13" s="72"/>
      <c r="R13" s="72"/>
      <c r="S13" s="72"/>
      <c r="T13" s="72"/>
      <c r="U13" s="72"/>
      <c r="V13" s="73"/>
      <c r="W13" s="71">
        <v>2179.424</v>
      </c>
      <c r="X13" s="72"/>
      <c r="Y13" s="72"/>
      <c r="Z13" s="72"/>
      <c r="AA13" s="72"/>
      <c r="AB13" s="72"/>
      <c r="AC13" s="73"/>
      <c r="AD13" s="71">
        <v>272.05700000000002</v>
      </c>
      <c r="AE13" s="72"/>
      <c r="AF13" s="72"/>
      <c r="AG13" s="72"/>
      <c r="AH13" s="72"/>
      <c r="AI13" s="72"/>
      <c r="AJ13" s="73"/>
      <c r="AK13" s="71">
        <v>3023.8240000000001</v>
      </c>
      <c r="AL13" s="72"/>
      <c r="AM13" s="72"/>
      <c r="AN13" s="72"/>
      <c r="AO13" s="72"/>
      <c r="AP13" s="72"/>
      <c r="AQ13" s="73"/>
      <c r="AR13" s="669">
        <v>4030.6</v>
      </c>
      <c r="AS13" s="670"/>
      <c r="AT13" s="670"/>
      <c r="AU13" s="670"/>
      <c r="AV13" s="670"/>
      <c r="AW13" s="670"/>
      <c r="AX13" s="671"/>
    </row>
    <row r="14" spans="1:50" ht="21" customHeight="1" x14ac:dyDescent="0.15">
      <c r="A14" s="466"/>
      <c r="B14" s="467"/>
      <c r="C14" s="467"/>
      <c r="D14" s="467"/>
      <c r="E14" s="467"/>
      <c r="F14" s="468"/>
      <c r="G14" s="479"/>
      <c r="H14" s="480"/>
      <c r="I14" s="346" t="s">
        <v>9</v>
      </c>
      <c r="J14" s="474"/>
      <c r="K14" s="474"/>
      <c r="L14" s="474"/>
      <c r="M14" s="474"/>
      <c r="N14" s="474"/>
      <c r="O14" s="475"/>
      <c r="P14" s="71">
        <v>8025.48</v>
      </c>
      <c r="Q14" s="72"/>
      <c r="R14" s="72"/>
      <c r="S14" s="72"/>
      <c r="T14" s="72"/>
      <c r="U14" s="72"/>
      <c r="V14" s="73"/>
      <c r="W14" s="71">
        <v>10299.57</v>
      </c>
      <c r="X14" s="72"/>
      <c r="Y14" s="72"/>
      <c r="Z14" s="72"/>
      <c r="AA14" s="72"/>
      <c r="AB14" s="72"/>
      <c r="AC14" s="73"/>
      <c r="AD14" s="71">
        <v>495.16699999999997</v>
      </c>
      <c r="AE14" s="72"/>
      <c r="AF14" s="72"/>
      <c r="AG14" s="72"/>
      <c r="AH14" s="72"/>
      <c r="AI14" s="72"/>
      <c r="AJ14" s="73"/>
      <c r="AK14" s="71">
        <v>0</v>
      </c>
      <c r="AL14" s="72"/>
      <c r="AM14" s="72"/>
      <c r="AN14" s="72"/>
      <c r="AO14" s="72"/>
      <c r="AP14" s="72"/>
      <c r="AQ14" s="73"/>
      <c r="AR14" s="667"/>
      <c r="AS14" s="667"/>
      <c r="AT14" s="667"/>
      <c r="AU14" s="667"/>
      <c r="AV14" s="667"/>
      <c r="AW14" s="667"/>
      <c r="AX14" s="668"/>
    </row>
    <row r="15" spans="1:50" ht="21" customHeight="1" x14ac:dyDescent="0.15">
      <c r="A15" s="466"/>
      <c r="B15" s="467"/>
      <c r="C15" s="467"/>
      <c r="D15" s="467"/>
      <c r="E15" s="467"/>
      <c r="F15" s="468"/>
      <c r="G15" s="479"/>
      <c r="H15" s="480"/>
      <c r="I15" s="346" t="s">
        <v>62</v>
      </c>
      <c r="J15" s="347"/>
      <c r="K15" s="347"/>
      <c r="L15" s="347"/>
      <c r="M15" s="347"/>
      <c r="N15" s="347"/>
      <c r="O15" s="348"/>
      <c r="P15" s="71">
        <v>0</v>
      </c>
      <c r="Q15" s="72"/>
      <c r="R15" s="72"/>
      <c r="S15" s="72"/>
      <c r="T15" s="72"/>
      <c r="U15" s="72"/>
      <c r="V15" s="73"/>
      <c r="W15" s="71">
        <v>6893.6719999999996</v>
      </c>
      <c r="X15" s="72"/>
      <c r="Y15" s="72"/>
      <c r="Z15" s="72"/>
      <c r="AA15" s="72"/>
      <c r="AB15" s="72"/>
      <c r="AC15" s="73"/>
      <c r="AD15" s="71">
        <v>8015.25</v>
      </c>
      <c r="AE15" s="72"/>
      <c r="AF15" s="72"/>
      <c r="AG15" s="72"/>
      <c r="AH15" s="72"/>
      <c r="AI15" s="72"/>
      <c r="AJ15" s="73"/>
      <c r="AK15" s="71">
        <v>0</v>
      </c>
      <c r="AL15" s="72"/>
      <c r="AM15" s="72"/>
      <c r="AN15" s="72"/>
      <c r="AO15" s="72"/>
      <c r="AP15" s="72"/>
      <c r="AQ15" s="73"/>
      <c r="AR15" s="71" t="s">
        <v>564</v>
      </c>
      <c r="AS15" s="72"/>
      <c r="AT15" s="72"/>
      <c r="AU15" s="72"/>
      <c r="AV15" s="72"/>
      <c r="AW15" s="72"/>
      <c r="AX15" s="666"/>
    </row>
    <row r="16" spans="1:50" ht="21" customHeight="1" x14ac:dyDescent="0.15">
      <c r="A16" s="466"/>
      <c r="B16" s="467"/>
      <c r="C16" s="467"/>
      <c r="D16" s="467"/>
      <c r="E16" s="467"/>
      <c r="F16" s="468"/>
      <c r="G16" s="479"/>
      <c r="H16" s="480"/>
      <c r="I16" s="346" t="s">
        <v>63</v>
      </c>
      <c r="J16" s="347"/>
      <c r="K16" s="347"/>
      <c r="L16" s="347"/>
      <c r="M16" s="347"/>
      <c r="N16" s="347"/>
      <c r="O16" s="348"/>
      <c r="P16" s="71">
        <v>-6893.6719999999996</v>
      </c>
      <c r="Q16" s="72"/>
      <c r="R16" s="72"/>
      <c r="S16" s="72"/>
      <c r="T16" s="72"/>
      <c r="U16" s="72"/>
      <c r="V16" s="73"/>
      <c r="W16" s="71">
        <v>-8015.25</v>
      </c>
      <c r="X16" s="72"/>
      <c r="Y16" s="72"/>
      <c r="Z16" s="72"/>
      <c r="AA16" s="72"/>
      <c r="AB16" s="72"/>
      <c r="AC16" s="73"/>
      <c r="AD16" s="71">
        <v>0</v>
      </c>
      <c r="AE16" s="72"/>
      <c r="AF16" s="72"/>
      <c r="AG16" s="72"/>
      <c r="AH16" s="72"/>
      <c r="AI16" s="72"/>
      <c r="AJ16" s="73"/>
      <c r="AK16" s="71">
        <v>0</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6" t="s">
        <v>61</v>
      </c>
      <c r="J17" s="474"/>
      <c r="K17" s="474"/>
      <c r="L17" s="474"/>
      <c r="M17" s="474"/>
      <c r="N17" s="474"/>
      <c r="O17" s="475"/>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9" t="s">
        <v>22</v>
      </c>
      <c r="J18" s="350"/>
      <c r="K18" s="350"/>
      <c r="L18" s="350"/>
      <c r="M18" s="350"/>
      <c r="N18" s="350"/>
      <c r="O18" s="351"/>
      <c r="P18" s="323">
        <f>SUM(P13:V17)</f>
        <v>4923.6750000000002</v>
      </c>
      <c r="Q18" s="324"/>
      <c r="R18" s="324"/>
      <c r="S18" s="324"/>
      <c r="T18" s="324"/>
      <c r="U18" s="324"/>
      <c r="V18" s="325"/>
      <c r="W18" s="323">
        <f>SUM(W13:AC17)</f>
        <v>11357.415999999997</v>
      </c>
      <c r="X18" s="324"/>
      <c r="Y18" s="324"/>
      <c r="Z18" s="324"/>
      <c r="AA18" s="324"/>
      <c r="AB18" s="324"/>
      <c r="AC18" s="325"/>
      <c r="AD18" s="323">
        <f t="shared" ref="AD18" si="0">SUM(AD13:AJ17)</f>
        <v>8782.4740000000002</v>
      </c>
      <c r="AE18" s="324"/>
      <c r="AF18" s="324"/>
      <c r="AG18" s="324"/>
      <c r="AH18" s="324"/>
      <c r="AI18" s="324"/>
      <c r="AJ18" s="325"/>
      <c r="AK18" s="323">
        <f t="shared" ref="AK18" si="1">SUM(AK13:AQ17)</f>
        <v>3023.8240000000001</v>
      </c>
      <c r="AL18" s="324"/>
      <c r="AM18" s="324"/>
      <c r="AN18" s="324"/>
      <c r="AO18" s="324"/>
      <c r="AP18" s="324"/>
      <c r="AQ18" s="325"/>
      <c r="AR18" s="323">
        <f t="shared" ref="AR18" si="2">SUM(AR13:AX17)</f>
        <v>4030.6</v>
      </c>
      <c r="AS18" s="324"/>
      <c r="AT18" s="324"/>
      <c r="AU18" s="324"/>
      <c r="AV18" s="324"/>
      <c r="AW18" s="324"/>
      <c r="AX18" s="326"/>
    </row>
    <row r="19" spans="1:50" ht="24.75" customHeight="1" x14ac:dyDescent="0.15">
      <c r="A19" s="466"/>
      <c r="B19" s="467"/>
      <c r="C19" s="467"/>
      <c r="D19" s="467"/>
      <c r="E19" s="467"/>
      <c r="F19" s="468"/>
      <c r="G19" s="320" t="s">
        <v>10</v>
      </c>
      <c r="H19" s="321"/>
      <c r="I19" s="321"/>
      <c r="J19" s="321"/>
      <c r="K19" s="321"/>
      <c r="L19" s="321"/>
      <c r="M19" s="321"/>
      <c r="N19" s="321"/>
      <c r="O19" s="321"/>
      <c r="P19" s="71">
        <v>4906.2820000000002</v>
      </c>
      <c r="Q19" s="72"/>
      <c r="R19" s="72"/>
      <c r="S19" s="72"/>
      <c r="T19" s="72"/>
      <c r="U19" s="72"/>
      <c r="V19" s="73"/>
      <c r="W19" s="71">
        <v>11255.718999999999</v>
      </c>
      <c r="X19" s="72"/>
      <c r="Y19" s="72"/>
      <c r="Z19" s="72"/>
      <c r="AA19" s="72"/>
      <c r="AB19" s="72"/>
      <c r="AC19" s="73"/>
      <c r="AD19" s="71">
        <f>6631.295+231.883+1895.974</f>
        <v>8759.152</v>
      </c>
      <c r="AE19" s="72"/>
      <c r="AF19" s="72"/>
      <c r="AG19" s="72"/>
      <c r="AH19" s="72"/>
      <c r="AI19" s="72"/>
      <c r="AJ19" s="73"/>
      <c r="AK19" s="322"/>
      <c r="AL19" s="322"/>
      <c r="AM19" s="322"/>
      <c r="AN19" s="322"/>
      <c r="AO19" s="322"/>
      <c r="AP19" s="322"/>
      <c r="AQ19" s="322"/>
      <c r="AR19" s="322"/>
      <c r="AS19" s="322"/>
      <c r="AT19" s="322"/>
      <c r="AU19" s="322"/>
      <c r="AV19" s="322"/>
      <c r="AW19" s="322"/>
      <c r="AX19" s="327"/>
    </row>
    <row r="20" spans="1:50" ht="24.75" customHeight="1" x14ac:dyDescent="0.15">
      <c r="A20" s="469"/>
      <c r="B20" s="470"/>
      <c r="C20" s="470"/>
      <c r="D20" s="470"/>
      <c r="E20" s="470"/>
      <c r="F20" s="471"/>
      <c r="G20" s="320" t="s">
        <v>11</v>
      </c>
      <c r="H20" s="321"/>
      <c r="I20" s="321"/>
      <c r="J20" s="321"/>
      <c r="K20" s="321"/>
      <c r="L20" s="321"/>
      <c r="M20" s="321"/>
      <c r="N20" s="321"/>
      <c r="O20" s="321"/>
      <c r="P20" s="328">
        <f>IF(P18=0, "-", P19/P18)</f>
        <v>0.99646747602146768</v>
      </c>
      <c r="Q20" s="328"/>
      <c r="R20" s="328"/>
      <c r="S20" s="328"/>
      <c r="T20" s="328"/>
      <c r="U20" s="328"/>
      <c r="V20" s="328"/>
      <c r="W20" s="328">
        <f>IF(W18=0, "-", W19/W18)</f>
        <v>0.99104576252203858</v>
      </c>
      <c r="X20" s="328"/>
      <c r="Y20" s="328"/>
      <c r="Z20" s="328"/>
      <c r="AA20" s="328"/>
      <c r="AB20" s="328"/>
      <c r="AC20" s="328"/>
      <c r="AD20" s="328">
        <f>IF(AD18=0, "-", AD19/AD18)</f>
        <v>0.99734448402579956</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3"/>
      <c r="Z21" s="86"/>
      <c r="AA21" s="87"/>
      <c r="AB21" s="270" t="s">
        <v>12</v>
      </c>
      <c r="AC21" s="271"/>
      <c r="AD21" s="272"/>
      <c r="AE21" s="286" t="s">
        <v>69</v>
      </c>
      <c r="AF21" s="287"/>
      <c r="AG21" s="287"/>
      <c r="AH21" s="287"/>
      <c r="AI21" s="288"/>
      <c r="AJ21" s="286" t="s">
        <v>70</v>
      </c>
      <c r="AK21" s="287"/>
      <c r="AL21" s="287"/>
      <c r="AM21" s="287"/>
      <c r="AN21" s="288"/>
      <c r="AO21" s="286" t="s">
        <v>71</v>
      </c>
      <c r="AP21" s="287"/>
      <c r="AQ21" s="287"/>
      <c r="AR21" s="287"/>
      <c r="AS21" s="288"/>
      <c r="AT21" s="276" t="s">
        <v>303</v>
      </c>
      <c r="AU21" s="277"/>
      <c r="AV21" s="277"/>
      <c r="AW21" s="277"/>
      <c r="AX21" s="278"/>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3"/>
      <c r="Z22" s="284"/>
      <c r="AA22" s="285"/>
      <c r="AB22" s="139"/>
      <c r="AC22" s="134"/>
      <c r="AD22" s="135"/>
      <c r="AE22" s="140"/>
      <c r="AF22" s="133"/>
      <c r="AG22" s="133"/>
      <c r="AH22" s="133"/>
      <c r="AI22" s="289"/>
      <c r="AJ22" s="140"/>
      <c r="AK22" s="133"/>
      <c r="AL22" s="133"/>
      <c r="AM22" s="133"/>
      <c r="AN22" s="289"/>
      <c r="AO22" s="140"/>
      <c r="AP22" s="133"/>
      <c r="AQ22" s="133"/>
      <c r="AR22" s="133"/>
      <c r="AS22" s="289"/>
      <c r="AT22" s="67"/>
      <c r="AU22" s="110" t="s">
        <v>547</v>
      </c>
      <c r="AV22" s="110"/>
      <c r="AW22" s="108" t="s">
        <v>360</v>
      </c>
      <c r="AX22" s="109"/>
    </row>
    <row r="23" spans="1:50" ht="54.95" customHeight="1" x14ac:dyDescent="0.15">
      <c r="A23" s="222"/>
      <c r="B23" s="220"/>
      <c r="C23" s="220"/>
      <c r="D23" s="220"/>
      <c r="E23" s="220"/>
      <c r="F23" s="221"/>
      <c r="G23" s="292" t="s">
        <v>521</v>
      </c>
      <c r="H23" s="293"/>
      <c r="I23" s="293"/>
      <c r="J23" s="293"/>
      <c r="K23" s="293"/>
      <c r="L23" s="293"/>
      <c r="M23" s="293"/>
      <c r="N23" s="293"/>
      <c r="O23" s="294"/>
      <c r="P23" s="213" t="s">
        <v>559</v>
      </c>
      <c r="Q23" s="195"/>
      <c r="R23" s="195"/>
      <c r="S23" s="195"/>
      <c r="T23" s="195"/>
      <c r="U23" s="195"/>
      <c r="V23" s="195"/>
      <c r="W23" s="195"/>
      <c r="X23" s="196"/>
      <c r="Y23" s="301" t="s">
        <v>14</v>
      </c>
      <c r="Z23" s="302"/>
      <c r="AA23" s="303"/>
      <c r="AB23" s="329" t="s">
        <v>523</v>
      </c>
      <c r="AC23" s="304"/>
      <c r="AD23" s="304"/>
      <c r="AE23" s="93">
        <v>684</v>
      </c>
      <c r="AF23" s="94"/>
      <c r="AG23" s="94"/>
      <c r="AH23" s="94"/>
      <c r="AI23" s="95"/>
      <c r="AJ23" s="93">
        <v>702</v>
      </c>
      <c r="AK23" s="94"/>
      <c r="AL23" s="94"/>
      <c r="AM23" s="94"/>
      <c r="AN23" s="95"/>
      <c r="AO23" s="93" t="s">
        <v>524</v>
      </c>
      <c r="AP23" s="94"/>
      <c r="AQ23" s="94"/>
      <c r="AR23" s="94"/>
      <c r="AS23" s="95"/>
      <c r="AT23" s="232"/>
      <c r="AU23" s="232"/>
      <c r="AV23" s="232"/>
      <c r="AW23" s="232"/>
      <c r="AX23" s="233"/>
    </row>
    <row r="24" spans="1:50" ht="54.95" customHeight="1" x14ac:dyDescent="0.15">
      <c r="A24" s="223"/>
      <c r="B24" s="224"/>
      <c r="C24" s="224"/>
      <c r="D24" s="224"/>
      <c r="E24" s="224"/>
      <c r="F24" s="225"/>
      <c r="G24" s="295"/>
      <c r="H24" s="296"/>
      <c r="I24" s="296"/>
      <c r="J24" s="296"/>
      <c r="K24" s="296"/>
      <c r="L24" s="296"/>
      <c r="M24" s="296"/>
      <c r="N24" s="296"/>
      <c r="O24" s="297"/>
      <c r="P24" s="280"/>
      <c r="Q24" s="280"/>
      <c r="R24" s="280"/>
      <c r="S24" s="280"/>
      <c r="T24" s="280"/>
      <c r="U24" s="280"/>
      <c r="V24" s="280"/>
      <c r="W24" s="280"/>
      <c r="X24" s="281"/>
      <c r="Y24" s="175" t="s">
        <v>65</v>
      </c>
      <c r="Z24" s="121"/>
      <c r="AA24" s="171"/>
      <c r="AB24" s="290" t="s">
        <v>525</v>
      </c>
      <c r="AC24" s="291"/>
      <c r="AD24" s="291"/>
      <c r="AE24" s="93">
        <v>684</v>
      </c>
      <c r="AF24" s="94"/>
      <c r="AG24" s="94"/>
      <c r="AH24" s="94"/>
      <c r="AI24" s="95"/>
      <c r="AJ24" s="93">
        <v>684</v>
      </c>
      <c r="AK24" s="94"/>
      <c r="AL24" s="94"/>
      <c r="AM24" s="94"/>
      <c r="AN24" s="95"/>
      <c r="AO24" s="93">
        <v>684</v>
      </c>
      <c r="AP24" s="94"/>
      <c r="AQ24" s="94"/>
      <c r="AR24" s="94"/>
      <c r="AS24" s="95"/>
      <c r="AT24" s="93" t="s">
        <v>524</v>
      </c>
      <c r="AU24" s="94"/>
      <c r="AV24" s="94"/>
      <c r="AW24" s="94"/>
      <c r="AX24" s="96"/>
    </row>
    <row r="25" spans="1:50" ht="54.95" customHeight="1" x14ac:dyDescent="0.15">
      <c r="A25" s="672"/>
      <c r="B25" s="673"/>
      <c r="C25" s="673"/>
      <c r="D25" s="673"/>
      <c r="E25" s="673"/>
      <c r="F25" s="674"/>
      <c r="G25" s="298"/>
      <c r="H25" s="299"/>
      <c r="I25" s="299"/>
      <c r="J25" s="299"/>
      <c r="K25" s="299"/>
      <c r="L25" s="299"/>
      <c r="M25" s="299"/>
      <c r="N25" s="299"/>
      <c r="O25" s="300"/>
      <c r="P25" s="197"/>
      <c r="Q25" s="197"/>
      <c r="R25" s="197"/>
      <c r="S25" s="197"/>
      <c r="T25" s="197"/>
      <c r="U25" s="197"/>
      <c r="V25" s="197"/>
      <c r="W25" s="197"/>
      <c r="X25" s="198"/>
      <c r="Y25" s="120" t="s">
        <v>15</v>
      </c>
      <c r="Z25" s="121"/>
      <c r="AA25" s="171"/>
      <c r="AB25" s="684" t="s">
        <v>364</v>
      </c>
      <c r="AC25" s="269"/>
      <c r="AD25" s="269"/>
      <c r="AE25" s="93">
        <f>AE23*100/AE24</f>
        <v>100</v>
      </c>
      <c r="AF25" s="94"/>
      <c r="AG25" s="94"/>
      <c r="AH25" s="94"/>
      <c r="AI25" s="95"/>
      <c r="AJ25" s="93">
        <f>AJ23*100/AJ24</f>
        <v>102.63157894736842</v>
      </c>
      <c r="AK25" s="94"/>
      <c r="AL25" s="94"/>
      <c r="AM25" s="94"/>
      <c r="AN25" s="95"/>
      <c r="AO25" s="93" t="s">
        <v>524</v>
      </c>
      <c r="AP25" s="94"/>
      <c r="AQ25" s="94"/>
      <c r="AR25" s="94"/>
      <c r="AS25" s="95"/>
      <c r="AT25" s="273"/>
      <c r="AU25" s="274"/>
      <c r="AV25" s="274"/>
      <c r="AW25" s="274"/>
      <c r="AX25" s="275"/>
    </row>
    <row r="26" spans="1:50" ht="18.75"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3"/>
      <c r="Z26" s="86"/>
      <c r="AA26" s="87"/>
      <c r="AB26" s="270" t="s">
        <v>12</v>
      </c>
      <c r="AC26" s="271"/>
      <c r="AD26" s="272"/>
      <c r="AE26" s="286" t="s">
        <v>69</v>
      </c>
      <c r="AF26" s="287"/>
      <c r="AG26" s="287"/>
      <c r="AH26" s="287"/>
      <c r="AI26" s="288"/>
      <c r="AJ26" s="286" t="s">
        <v>70</v>
      </c>
      <c r="AK26" s="287"/>
      <c r="AL26" s="287"/>
      <c r="AM26" s="287"/>
      <c r="AN26" s="288"/>
      <c r="AO26" s="286" t="s">
        <v>71</v>
      </c>
      <c r="AP26" s="287"/>
      <c r="AQ26" s="287"/>
      <c r="AR26" s="287"/>
      <c r="AS26" s="288"/>
      <c r="AT26" s="663" t="s">
        <v>303</v>
      </c>
      <c r="AU26" s="664"/>
      <c r="AV26" s="664"/>
      <c r="AW26" s="664"/>
      <c r="AX26" s="665"/>
    </row>
    <row r="27" spans="1:50" ht="18.75"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3"/>
      <c r="Z27" s="284"/>
      <c r="AA27" s="285"/>
      <c r="AB27" s="139"/>
      <c r="AC27" s="134"/>
      <c r="AD27" s="135"/>
      <c r="AE27" s="140"/>
      <c r="AF27" s="133"/>
      <c r="AG27" s="133"/>
      <c r="AH27" s="133"/>
      <c r="AI27" s="289"/>
      <c r="AJ27" s="140"/>
      <c r="AK27" s="133"/>
      <c r="AL27" s="133"/>
      <c r="AM27" s="133"/>
      <c r="AN27" s="289"/>
      <c r="AO27" s="140"/>
      <c r="AP27" s="133"/>
      <c r="AQ27" s="133"/>
      <c r="AR27" s="133"/>
      <c r="AS27" s="289"/>
      <c r="AT27" s="67"/>
      <c r="AU27" s="110" t="s">
        <v>548</v>
      </c>
      <c r="AV27" s="110"/>
      <c r="AW27" s="108" t="s">
        <v>360</v>
      </c>
      <c r="AX27" s="109"/>
    </row>
    <row r="28" spans="1:50" ht="54.95" customHeight="1" x14ac:dyDescent="0.15">
      <c r="A28" s="222"/>
      <c r="B28" s="220"/>
      <c r="C28" s="220"/>
      <c r="D28" s="220"/>
      <c r="E28" s="220"/>
      <c r="F28" s="221"/>
      <c r="G28" s="292" t="s">
        <v>521</v>
      </c>
      <c r="H28" s="293"/>
      <c r="I28" s="293"/>
      <c r="J28" s="293"/>
      <c r="K28" s="293"/>
      <c r="L28" s="293"/>
      <c r="M28" s="293"/>
      <c r="N28" s="293"/>
      <c r="O28" s="294"/>
      <c r="P28" s="213" t="s">
        <v>557</v>
      </c>
      <c r="Q28" s="195"/>
      <c r="R28" s="195"/>
      <c r="S28" s="195"/>
      <c r="T28" s="195"/>
      <c r="U28" s="195"/>
      <c r="V28" s="195"/>
      <c r="W28" s="195"/>
      <c r="X28" s="196"/>
      <c r="Y28" s="301" t="s">
        <v>14</v>
      </c>
      <c r="Z28" s="302"/>
      <c r="AA28" s="303"/>
      <c r="AB28" s="329" t="s">
        <v>523</v>
      </c>
      <c r="AC28" s="304"/>
      <c r="AD28" s="304"/>
      <c r="AE28" s="93">
        <v>13434</v>
      </c>
      <c r="AF28" s="94"/>
      <c r="AG28" s="94"/>
      <c r="AH28" s="94"/>
      <c r="AI28" s="95"/>
      <c r="AJ28" s="93">
        <v>13670</v>
      </c>
      <c r="AK28" s="94"/>
      <c r="AL28" s="94"/>
      <c r="AM28" s="94"/>
      <c r="AN28" s="95"/>
      <c r="AO28" s="93" t="s">
        <v>524</v>
      </c>
      <c r="AP28" s="94"/>
      <c r="AQ28" s="94"/>
      <c r="AR28" s="94"/>
      <c r="AS28" s="95"/>
      <c r="AT28" s="232"/>
      <c r="AU28" s="232"/>
      <c r="AV28" s="232"/>
      <c r="AW28" s="232"/>
      <c r="AX28" s="233"/>
    </row>
    <row r="29" spans="1:50" ht="54.95" customHeight="1" x14ac:dyDescent="0.15">
      <c r="A29" s="223"/>
      <c r="B29" s="224"/>
      <c r="C29" s="224"/>
      <c r="D29" s="224"/>
      <c r="E29" s="224"/>
      <c r="F29" s="225"/>
      <c r="G29" s="295"/>
      <c r="H29" s="296"/>
      <c r="I29" s="296"/>
      <c r="J29" s="296"/>
      <c r="K29" s="296"/>
      <c r="L29" s="296"/>
      <c r="M29" s="296"/>
      <c r="N29" s="296"/>
      <c r="O29" s="297"/>
      <c r="P29" s="280"/>
      <c r="Q29" s="280"/>
      <c r="R29" s="280"/>
      <c r="S29" s="280"/>
      <c r="T29" s="280"/>
      <c r="U29" s="280"/>
      <c r="V29" s="280"/>
      <c r="W29" s="280"/>
      <c r="X29" s="281"/>
      <c r="Y29" s="175" t="s">
        <v>65</v>
      </c>
      <c r="Z29" s="121"/>
      <c r="AA29" s="171"/>
      <c r="AB29" s="290" t="s">
        <v>525</v>
      </c>
      <c r="AC29" s="291"/>
      <c r="AD29" s="291"/>
      <c r="AE29" s="93">
        <v>13587</v>
      </c>
      <c r="AF29" s="94"/>
      <c r="AG29" s="94"/>
      <c r="AH29" s="94"/>
      <c r="AI29" s="95"/>
      <c r="AJ29" s="93">
        <v>13587</v>
      </c>
      <c r="AK29" s="94"/>
      <c r="AL29" s="94"/>
      <c r="AM29" s="94"/>
      <c r="AN29" s="95"/>
      <c r="AO29" s="93">
        <v>13587</v>
      </c>
      <c r="AP29" s="94"/>
      <c r="AQ29" s="94"/>
      <c r="AR29" s="94"/>
      <c r="AS29" s="95"/>
      <c r="AT29" s="93" t="s">
        <v>524</v>
      </c>
      <c r="AU29" s="94"/>
      <c r="AV29" s="94"/>
      <c r="AW29" s="94"/>
      <c r="AX29" s="96"/>
    </row>
    <row r="30" spans="1:50" ht="54.95" customHeight="1" x14ac:dyDescent="0.15">
      <c r="A30" s="672"/>
      <c r="B30" s="673"/>
      <c r="C30" s="673"/>
      <c r="D30" s="673"/>
      <c r="E30" s="673"/>
      <c r="F30" s="674"/>
      <c r="G30" s="298"/>
      <c r="H30" s="299"/>
      <c r="I30" s="299"/>
      <c r="J30" s="299"/>
      <c r="K30" s="299"/>
      <c r="L30" s="299"/>
      <c r="M30" s="299"/>
      <c r="N30" s="299"/>
      <c r="O30" s="300"/>
      <c r="P30" s="197"/>
      <c r="Q30" s="197"/>
      <c r="R30" s="197"/>
      <c r="S30" s="197"/>
      <c r="T30" s="197"/>
      <c r="U30" s="197"/>
      <c r="V30" s="197"/>
      <c r="W30" s="197"/>
      <c r="X30" s="198"/>
      <c r="Y30" s="120" t="s">
        <v>15</v>
      </c>
      <c r="Z30" s="121"/>
      <c r="AA30" s="171"/>
      <c r="AB30" s="269" t="s">
        <v>16</v>
      </c>
      <c r="AC30" s="269"/>
      <c r="AD30" s="269"/>
      <c r="AE30" s="93">
        <f>AE28*100/AE29</f>
        <v>98.873923603444467</v>
      </c>
      <c r="AF30" s="94"/>
      <c r="AG30" s="94"/>
      <c r="AH30" s="94"/>
      <c r="AI30" s="95"/>
      <c r="AJ30" s="93">
        <f>AJ28*100/AJ29</f>
        <v>100.61087804519026</v>
      </c>
      <c r="AK30" s="94"/>
      <c r="AL30" s="94"/>
      <c r="AM30" s="94"/>
      <c r="AN30" s="95"/>
      <c r="AO30" s="93" t="s">
        <v>524</v>
      </c>
      <c r="AP30" s="94"/>
      <c r="AQ30" s="94"/>
      <c r="AR30" s="94"/>
      <c r="AS30" s="95"/>
      <c r="AT30" s="273"/>
      <c r="AU30" s="274"/>
      <c r="AV30" s="274"/>
      <c r="AW30" s="274"/>
      <c r="AX30" s="275"/>
    </row>
    <row r="31" spans="1:50" ht="18.75"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3"/>
      <c r="Z31" s="86"/>
      <c r="AA31" s="87"/>
      <c r="AB31" s="270" t="s">
        <v>12</v>
      </c>
      <c r="AC31" s="271"/>
      <c r="AD31" s="272"/>
      <c r="AE31" s="286" t="s">
        <v>69</v>
      </c>
      <c r="AF31" s="287"/>
      <c r="AG31" s="287"/>
      <c r="AH31" s="287"/>
      <c r="AI31" s="288"/>
      <c r="AJ31" s="286" t="s">
        <v>70</v>
      </c>
      <c r="AK31" s="287"/>
      <c r="AL31" s="287"/>
      <c r="AM31" s="287"/>
      <c r="AN31" s="288"/>
      <c r="AO31" s="286" t="s">
        <v>71</v>
      </c>
      <c r="AP31" s="287"/>
      <c r="AQ31" s="287"/>
      <c r="AR31" s="287"/>
      <c r="AS31" s="288"/>
      <c r="AT31" s="276" t="s">
        <v>303</v>
      </c>
      <c r="AU31" s="277"/>
      <c r="AV31" s="277"/>
      <c r="AW31" s="277"/>
      <c r="AX31" s="278"/>
    </row>
    <row r="32" spans="1:50" ht="18.75"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3"/>
      <c r="Z32" s="284"/>
      <c r="AA32" s="285"/>
      <c r="AB32" s="139"/>
      <c r="AC32" s="134"/>
      <c r="AD32" s="135"/>
      <c r="AE32" s="140"/>
      <c r="AF32" s="133"/>
      <c r="AG32" s="133"/>
      <c r="AH32" s="133"/>
      <c r="AI32" s="289"/>
      <c r="AJ32" s="140"/>
      <c r="AK32" s="133"/>
      <c r="AL32" s="133"/>
      <c r="AM32" s="133"/>
      <c r="AN32" s="289"/>
      <c r="AO32" s="140"/>
      <c r="AP32" s="133"/>
      <c r="AQ32" s="133"/>
      <c r="AR32" s="133"/>
      <c r="AS32" s="289"/>
      <c r="AT32" s="67"/>
      <c r="AU32" s="110" t="s">
        <v>547</v>
      </c>
      <c r="AV32" s="110"/>
      <c r="AW32" s="108" t="s">
        <v>360</v>
      </c>
      <c r="AX32" s="109"/>
    </row>
    <row r="33" spans="1:50" ht="54.95" customHeight="1" x14ac:dyDescent="0.15">
      <c r="A33" s="222"/>
      <c r="B33" s="220"/>
      <c r="C33" s="220"/>
      <c r="D33" s="220"/>
      <c r="E33" s="220"/>
      <c r="F33" s="221"/>
      <c r="G33" s="292" t="s">
        <v>522</v>
      </c>
      <c r="H33" s="293"/>
      <c r="I33" s="293"/>
      <c r="J33" s="293"/>
      <c r="K33" s="293"/>
      <c r="L33" s="293"/>
      <c r="M33" s="293"/>
      <c r="N33" s="293"/>
      <c r="O33" s="294"/>
      <c r="P33" s="213" t="s">
        <v>558</v>
      </c>
      <c r="Q33" s="195"/>
      <c r="R33" s="195"/>
      <c r="S33" s="195"/>
      <c r="T33" s="195"/>
      <c r="U33" s="195"/>
      <c r="V33" s="195"/>
      <c r="W33" s="195"/>
      <c r="X33" s="196"/>
      <c r="Y33" s="301" t="s">
        <v>14</v>
      </c>
      <c r="Z33" s="302"/>
      <c r="AA33" s="303"/>
      <c r="AB33" s="329" t="s">
        <v>523</v>
      </c>
      <c r="AC33" s="304"/>
      <c r="AD33" s="304"/>
      <c r="AE33" s="93">
        <v>105</v>
      </c>
      <c r="AF33" s="94"/>
      <c r="AG33" s="94"/>
      <c r="AH33" s="94"/>
      <c r="AI33" s="95"/>
      <c r="AJ33" s="93">
        <v>108</v>
      </c>
      <c r="AK33" s="94"/>
      <c r="AL33" s="94"/>
      <c r="AM33" s="94"/>
      <c r="AN33" s="95"/>
      <c r="AO33" s="93" t="s">
        <v>524</v>
      </c>
      <c r="AP33" s="94"/>
      <c r="AQ33" s="94"/>
      <c r="AR33" s="94"/>
      <c r="AS33" s="95"/>
      <c r="AT33" s="232"/>
      <c r="AU33" s="232"/>
      <c r="AV33" s="232"/>
      <c r="AW33" s="232"/>
      <c r="AX33" s="233"/>
    </row>
    <row r="34" spans="1:50" ht="54.95" customHeight="1" x14ac:dyDescent="0.15">
      <c r="A34" s="223"/>
      <c r="B34" s="224"/>
      <c r="C34" s="224"/>
      <c r="D34" s="224"/>
      <c r="E34" s="224"/>
      <c r="F34" s="225"/>
      <c r="G34" s="295"/>
      <c r="H34" s="296"/>
      <c r="I34" s="296"/>
      <c r="J34" s="296"/>
      <c r="K34" s="296"/>
      <c r="L34" s="296"/>
      <c r="M34" s="296"/>
      <c r="N34" s="296"/>
      <c r="O34" s="297"/>
      <c r="P34" s="280"/>
      <c r="Q34" s="280"/>
      <c r="R34" s="280"/>
      <c r="S34" s="280"/>
      <c r="T34" s="280"/>
      <c r="U34" s="280"/>
      <c r="V34" s="280"/>
      <c r="W34" s="280"/>
      <c r="X34" s="281"/>
      <c r="Y34" s="175" t="s">
        <v>65</v>
      </c>
      <c r="Z34" s="121"/>
      <c r="AA34" s="171"/>
      <c r="AB34" s="290" t="s">
        <v>525</v>
      </c>
      <c r="AC34" s="291"/>
      <c r="AD34" s="291"/>
      <c r="AE34" s="93">
        <v>102</v>
      </c>
      <c r="AF34" s="94"/>
      <c r="AG34" s="94"/>
      <c r="AH34" s="94"/>
      <c r="AI34" s="95"/>
      <c r="AJ34" s="93">
        <v>102</v>
      </c>
      <c r="AK34" s="94"/>
      <c r="AL34" s="94"/>
      <c r="AM34" s="94"/>
      <c r="AN34" s="95"/>
      <c r="AO34" s="93">
        <v>102</v>
      </c>
      <c r="AP34" s="94"/>
      <c r="AQ34" s="94"/>
      <c r="AR34" s="94"/>
      <c r="AS34" s="95"/>
      <c r="AT34" s="93" t="s">
        <v>524</v>
      </c>
      <c r="AU34" s="94"/>
      <c r="AV34" s="94"/>
      <c r="AW34" s="94"/>
      <c r="AX34" s="96"/>
    </row>
    <row r="35" spans="1:50" ht="54.95" customHeight="1" x14ac:dyDescent="0.15">
      <c r="A35" s="672"/>
      <c r="B35" s="673"/>
      <c r="C35" s="673"/>
      <c r="D35" s="673"/>
      <c r="E35" s="673"/>
      <c r="F35" s="674"/>
      <c r="G35" s="298"/>
      <c r="H35" s="299"/>
      <c r="I35" s="299"/>
      <c r="J35" s="299"/>
      <c r="K35" s="299"/>
      <c r="L35" s="299"/>
      <c r="M35" s="299"/>
      <c r="N35" s="299"/>
      <c r="O35" s="300"/>
      <c r="P35" s="197"/>
      <c r="Q35" s="197"/>
      <c r="R35" s="197"/>
      <c r="S35" s="197"/>
      <c r="T35" s="197"/>
      <c r="U35" s="197"/>
      <c r="V35" s="197"/>
      <c r="W35" s="197"/>
      <c r="X35" s="198"/>
      <c r="Y35" s="120" t="s">
        <v>15</v>
      </c>
      <c r="Z35" s="121"/>
      <c r="AA35" s="171"/>
      <c r="AB35" s="269" t="s">
        <v>16</v>
      </c>
      <c r="AC35" s="269"/>
      <c r="AD35" s="269"/>
      <c r="AE35" s="93">
        <f>AE33*100/AE34</f>
        <v>102.94117647058823</v>
      </c>
      <c r="AF35" s="94"/>
      <c r="AG35" s="94"/>
      <c r="AH35" s="94"/>
      <c r="AI35" s="95"/>
      <c r="AJ35" s="93">
        <f>AJ33*100/AJ34</f>
        <v>105.88235294117646</v>
      </c>
      <c r="AK35" s="94"/>
      <c r="AL35" s="94"/>
      <c r="AM35" s="94"/>
      <c r="AN35" s="95"/>
      <c r="AO35" s="93" t="s">
        <v>524</v>
      </c>
      <c r="AP35" s="94"/>
      <c r="AQ35" s="94"/>
      <c r="AR35" s="94"/>
      <c r="AS35" s="95"/>
      <c r="AT35" s="273"/>
      <c r="AU35" s="274"/>
      <c r="AV35" s="274"/>
      <c r="AW35" s="274"/>
      <c r="AX35" s="275"/>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3"/>
      <c r="Z36" s="86"/>
      <c r="AA36" s="87"/>
      <c r="AB36" s="270" t="s">
        <v>12</v>
      </c>
      <c r="AC36" s="271"/>
      <c r="AD36" s="272"/>
      <c r="AE36" s="286" t="s">
        <v>69</v>
      </c>
      <c r="AF36" s="287"/>
      <c r="AG36" s="287"/>
      <c r="AH36" s="287"/>
      <c r="AI36" s="288"/>
      <c r="AJ36" s="286" t="s">
        <v>70</v>
      </c>
      <c r="AK36" s="287"/>
      <c r="AL36" s="287"/>
      <c r="AM36" s="287"/>
      <c r="AN36" s="288"/>
      <c r="AO36" s="286" t="s">
        <v>71</v>
      </c>
      <c r="AP36" s="287"/>
      <c r="AQ36" s="287"/>
      <c r="AR36" s="287"/>
      <c r="AS36" s="288"/>
      <c r="AT36" s="276" t="s">
        <v>303</v>
      </c>
      <c r="AU36" s="277"/>
      <c r="AV36" s="277"/>
      <c r="AW36" s="277"/>
      <c r="AX36" s="278"/>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3"/>
      <c r="Z37" s="284"/>
      <c r="AA37" s="285"/>
      <c r="AB37" s="139"/>
      <c r="AC37" s="134"/>
      <c r="AD37" s="135"/>
      <c r="AE37" s="140"/>
      <c r="AF37" s="133"/>
      <c r="AG37" s="133"/>
      <c r="AH37" s="133"/>
      <c r="AI37" s="289"/>
      <c r="AJ37" s="140"/>
      <c r="AK37" s="133"/>
      <c r="AL37" s="133"/>
      <c r="AM37" s="133"/>
      <c r="AN37" s="289"/>
      <c r="AO37" s="140"/>
      <c r="AP37" s="133"/>
      <c r="AQ37" s="133"/>
      <c r="AR37" s="133"/>
      <c r="AS37" s="289"/>
      <c r="AT37" s="67"/>
      <c r="AU37" s="110"/>
      <c r="AV37" s="110"/>
      <c r="AW37" s="108" t="s">
        <v>360</v>
      </c>
      <c r="AX37" s="109"/>
    </row>
    <row r="38" spans="1:50" ht="22.5" hidden="1" customHeight="1" x14ac:dyDescent="0.15">
      <c r="A38" s="222"/>
      <c r="B38" s="220"/>
      <c r="C38" s="220"/>
      <c r="D38" s="220"/>
      <c r="E38" s="220"/>
      <c r="F38" s="221"/>
      <c r="G38" s="292"/>
      <c r="H38" s="293"/>
      <c r="I38" s="293"/>
      <c r="J38" s="293"/>
      <c r="K38" s="293"/>
      <c r="L38" s="293"/>
      <c r="M38" s="293"/>
      <c r="N38" s="293"/>
      <c r="O38" s="294"/>
      <c r="P38" s="213"/>
      <c r="Q38" s="195"/>
      <c r="R38" s="195"/>
      <c r="S38" s="195"/>
      <c r="T38" s="195"/>
      <c r="U38" s="195"/>
      <c r="V38" s="195"/>
      <c r="W38" s="195"/>
      <c r="X38" s="196"/>
      <c r="Y38" s="301" t="s">
        <v>14</v>
      </c>
      <c r="Z38" s="302"/>
      <c r="AA38" s="303"/>
      <c r="AB38" s="329"/>
      <c r="AC38" s="304"/>
      <c r="AD38" s="304"/>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5"/>
      <c r="H39" s="296"/>
      <c r="I39" s="296"/>
      <c r="J39" s="296"/>
      <c r="K39" s="296"/>
      <c r="L39" s="296"/>
      <c r="M39" s="296"/>
      <c r="N39" s="296"/>
      <c r="O39" s="297"/>
      <c r="P39" s="280"/>
      <c r="Q39" s="280"/>
      <c r="R39" s="280"/>
      <c r="S39" s="280"/>
      <c r="T39" s="280"/>
      <c r="U39" s="280"/>
      <c r="V39" s="280"/>
      <c r="W39" s="280"/>
      <c r="X39" s="281"/>
      <c r="Y39" s="175" t="s">
        <v>65</v>
      </c>
      <c r="Z39" s="121"/>
      <c r="AA39" s="171"/>
      <c r="AB39" s="290"/>
      <c r="AC39" s="291"/>
      <c r="AD39" s="291"/>
      <c r="AE39" s="93"/>
      <c r="AF39" s="94"/>
      <c r="AG39" s="94"/>
      <c r="AH39" s="94"/>
      <c r="AI39" s="95"/>
      <c r="AJ39" s="93"/>
      <c r="AK39" s="94"/>
      <c r="AL39" s="94"/>
      <c r="AM39" s="94"/>
      <c r="AN39" s="95"/>
      <c r="AO39" s="93"/>
      <c r="AP39" s="94"/>
      <c r="AQ39" s="94"/>
      <c r="AR39" s="94"/>
      <c r="AS39" s="95"/>
      <c r="AT39" s="93"/>
      <c r="AU39" s="94"/>
      <c r="AV39" s="94"/>
      <c r="AW39" s="94"/>
      <c r="AX39" s="95"/>
    </row>
    <row r="40" spans="1:50" ht="22.5" hidden="1" customHeight="1" x14ac:dyDescent="0.15">
      <c r="A40" s="672"/>
      <c r="B40" s="673"/>
      <c r="C40" s="673"/>
      <c r="D40" s="673"/>
      <c r="E40" s="673"/>
      <c r="F40" s="674"/>
      <c r="G40" s="298"/>
      <c r="H40" s="299"/>
      <c r="I40" s="299"/>
      <c r="J40" s="299"/>
      <c r="K40" s="299"/>
      <c r="L40" s="299"/>
      <c r="M40" s="299"/>
      <c r="N40" s="299"/>
      <c r="O40" s="300"/>
      <c r="P40" s="197"/>
      <c r="Q40" s="197"/>
      <c r="R40" s="197"/>
      <c r="S40" s="197"/>
      <c r="T40" s="197"/>
      <c r="U40" s="197"/>
      <c r="V40" s="197"/>
      <c r="W40" s="197"/>
      <c r="X40" s="198"/>
      <c r="Y40" s="120" t="s">
        <v>15</v>
      </c>
      <c r="Z40" s="121"/>
      <c r="AA40" s="171"/>
      <c r="AB40" s="269" t="s">
        <v>16</v>
      </c>
      <c r="AC40" s="269"/>
      <c r="AD40" s="269"/>
      <c r="AE40" s="93"/>
      <c r="AF40" s="94"/>
      <c r="AG40" s="94"/>
      <c r="AH40" s="94"/>
      <c r="AI40" s="95"/>
      <c r="AJ40" s="93"/>
      <c r="AK40" s="94"/>
      <c r="AL40" s="94"/>
      <c r="AM40" s="94"/>
      <c r="AN40" s="95"/>
      <c r="AO40" s="93"/>
      <c r="AP40" s="94"/>
      <c r="AQ40" s="94"/>
      <c r="AR40" s="94"/>
      <c r="AS40" s="95"/>
      <c r="AT40" s="273"/>
      <c r="AU40" s="274"/>
      <c r="AV40" s="274"/>
      <c r="AW40" s="274"/>
      <c r="AX40" s="275"/>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3"/>
      <c r="Z41" s="86"/>
      <c r="AA41" s="87"/>
      <c r="AB41" s="270" t="s">
        <v>12</v>
      </c>
      <c r="AC41" s="271"/>
      <c r="AD41" s="272"/>
      <c r="AE41" s="286" t="s">
        <v>69</v>
      </c>
      <c r="AF41" s="287"/>
      <c r="AG41" s="287"/>
      <c r="AH41" s="287"/>
      <c r="AI41" s="288"/>
      <c r="AJ41" s="286" t="s">
        <v>70</v>
      </c>
      <c r="AK41" s="287"/>
      <c r="AL41" s="287"/>
      <c r="AM41" s="287"/>
      <c r="AN41" s="288"/>
      <c r="AO41" s="286" t="s">
        <v>71</v>
      </c>
      <c r="AP41" s="287"/>
      <c r="AQ41" s="287"/>
      <c r="AR41" s="287"/>
      <c r="AS41" s="288"/>
      <c r="AT41" s="276" t="s">
        <v>303</v>
      </c>
      <c r="AU41" s="277"/>
      <c r="AV41" s="277"/>
      <c r="AW41" s="277"/>
      <c r="AX41" s="278"/>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3"/>
      <c r="Z42" s="284"/>
      <c r="AA42" s="285"/>
      <c r="AB42" s="139"/>
      <c r="AC42" s="134"/>
      <c r="AD42" s="135"/>
      <c r="AE42" s="140"/>
      <c r="AF42" s="133"/>
      <c r="AG42" s="133"/>
      <c r="AH42" s="133"/>
      <c r="AI42" s="289"/>
      <c r="AJ42" s="140"/>
      <c r="AK42" s="133"/>
      <c r="AL42" s="133"/>
      <c r="AM42" s="133"/>
      <c r="AN42" s="289"/>
      <c r="AO42" s="140"/>
      <c r="AP42" s="133"/>
      <c r="AQ42" s="133"/>
      <c r="AR42" s="133"/>
      <c r="AS42" s="289"/>
      <c r="AT42" s="67"/>
      <c r="AU42" s="110"/>
      <c r="AV42" s="110"/>
      <c r="AW42" s="108" t="s">
        <v>360</v>
      </c>
      <c r="AX42" s="109"/>
    </row>
    <row r="43" spans="1:50" ht="22.5" hidden="1" customHeight="1" x14ac:dyDescent="0.15">
      <c r="A43" s="222"/>
      <c r="B43" s="220"/>
      <c r="C43" s="220"/>
      <c r="D43" s="220"/>
      <c r="E43" s="220"/>
      <c r="F43" s="221"/>
      <c r="G43" s="292"/>
      <c r="H43" s="293"/>
      <c r="I43" s="293"/>
      <c r="J43" s="293"/>
      <c r="K43" s="293"/>
      <c r="L43" s="293"/>
      <c r="M43" s="293"/>
      <c r="N43" s="293"/>
      <c r="O43" s="294"/>
      <c r="P43" s="213"/>
      <c r="Q43" s="195"/>
      <c r="R43" s="195"/>
      <c r="S43" s="195"/>
      <c r="T43" s="195"/>
      <c r="U43" s="195"/>
      <c r="V43" s="195"/>
      <c r="W43" s="195"/>
      <c r="X43" s="196"/>
      <c r="Y43" s="301" t="s">
        <v>14</v>
      </c>
      <c r="Z43" s="302"/>
      <c r="AA43" s="303"/>
      <c r="AB43" s="304"/>
      <c r="AC43" s="304"/>
      <c r="AD43" s="304"/>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5"/>
      <c r="H44" s="296"/>
      <c r="I44" s="296"/>
      <c r="J44" s="296"/>
      <c r="K44" s="296"/>
      <c r="L44" s="296"/>
      <c r="M44" s="296"/>
      <c r="N44" s="296"/>
      <c r="O44" s="297"/>
      <c r="P44" s="280"/>
      <c r="Q44" s="280"/>
      <c r="R44" s="280"/>
      <c r="S44" s="280"/>
      <c r="T44" s="280"/>
      <c r="U44" s="280"/>
      <c r="V44" s="280"/>
      <c r="W44" s="280"/>
      <c r="X44" s="281"/>
      <c r="Y44" s="175" t="s">
        <v>65</v>
      </c>
      <c r="Z44" s="121"/>
      <c r="AA44" s="171"/>
      <c r="AB44" s="291"/>
      <c r="AC44" s="291"/>
      <c r="AD44" s="291"/>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8"/>
      <c r="H45" s="299"/>
      <c r="I45" s="299"/>
      <c r="J45" s="299"/>
      <c r="K45" s="299"/>
      <c r="L45" s="299"/>
      <c r="M45" s="299"/>
      <c r="N45" s="299"/>
      <c r="O45" s="300"/>
      <c r="P45" s="197"/>
      <c r="Q45" s="197"/>
      <c r="R45" s="197"/>
      <c r="S45" s="197"/>
      <c r="T45" s="197"/>
      <c r="U45" s="197"/>
      <c r="V45" s="197"/>
      <c r="W45" s="197"/>
      <c r="X45" s="198"/>
      <c r="Y45" s="270" t="s">
        <v>15</v>
      </c>
      <c r="Z45" s="271"/>
      <c r="AA45" s="272"/>
      <c r="AB45" s="269" t="s">
        <v>16</v>
      </c>
      <c r="AC45" s="269"/>
      <c r="AD45" s="269"/>
      <c r="AE45" s="93"/>
      <c r="AF45" s="94"/>
      <c r="AG45" s="94"/>
      <c r="AH45" s="94"/>
      <c r="AI45" s="95"/>
      <c r="AJ45" s="93"/>
      <c r="AK45" s="94"/>
      <c r="AL45" s="94"/>
      <c r="AM45" s="94"/>
      <c r="AN45" s="95"/>
      <c r="AO45" s="93"/>
      <c r="AP45" s="94"/>
      <c r="AQ45" s="94"/>
      <c r="AR45" s="94"/>
      <c r="AS45" s="95"/>
      <c r="AT45" s="273"/>
      <c r="AU45" s="274"/>
      <c r="AV45" s="274"/>
      <c r="AW45" s="274"/>
      <c r="AX45" s="275"/>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40" t="s">
        <v>320</v>
      </c>
      <c r="B47" s="687" t="s">
        <v>317</v>
      </c>
      <c r="C47" s="242"/>
      <c r="D47" s="242"/>
      <c r="E47" s="242"/>
      <c r="F47" s="243"/>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40"/>
      <c r="B48" s="687"/>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33" hidden="1" customHeight="1" x14ac:dyDescent="0.15">
      <c r="A49" s="240"/>
      <c r="B49" s="687"/>
      <c r="C49" s="242"/>
      <c r="D49" s="242"/>
      <c r="E49" s="242"/>
      <c r="F49" s="243"/>
      <c r="G49" s="340"/>
      <c r="H49" s="340"/>
      <c r="I49" s="340"/>
      <c r="J49" s="340"/>
      <c r="K49" s="340"/>
      <c r="L49" s="340"/>
      <c r="M49" s="340"/>
      <c r="N49" s="340"/>
      <c r="O49" s="340"/>
      <c r="P49" s="340"/>
      <c r="Q49" s="340"/>
      <c r="R49" s="340"/>
      <c r="S49" s="340"/>
      <c r="T49" s="340"/>
      <c r="U49" s="340"/>
      <c r="V49" s="340"/>
      <c r="W49" s="340"/>
      <c r="X49" s="340"/>
      <c r="Y49" s="340"/>
      <c r="Z49" s="340"/>
      <c r="AA49" s="341"/>
      <c r="AB49" s="617"/>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18"/>
    </row>
    <row r="50" spans="1:50" ht="33" hidden="1" customHeight="1" x14ac:dyDescent="0.15">
      <c r="A50" s="240"/>
      <c r="B50" s="687"/>
      <c r="C50" s="242"/>
      <c r="D50" s="242"/>
      <c r="E50" s="242"/>
      <c r="F50" s="243"/>
      <c r="G50" s="342"/>
      <c r="H50" s="342"/>
      <c r="I50" s="342"/>
      <c r="J50" s="342"/>
      <c r="K50" s="342"/>
      <c r="L50" s="342"/>
      <c r="M50" s="342"/>
      <c r="N50" s="342"/>
      <c r="O50" s="342"/>
      <c r="P50" s="342"/>
      <c r="Q50" s="342"/>
      <c r="R50" s="342"/>
      <c r="S50" s="342"/>
      <c r="T50" s="342"/>
      <c r="U50" s="342"/>
      <c r="V50" s="342"/>
      <c r="W50" s="342"/>
      <c r="X50" s="342"/>
      <c r="Y50" s="342"/>
      <c r="Z50" s="342"/>
      <c r="AA50" s="343"/>
      <c r="AB50" s="619"/>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0"/>
    </row>
    <row r="51" spans="1:50" ht="33" hidden="1" customHeight="1" x14ac:dyDescent="0.15">
      <c r="A51" s="240"/>
      <c r="B51" s="688"/>
      <c r="C51" s="244"/>
      <c r="D51" s="244"/>
      <c r="E51" s="244"/>
      <c r="F51" s="245"/>
      <c r="G51" s="344"/>
      <c r="H51" s="344"/>
      <c r="I51" s="344"/>
      <c r="J51" s="344"/>
      <c r="K51" s="344"/>
      <c r="L51" s="344"/>
      <c r="M51" s="344"/>
      <c r="N51" s="344"/>
      <c r="O51" s="344"/>
      <c r="P51" s="344"/>
      <c r="Q51" s="344"/>
      <c r="R51" s="344"/>
      <c r="S51" s="344"/>
      <c r="T51" s="344"/>
      <c r="U51" s="344"/>
      <c r="V51" s="344"/>
      <c r="W51" s="344"/>
      <c r="X51" s="344"/>
      <c r="Y51" s="344"/>
      <c r="Z51" s="344"/>
      <c r="AA51" s="345"/>
      <c r="AB51" s="621"/>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2"/>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6" t="s">
        <v>303</v>
      </c>
      <c r="AU52" s="277"/>
      <c r="AV52" s="277"/>
      <c r="AW52" s="277"/>
      <c r="AX52" s="278"/>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30" hidden="1" customHeight="1" x14ac:dyDescent="0.15">
      <c r="A54" s="240"/>
      <c r="B54" s="242"/>
      <c r="C54" s="242"/>
      <c r="D54" s="242"/>
      <c r="E54" s="242"/>
      <c r="F54" s="243"/>
      <c r="G54" s="214"/>
      <c r="H54" s="195"/>
      <c r="I54" s="195"/>
      <c r="J54" s="195"/>
      <c r="K54" s="195"/>
      <c r="L54" s="195"/>
      <c r="M54" s="195"/>
      <c r="N54" s="195"/>
      <c r="O54" s="196"/>
      <c r="P54" s="213"/>
      <c r="Q54" s="260"/>
      <c r="R54" s="260"/>
      <c r="S54" s="260"/>
      <c r="T54" s="260"/>
      <c r="U54" s="260"/>
      <c r="V54" s="260"/>
      <c r="W54" s="260"/>
      <c r="X54" s="261"/>
      <c r="Y54" s="266" t="s">
        <v>86</v>
      </c>
      <c r="Z54" s="267"/>
      <c r="AA54" s="268"/>
      <c r="AB54" s="372"/>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30" hidden="1" customHeight="1" x14ac:dyDescent="0.15">
      <c r="A55" s="240"/>
      <c r="B55" s="242"/>
      <c r="C55" s="242"/>
      <c r="D55" s="242"/>
      <c r="E55" s="242"/>
      <c r="F55" s="243"/>
      <c r="G55" s="279"/>
      <c r="H55" s="280"/>
      <c r="I55" s="280"/>
      <c r="J55" s="280"/>
      <c r="K55" s="280"/>
      <c r="L55" s="280"/>
      <c r="M55" s="280"/>
      <c r="N55" s="280"/>
      <c r="O55" s="281"/>
      <c r="P55" s="262"/>
      <c r="Q55" s="262"/>
      <c r="R55" s="262"/>
      <c r="S55" s="262"/>
      <c r="T55" s="262"/>
      <c r="U55" s="262"/>
      <c r="V55" s="262"/>
      <c r="W55" s="262"/>
      <c r="X55" s="263"/>
      <c r="Y55" s="234" t="s">
        <v>65</v>
      </c>
      <c r="Z55" s="235"/>
      <c r="AA55" s="236"/>
      <c r="AB55" s="661"/>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30" hidden="1" customHeight="1" x14ac:dyDescent="0.15">
      <c r="A56" s="240"/>
      <c r="B56" s="244"/>
      <c r="C56" s="244"/>
      <c r="D56" s="244"/>
      <c r="E56" s="244"/>
      <c r="F56" s="245"/>
      <c r="G56" s="282"/>
      <c r="H56" s="197"/>
      <c r="I56" s="197"/>
      <c r="J56" s="197"/>
      <c r="K56" s="197"/>
      <c r="L56" s="197"/>
      <c r="M56" s="197"/>
      <c r="N56" s="197"/>
      <c r="O56" s="198"/>
      <c r="P56" s="264"/>
      <c r="Q56" s="264"/>
      <c r="R56" s="264"/>
      <c r="S56" s="264"/>
      <c r="T56" s="264"/>
      <c r="U56" s="264"/>
      <c r="V56" s="264"/>
      <c r="W56" s="264"/>
      <c r="X56" s="265"/>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3"/>
      <c r="AU56" s="274"/>
      <c r="AV56" s="274"/>
      <c r="AW56" s="274"/>
      <c r="AX56" s="275"/>
    </row>
    <row r="57" spans="1:50" hidden="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6" t="s">
        <v>303</v>
      </c>
      <c r="AU57" s="277"/>
      <c r="AV57" s="277"/>
      <c r="AW57" s="277"/>
      <c r="AX57" s="278"/>
    </row>
    <row r="58" spans="1:50" hidden="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idden="1" x14ac:dyDescent="0.15">
      <c r="A59" s="240"/>
      <c r="B59" s="242"/>
      <c r="C59" s="242"/>
      <c r="D59" s="242"/>
      <c r="E59" s="242"/>
      <c r="F59" s="243"/>
      <c r="G59" s="214"/>
      <c r="H59" s="195"/>
      <c r="I59" s="195"/>
      <c r="J59" s="195"/>
      <c r="K59" s="195"/>
      <c r="L59" s="195"/>
      <c r="M59" s="195"/>
      <c r="N59" s="195"/>
      <c r="O59" s="196"/>
      <c r="P59" s="213"/>
      <c r="Q59" s="260"/>
      <c r="R59" s="260"/>
      <c r="S59" s="260"/>
      <c r="T59" s="260"/>
      <c r="U59" s="260"/>
      <c r="V59" s="260"/>
      <c r="W59" s="260"/>
      <c r="X59" s="261"/>
      <c r="Y59" s="266" t="s">
        <v>86</v>
      </c>
      <c r="Z59" s="267"/>
      <c r="AA59" s="268"/>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idden="1" x14ac:dyDescent="0.15">
      <c r="A60" s="240"/>
      <c r="B60" s="242"/>
      <c r="C60" s="242"/>
      <c r="D60" s="242"/>
      <c r="E60" s="242"/>
      <c r="F60" s="243"/>
      <c r="G60" s="279"/>
      <c r="H60" s="280"/>
      <c r="I60" s="280"/>
      <c r="J60" s="280"/>
      <c r="K60" s="280"/>
      <c r="L60" s="280"/>
      <c r="M60" s="280"/>
      <c r="N60" s="280"/>
      <c r="O60" s="281"/>
      <c r="P60" s="262"/>
      <c r="Q60" s="262"/>
      <c r="R60" s="262"/>
      <c r="S60" s="262"/>
      <c r="T60" s="262"/>
      <c r="U60" s="262"/>
      <c r="V60" s="262"/>
      <c r="W60" s="262"/>
      <c r="X60" s="263"/>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40"/>
      <c r="B61" s="244"/>
      <c r="C61" s="244"/>
      <c r="D61" s="244"/>
      <c r="E61" s="244"/>
      <c r="F61" s="245"/>
      <c r="G61" s="282"/>
      <c r="H61" s="197"/>
      <c r="I61" s="197"/>
      <c r="J61" s="197"/>
      <c r="K61" s="197"/>
      <c r="L61" s="197"/>
      <c r="M61" s="197"/>
      <c r="N61" s="197"/>
      <c r="O61" s="198"/>
      <c r="P61" s="264"/>
      <c r="Q61" s="264"/>
      <c r="R61" s="264"/>
      <c r="S61" s="264"/>
      <c r="T61" s="264"/>
      <c r="U61" s="264"/>
      <c r="V61" s="264"/>
      <c r="W61" s="264"/>
      <c r="X61" s="265"/>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3"/>
      <c r="AU61" s="274"/>
      <c r="AV61" s="274"/>
      <c r="AW61" s="274"/>
      <c r="AX61" s="275"/>
    </row>
    <row r="62" spans="1:50" hidden="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6" t="s">
        <v>303</v>
      </c>
      <c r="AU62" s="277"/>
      <c r="AV62" s="277"/>
      <c r="AW62" s="277"/>
      <c r="AX62" s="278"/>
    </row>
    <row r="63" spans="1:50" hidden="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idden="1" x14ac:dyDescent="0.15">
      <c r="A64" s="240"/>
      <c r="B64" s="242"/>
      <c r="C64" s="242"/>
      <c r="D64" s="242"/>
      <c r="E64" s="242"/>
      <c r="F64" s="243"/>
      <c r="G64" s="214"/>
      <c r="H64" s="195"/>
      <c r="I64" s="195"/>
      <c r="J64" s="195"/>
      <c r="K64" s="195"/>
      <c r="L64" s="195"/>
      <c r="M64" s="195"/>
      <c r="N64" s="195"/>
      <c r="O64" s="196"/>
      <c r="P64" s="213"/>
      <c r="Q64" s="260"/>
      <c r="R64" s="260"/>
      <c r="S64" s="260"/>
      <c r="T64" s="260"/>
      <c r="U64" s="260"/>
      <c r="V64" s="260"/>
      <c r="W64" s="260"/>
      <c r="X64" s="261"/>
      <c r="Y64" s="266" t="s">
        <v>86</v>
      </c>
      <c r="Z64" s="267"/>
      <c r="AA64" s="268"/>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idden="1" x14ac:dyDescent="0.15">
      <c r="A65" s="240"/>
      <c r="B65" s="242"/>
      <c r="C65" s="242"/>
      <c r="D65" s="242"/>
      <c r="E65" s="242"/>
      <c r="F65" s="243"/>
      <c r="G65" s="279"/>
      <c r="H65" s="280"/>
      <c r="I65" s="280"/>
      <c r="J65" s="280"/>
      <c r="K65" s="280"/>
      <c r="L65" s="280"/>
      <c r="M65" s="280"/>
      <c r="N65" s="280"/>
      <c r="O65" s="281"/>
      <c r="P65" s="262"/>
      <c r="Q65" s="262"/>
      <c r="R65" s="262"/>
      <c r="S65" s="262"/>
      <c r="T65" s="262"/>
      <c r="U65" s="262"/>
      <c r="V65" s="262"/>
      <c r="W65" s="262"/>
      <c r="X65" s="263"/>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41"/>
      <c r="B66" s="244"/>
      <c r="C66" s="244"/>
      <c r="D66" s="244"/>
      <c r="E66" s="244"/>
      <c r="F66" s="245"/>
      <c r="G66" s="282"/>
      <c r="H66" s="197"/>
      <c r="I66" s="197"/>
      <c r="J66" s="197"/>
      <c r="K66" s="197"/>
      <c r="L66" s="197"/>
      <c r="M66" s="197"/>
      <c r="N66" s="197"/>
      <c r="O66" s="198"/>
      <c r="P66" s="264"/>
      <c r="Q66" s="264"/>
      <c r="R66" s="264"/>
      <c r="S66" s="264"/>
      <c r="T66" s="264"/>
      <c r="U66" s="264"/>
      <c r="V66" s="264"/>
      <c r="W66" s="264"/>
      <c r="X66" s="265"/>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3"/>
      <c r="AU66" s="274"/>
      <c r="AV66" s="274"/>
      <c r="AW66" s="274"/>
      <c r="AX66" s="275"/>
    </row>
    <row r="67" spans="1:60" ht="21.7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1.75" customHeight="1" x14ac:dyDescent="0.15">
      <c r="A68" s="185"/>
      <c r="B68" s="186"/>
      <c r="C68" s="186"/>
      <c r="D68" s="186"/>
      <c r="E68" s="186"/>
      <c r="F68" s="187"/>
      <c r="G68" s="213" t="s">
        <v>556</v>
      </c>
      <c r="H68" s="195"/>
      <c r="I68" s="195"/>
      <c r="J68" s="195"/>
      <c r="K68" s="195"/>
      <c r="L68" s="195"/>
      <c r="M68" s="195"/>
      <c r="N68" s="195"/>
      <c r="O68" s="195"/>
      <c r="P68" s="195"/>
      <c r="Q68" s="195"/>
      <c r="R68" s="195"/>
      <c r="S68" s="195"/>
      <c r="T68" s="195"/>
      <c r="U68" s="195"/>
      <c r="V68" s="195"/>
      <c r="W68" s="195"/>
      <c r="X68" s="196"/>
      <c r="Y68" s="337" t="s">
        <v>66</v>
      </c>
      <c r="Z68" s="338"/>
      <c r="AA68" s="339"/>
      <c r="AB68" s="202" t="s">
        <v>472</v>
      </c>
      <c r="AC68" s="203"/>
      <c r="AD68" s="204"/>
      <c r="AE68" s="93">
        <v>180</v>
      </c>
      <c r="AF68" s="94"/>
      <c r="AG68" s="94"/>
      <c r="AH68" s="94"/>
      <c r="AI68" s="95"/>
      <c r="AJ68" s="93">
        <v>234</v>
      </c>
      <c r="AK68" s="94"/>
      <c r="AL68" s="94"/>
      <c r="AM68" s="94"/>
      <c r="AN68" s="95"/>
      <c r="AO68" s="93">
        <v>235</v>
      </c>
      <c r="AP68" s="94"/>
      <c r="AQ68" s="94"/>
      <c r="AR68" s="94"/>
      <c r="AS68" s="95"/>
      <c r="AT68" s="205"/>
      <c r="AU68" s="205"/>
      <c r="AV68" s="205"/>
      <c r="AW68" s="205"/>
      <c r="AX68" s="206"/>
      <c r="AY68" s="10"/>
      <c r="AZ68" s="10"/>
      <c r="BA68" s="10"/>
      <c r="BB68" s="10"/>
      <c r="BC68" s="10"/>
    </row>
    <row r="69" spans="1:60" ht="21.7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520</v>
      </c>
      <c r="AC69" s="211"/>
      <c r="AD69" s="212"/>
      <c r="AE69" s="93" t="s">
        <v>483</v>
      </c>
      <c r="AF69" s="94"/>
      <c r="AG69" s="94"/>
      <c r="AH69" s="94"/>
      <c r="AI69" s="95"/>
      <c r="AJ69" s="93" t="s">
        <v>483</v>
      </c>
      <c r="AK69" s="94"/>
      <c r="AL69" s="94"/>
      <c r="AM69" s="94"/>
      <c r="AN69" s="95"/>
      <c r="AO69" s="93" t="s">
        <v>483</v>
      </c>
      <c r="AP69" s="94"/>
      <c r="AQ69" s="94"/>
      <c r="AR69" s="94"/>
      <c r="AS69" s="95"/>
      <c r="AT69" s="93" t="s">
        <v>483</v>
      </c>
      <c r="AU69" s="94"/>
      <c r="AV69" s="94"/>
      <c r="AW69" s="94"/>
      <c r="AX69" s="96"/>
      <c r="AY69" s="10"/>
      <c r="AZ69" s="10"/>
      <c r="BA69" s="10"/>
      <c r="BB69" s="10"/>
      <c r="BC69" s="10"/>
      <c r="BD69" s="10"/>
      <c r="BE69" s="10"/>
      <c r="BF69" s="10"/>
      <c r="BG69" s="10"/>
      <c r="BH69" s="10"/>
    </row>
    <row r="70" spans="1:60" ht="21.75"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1.75" customHeight="1" x14ac:dyDescent="0.15">
      <c r="A71" s="185"/>
      <c r="B71" s="186"/>
      <c r="C71" s="186"/>
      <c r="D71" s="186"/>
      <c r="E71" s="186"/>
      <c r="F71" s="187"/>
      <c r="G71" s="213" t="s">
        <v>519</v>
      </c>
      <c r="H71" s="195"/>
      <c r="I71" s="195"/>
      <c r="J71" s="195"/>
      <c r="K71" s="195"/>
      <c r="L71" s="195"/>
      <c r="M71" s="195"/>
      <c r="N71" s="195"/>
      <c r="O71" s="195"/>
      <c r="P71" s="195"/>
      <c r="Q71" s="195"/>
      <c r="R71" s="195"/>
      <c r="S71" s="195"/>
      <c r="T71" s="195"/>
      <c r="U71" s="195"/>
      <c r="V71" s="195"/>
      <c r="W71" s="195"/>
      <c r="X71" s="196"/>
      <c r="Y71" s="199" t="s">
        <v>66</v>
      </c>
      <c r="Z71" s="200"/>
      <c r="AA71" s="201"/>
      <c r="AB71" s="202" t="s">
        <v>472</v>
      </c>
      <c r="AC71" s="203"/>
      <c r="AD71" s="204"/>
      <c r="AE71" s="93">
        <v>201</v>
      </c>
      <c r="AF71" s="94"/>
      <c r="AG71" s="94"/>
      <c r="AH71" s="94"/>
      <c r="AI71" s="95"/>
      <c r="AJ71" s="93">
        <v>286</v>
      </c>
      <c r="AK71" s="94"/>
      <c r="AL71" s="94"/>
      <c r="AM71" s="94"/>
      <c r="AN71" s="95"/>
      <c r="AO71" s="93">
        <v>235</v>
      </c>
      <c r="AP71" s="94"/>
      <c r="AQ71" s="94"/>
      <c r="AR71" s="94"/>
      <c r="AS71" s="95"/>
      <c r="AT71" s="205"/>
      <c r="AU71" s="205"/>
      <c r="AV71" s="205"/>
      <c r="AW71" s="205"/>
      <c r="AX71" s="206"/>
      <c r="AY71" s="10"/>
      <c r="AZ71" s="10"/>
      <c r="BA71" s="10"/>
      <c r="BB71" s="10"/>
      <c r="BC71" s="10"/>
    </row>
    <row r="72" spans="1:60" ht="21.7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t="s">
        <v>520</v>
      </c>
      <c r="AC72" s="211"/>
      <c r="AD72" s="212"/>
      <c r="AE72" s="93" t="s">
        <v>483</v>
      </c>
      <c r="AF72" s="94"/>
      <c r="AG72" s="94"/>
      <c r="AH72" s="94"/>
      <c r="AI72" s="95"/>
      <c r="AJ72" s="93" t="s">
        <v>483</v>
      </c>
      <c r="AK72" s="94"/>
      <c r="AL72" s="94"/>
      <c r="AM72" s="94"/>
      <c r="AN72" s="95"/>
      <c r="AO72" s="93" t="s">
        <v>483</v>
      </c>
      <c r="AP72" s="94"/>
      <c r="AQ72" s="94"/>
      <c r="AR72" s="94"/>
      <c r="AS72" s="95"/>
      <c r="AT72" s="93" t="s">
        <v>483</v>
      </c>
      <c r="AU72" s="94"/>
      <c r="AV72" s="94"/>
      <c r="AW72" s="94"/>
      <c r="AX72" s="96"/>
      <c r="AY72" s="10"/>
      <c r="AZ72" s="10"/>
      <c r="BA72" s="10"/>
      <c r="BB72" s="10"/>
      <c r="BC72" s="10"/>
      <c r="BD72" s="10"/>
      <c r="BE72" s="10"/>
      <c r="BF72" s="10"/>
      <c r="BG72" s="10"/>
      <c r="BH72" s="10"/>
    </row>
    <row r="73" spans="1:60" ht="21.75"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1.75" customHeight="1" x14ac:dyDescent="0.15">
      <c r="A74" s="185"/>
      <c r="B74" s="186"/>
      <c r="C74" s="186"/>
      <c r="D74" s="186"/>
      <c r="E74" s="186"/>
      <c r="F74" s="187"/>
      <c r="G74" s="214" t="s">
        <v>553</v>
      </c>
      <c r="H74" s="213"/>
      <c r="I74" s="213"/>
      <c r="J74" s="213"/>
      <c r="K74" s="213"/>
      <c r="L74" s="213"/>
      <c r="M74" s="213"/>
      <c r="N74" s="213"/>
      <c r="O74" s="213"/>
      <c r="P74" s="213"/>
      <c r="Q74" s="213"/>
      <c r="R74" s="213"/>
      <c r="S74" s="213"/>
      <c r="T74" s="213"/>
      <c r="U74" s="213"/>
      <c r="V74" s="213"/>
      <c r="W74" s="213"/>
      <c r="X74" s="215"/>
      <c r="Y74" s="199" t="s">
        <v>66</v>
      </c>
      <c r="Z74" s="200"/>
      <c r="AA74" s="201"/>
      <c r="AB74" s="202" t="s">
        <v>472</v>
      </c>
      <c r="AC74" s="203"/>
      <c r="AD74" s="204"/>
      <c r="AE74" s="93">
        <v>56</v>
      </c>
      <c r="AF74" s="94"/>
      <c r="AG74" s="94"/>
      <c r="AH74" s="94"/>
      <c r="AI74" s="95"/>
      <c r="AJ74" s="93">
        <v>94</v>
      </c>
      <c r="AK74" s="94"/>
      <c r="AL74" s="94"/>
      <c r="AM74" s="94"/>
      <c r="AN74" s="95"/>
      <c r="AO74" s="93">
        <v>49</v>
      </c>
      <c r="AP74" s="94"/>
      <c r="AQ74" s="94"/>
      <c r="AR74" s="94"/>
      <c r="AS74" s="95"/>
      <c r="AT74" s="205"/>
      <c r="AU74" s="205"/>
      <c r="AV74" s="205"/>
      <c r="AW74" s="205"/>
      <c r="AX74" s="206"/>
      <c r="AY74" s="10"/>
      <c r="AZ74" s="10"/>
      <c r="BA74" s="10"/>
      <c r="BB74" s="10"/>
      <c r="BC74" s="10"/>
    </row>
    <row r="75" spans="1:60" ht="21.75" customHeight="1" x14ac:dyDescent="0.15">
      <c r="A75" s="188"/>
      <c r="B75" s="189"/>
      <c r="C75" s="189"/>
      <c r="D75" s="189"/>
      <c r="E75" s="189"/>
      <c r="F75" s="190"/>
      <c r="G75" s="216"/>
      <c r="H75" s="217"/>
      <c r="I75" s="217"/>
      <c r="J75" s="217"/>
      <c r="K75" s="217"/>
      <c r="L75" s="217"/>
      <c r="M75" s="217"/>
      <c r="N75" s="217"/>
      <c r="O75" s="217"/>
      <c r="P75" s="217"/>
      <c r="Q75" s="217"/>
      <c r="R75" s="217"/>
      <c r="S75" s="217"/>
      <c r="T75" s="217"/>
      <c r="U75" s="217"/>
      <c r="V75" s="217"/>
      <c r="W75" s="217"/>
      <c r="X75" s="218"/>
      <c r="Y75" s="207" t="s">
        <v>67</v>
      </c>
      <c r="Z75" s="208"/>
      <c r="AA75" s="209"/>
      <c r="AB75" s="210" t="s">
        <v>483</v>
      </c>
      <c r="AC75" s="211"/>
      <c r="AD75" s="212"/>
      <c r="AE75" s="93" t="s">
        <v>483</v>
      </c>
      <c r="AF75" s="94"/>
      <c r="AG75" s="94"/>
      <c r="AH75" s="94"/>
      <c r="AI75" s="95"/>
      <c r="AJ75" s="93" t="s">
        <v>483</v>
      </c>
      <c r="AK75" s="94"/>
      <c r="AL75" s="94"/>
      <c r="AM75" s="94"/>
      <c r="AN75" s="95"/>
      <c r="AO75" s="93" t="s">
        <v>483</v>
      </c>
      <c r="AP75" s="94"/>
      <c r="AQ75" s="94"/>
      <c r="AR75" s="94"/>
      <c r="AS75" s="95"/>
      <c r="AT75" s="93" t="s">
        <v>483</v>
      </c>
      <c r="AU75" s="94"/>
      <c r="AV75" s="94"/>
      <c r="AW75" s="94"/>
      <c r="AX75" s="96"/>
      <c r="AY75" s="10"/>
      <c r="AZ75" s="10"/>
      <c r="BA75" s="10"/>
      <c r="BB75" s="10"/>
      <c r="BC75" s="10"/>
      <c r="BD75" s="10"/>
      <c r="BE75" s="10"/>
      <c r="BF75" s="10"/>
      <c r="BG75" s="10"/>
      <c r="BH75" s="10"/>
    </row>
    <row r="76" spans="1:60" ht="30"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30"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30"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0"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30"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30"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533</v>
      </c>
      <c r="H83" s="144"/>
      <c r="I83" s="144"/>
      <c r="J83" s="144"/>
      <c r="K83" s="144"/>
      <c r="L83" s="144"/>
      <c r="M83" s="144"/>
      <c r="N83" s="144"/>
      <c r="O83" s="144"/>
      <c r="P83" s="144"/>
      <c r="Q83" s="144"/>
      <c r="R83" s="144"/>
      <c r="S83" s="144"/>
      <c r="T83" s="144"/>
      <c r="U83" s="144"/>
      <c r="V83" s="144"/>
      <c r="W83" s="144"/>
      <c r="X83" s="144"/>
      <c r="Y83" s="146" t="s">
        <v>17</v>
      </c>
      <c r="Z83" s="147"/>
      <c r="AA83" s="148"/>
      <c r="AB83" s="181" t="s">
        <v>532</v>
      </c>
      <c r="AC83" s="150"/>
      <c r="AD83" s="151"/>
      <c r="AE83" s="152">
        <v>6546</v>
      </c>
      <c r="AF83" s="153"/>
      <c r="AG83" s="153"/>
      <c r="AH83" s="153"/>
      <c r="AI83" s="153"/>
      <c r="AJ83" s="152">
        <v>8093</v>
      </c>
      <c r="AK83" s="153"/>
      <c r="AL83" s="153"/>
      <c r="AM83" s="153"/>
      <c r="AN83" s="153"/>
      <c r="AO83" s="152">
        <v>8024</v>
      </c>
      <c r="AP83" s="153"/>
      <c r="AQ83" s="153"/>
      <c r="AR83" s="153"/>
      <c r="AS83" s="153"/>
      <c r="AT83" s="93" t="s">
        <v>483</v>
      </c>
      <c r="AU83" s="94"/>
      <c r="AV83" s="94"/>
      <c r="AW83" s="94"/>
      <c r="AX83" s="96"/>
    </row>
    <row r="84" spans="1:60" ht="28.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518</v>
      </c>
      <c r="AC84" s="158"/>
      <c r="AD84" s="159"/>
      <c r="AE84" s="157" t="s">
        <v>534</v>
      </c>
      <c r="AF84" s="158"/>
      <c r="AG84" s="158"/>
      <c r="AH84" s="158"/>
      <c r="AI84" s="159"/>
      <c r="AJ84" s="157" t="s">
        <v>535</v>
      </c>
      <c r="AK84" s="158"/>
      <c r="AL84" s="158"/>
      <c r="AM84" s="158"/>
      <c r="AN84" s="159"/>
      <c r="AO84" s="157" t="s">
        <v>537</v>
      </c>
      <c r="AP84" s="158"/>
      <c r="AQ84" s="158"/>
      <c r="AR84" s="158"/>
      <c r="AS84" s="159"/>
      <c r="AT84" s="93" t="s">
        <v>536</v>
      </c>
      <c r="AU84" s="94"/>
      <c r="AV84" s="94"/>
      <c r="AW84" s="94"/>
      <c r="AX84" s="96"/>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8.5" customHeight="1" x14ac:dyDescent="0.15">
      <c r="A98" s="381"/>
      <c r="B98" s="382"/>
      <c r="C98" s="416" t="s">
        <v>560</v>
      </c>
      <c r="D98" s="417"/>
      <c r="E98" s="417"/>
      <c r="F98" s="417"/>
      <c r="G98" s="417"/>
      <c r="H98" s="417"/>
      <c r="I98" s="417"/>
      <c r="J98" s="417"/>
      <c r="K98" s="418"/>
      <c r="L98" s="71">
        <v>2032.424</v>
      </c>
      <c r="M98" s="72"/>
      <c r="N98" s="72"/>
      <c r="O98" s="72"/>
      <c r="P98" s="72"/>
      <c r="Q98" s="73"/>
      <c r="R98" s="71">
        <v>2532.424</v>
      </c>
      <c r="S98" s="72"/>
      <c r="T98" s="72"/>
      <c r="U98" s="72"/>
      <c r="V98" s="72"/>
      <c r="W98" s="73"/>
      <c r="X98" s="675" t="s">
        <v>562</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8.5" customHeight="1" x14ac:dyDescent="0.15">
      <c r="A99" s="381"/>
      <c r="B99" s="382"/>
      <c r="C99" s="161" t="s">
        <v>561</v>
      </c>
      <c r="D99" s="162"/>
      <c r="E99" s="162"/>
      <c r="F99" s="162"/>
      <c r="G99" s="162"/>
      <c r="H99" s="162"/>
      <c r="I99" s="162"/>
      <c r="J99" s="162"/>
      <c r="K99" s="163"/>
      <c r="L99" s="71">
        <v>991.4</v>
      </c>
      <c r="M99" s="72"/>
      <c r="N99" s="72"/>
      <c r="O99" s="72"/>
      <c r="P99" s="72"/>
      <c r="Q99" s="73"/>
      <c r="R99" s="71">
        <v>1498.2</v>
      </c>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16.5" customHeight="1" x14ac:dyDescent="0.15">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16.5" customHeight="1" x14ac:dyDescent="0.15">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16.5" customHeight="1" x14ac:dyDescent="0.15">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16.5"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0.25" customHeight="1" thickBot="1" x14ac:dyDescent="0.2">
      <c r="A104" s="383"/>
      <c r="B104" s="384"/>
      <c r="C104" s="373" t="s">
        <v>22</v>
      </c>
      <c r="D104" s="374"/>
      <c r="E104" s="374"/>
      <c r="F104" s="374"/>
      <c r="G104" s="374"/>
      <c r="H104" s="374"/>
      <c r="I104" s="374"/>
      <c r="J104" s="374"/>
      <c r="K104" s="375"/>
      <c r="L104" s="376">
        <f>SUM(L98:Q103)</f>
        <v>3023.8240000000001</v>
      </c>
      <c r="M104" s="377"/>
      <c r="N104" s="377"/>
      <c r="O104" s="377"/>
      <c r="P104" s="377"/>
      <c r="Q104" s="378"/>
      <c r="R104" s="376">
        <f>SUM(R98:W103)</f>
        <v>4030.6239999999998</v>
      </c>
      <c r="S104" s="377"/>
      <c r="T104" s="377"/>
      <c r="U104" s="377"/>
      <c r="V104" s="377"/>
      <c r="W104" s="378"/>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3"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68.25" customHeight="1" x14ac:dyDescent="0.15">
      <c r="A108" s="314" t="s">
        <v>312</v>
      </c>
      <c r="B108" s="315"/>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470</v>
      </c>
      <c r="AE108" s="608"/>
      <c r="AF108" s="608"/>
      <c r="AG108" s="604" t="s">
        <v>543</v>
      </c>
      <c r="AH108" s="605"/>
      <c r="AI108" s="605"/>
      <c r="AJ108" s="605"/>
      <c r="AK108" s="605"/>
      <c r="AL108" s="605"/>
      <c r="AM108" s="605"/>
      <c r="AN108" s="605"/>
      <c r="AO108" s="605"/>
      <c r="AP108" s="605"/>
      <c r="AQ108" s="605"/>
      <c r="AR108" s="605"/>
      <c r="AS108" s="605"/>
      <c r="AT108" s="605"/>
      <c r="AU108" s="605"/>
      <c r="AV108" s="605"/>
      <c r="AW108" s="605"/>
      <c r="AX108" s="606"/>
    </row>
    <row r="109" spans="1:50" ht="49.5" customHeight="1" x14ac:dyDescent="0.15">
      <c r="A109" s="316"/>
      <c r="B109" s="317"/>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470</v>
      </c>
      <c r="AE109" s="445"/>
      <c r="AF109" s="445"/>
      <c r="AG109" s="311" t="s">
        <v>538</v>
      </c>
      <c r="AH109" s="312"/>
      <c r="AI109" s="312"/>
      <c r="AJ109" s="312"/>
      <c r="AK109" s="312"/>
      <c r="AL109" s="312"/>
      <c r="AM109" s="312"/>
      <c r="AN109" s="312"/>
      <c r="AO109" s="312"/>
      <c r="AP109" s="312"/>
      <c r="AQ109" s="312"/>
      <c r="AR109" s="312"/>
      <c r="AS109" s="312"/>
      <c r="AT109" s="312"/>
      <c r="AU109" s="312"/>
      <c r="AV109" s="312"/>
      <c r="AW109" s="312"/>
      <c r="AX109" s="313"/>
    </row>
    <row r="110" spans="1:50" ht="42" customHeight="1" x14ac:dyDescent="0.15">
      <c r="A110" s="318"/>
      <c r="B110" s="319"/>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470</v>
      </c>
      <c r="AE110" s="589"/>
      <c r="AF110" s="589"/>
      <c r="AG110" s="533" t="s">
        <v>539</v>
      </c>
      <c r="AH110" s="197"/>
      <c r="AI110" s="197"/>
      <c r="AJ110" s="197"/>
      <c r="AK110" s="197"/>
      <c r="AL110" s="197"/>
      <c r="AM110" s="197"/>
      <c r="AN110" s="197"/>
      <c r="AO110" s="197"/>
      <c r="AP110" s="197"/>
      <c r="AQ110" s="197"/>
      <c r="AR110" s="197"/>
      <c r="AS110" s="197"/>
      <c r="AT110" s="197"/>
      <c r="AU110" s="197"/>
      <c r="AV110" s="197"/>
      <c r="AW110" s="197"/>
      <c r="AX110" s="534"/>
    </row>
    <row r="111" spans="1:50" ht="26.25"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470</v>
      </c>
      <c r="AE111" s="441"/>
      <c r="AF111" s="441"/>
      <c r="AG111" s="308" t="s">
        <v>551</v>
      </c>
      <c r="AH111" s="309"/>
      <c r="AI111" s="309"/>
      <c r="AJ111" s="309"/>
      <c r="AK111" s="309"/>
      <c r="AL111" s="309"/>
      <c r="AM111" s="309"/>
      <c r="AN111" s="309"/>
      <c r="AO111" s="309"/>
      <c r="AP111" s="309"/>
      <c r="AQ111" s="309"/>
      <c r="AR111" s="309"/>
      <c r="AS111" s="309"/>
      <c r="AT111" s="309"/>
      <c r="AU111" s="309"/>
      <c r="AV111" s="309"/>
      <c r="AW111" s="309"/>
      <c r="AX111" s="310"/>
    </row>
    <row r="112" spans="1:50" ht="35.25"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470</v>
      </c>
      <c r="AE112" s="445"/>
      <c r="AF112" s="445"/>
      <c r="AG112" s="311" t="s">
        <v>540</v>
      </c>
      <c r="AH112" s="312"/>
      <c r="AI112" s="312"/>
      <c r="AJ112" s="312"/>
      <c r="AK112" s="312"/>
      <c r="AL112" s="312"/>
      <c r="AM112" s="312"/>
      <c r="AN112" s="312"/>
      <c r="AO112" s="312"/>
      <c r="AP112" s="312"/>
      <c r="AQ112" s="312"/>
      <c r="AR112" s="312"/>
      <c r="AS112" s="312"/>
      <c r="AT112" s="312"/>
      <c r="AU112" s="312"/>
      <c r="AV112" s="312"/>
      <c r="AW112" s="312"/>
      <c r="AX112" s="313"/>
    </row>
    <row r="113" spans="1:64" ht="64.5" customHeight="1" x14ac:dyDescent="0.15">
      <c r="A113" s="591"/>
      <c r="B113" s="592"/>
      <c r="C113" s="508"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470</v>
      </c>
      <c r="AE113" s="445"/>
      <c r="AF113" s="445"/>
      <c r="AG113" s="311" t="s">
        <v>549</v>
      </c>
      <c r="AH113" s="312"/>
      <c r="AI113" s="312"/>
      <c r="AJ113" s="312"/>
      <c r="AK113" s="312"/>
      <c r="AL113" s="312"/>
      <c r="AM113" s="312"/>
      <c r="AN113" s="312"/>
      <c r="AO113" s="312"/>
      <c r="AP113" s="312"/>
      <c r="AQ113" s="312"/>
      <c r="AR113" s="312"/>
      <c r="AS113" s="312"/>
      <c r="AT113" s="312"/>
      <c r="AU113" s="312"/>
      <c r="AV113" s="312"/>
      <c r="AW113" s="312"/>
      <c r="AX113" s="313"/>
    </row>
    <row r="114" spans="1:64" ht="26.2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526</v>
      </c>
      <c r="AE114" s="445"/>
      <c r="AF114" s="445"/>
      <c r="AG114" s="535"/>
      <c r="AH114" s="312"/>
      <c r="AI114" s="312"/>
      <c r="AJ114" s="312"/>
      <c r="AK114" s="312"/>
      <c r="AL114" s="312"/>
      <c r="AM114" s="312"/>
      <c r="AN114" s="312"/>
      <c r="AO114" s="312"/>
      <c r="AP114" s="312"/>
      <c r="AQ114" s="312"/>
      <c r="AR114" s="312"/>
      <c r="AS114" s="312"/>
      <c r="AT114" s="312"/>
      <c r="AU114" s="312"/>
      <c r="AV114" s="312"/>
      <c r="AW114" s="312"/>
      <c r="AX114" s="313"/>
    </row>
    <row r="115" spans="1:64" ht="81"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470</v>
      </c>
      <c r="AE115" s="445"/>
      <c r="AF115" s="445"/>
      <c r="AG115" s="311" t="s">
        <v>528</v>
      </c>
      <c r="AH115" s="312"/>
      <c r="AI115" s="312"/>
      <c r="AJ115" s="312"/>
      <c r="AK115" s="312"/>
      <c r="AL115" s="312"/>
      <c r="AM115" s="312"/>
      <c r="AN115" s="312"/>
      <c r="AO115" s="312"/>
      <c r="AP115" s="312"/>
      <c r="AQ115" s="312"/>
      <c r="AR115" s="312"/>
      <c r="AS115" s="312"/>
      <c r="AT115" s="312"/>
      <c r="AU115" s="312"/>
      <c r="AV115" s="312"/>
      <c r="AW115" s="312"/>
      <c r="AX115" s="313"/>
    </row>
    <row r="116" spans="1:64" ht="26.25"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6" t="s">
        <v>526</v>
      </c>
      <c r="AE116" s="637"/>
      <c r="AF116" s="637"/>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2.2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470</v>
      </c>
      <c r="AE117" s="589"/>
      <c r="AF117" s="598"/>
      <c r="AG117" s="602" t="s">
        <v>527</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26.2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470</v>
      </c>
      <c r="AE118" s="441"/>
      <c r="AF118" s="641"/>
      <c r="AG118" s="308" t="s">
        <v>541</v>
      </c>
      <c r="AH118" s="309"/>
      <c r="AI118" s="309"/>
      <c r="AJ118" s="309"/>
      <c r="AK118" s="309"/>
      <c r="AL118" s="309"/>
      <c r="AM118" s="309"/>
      <c r="AN118" s="309"/>
      <c r="AO118" s="309"/>
      <c r="AP118" s="309"/>
      <c r="AQ118" s="309"/>
      <c r="AR118" s="309"/>
      <c r="AS118" s="309"/>
      <c r="AT118" s="309"/>
      <c r="AU118" s="309"/>
      <c r="AV118" s="309"/>
      <c r="AW118" s="309"/>
      <c r="AX118" s="310"/>
    </row>
    <row r="119" spans="1:64" ht="26.2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526</v>
      </c>
      <c r="AE119" s="610"/>
      <c r="AF119" s="610"/>
      <c r="AG119" s="535"/>
      <c r="AH119" s="312"/>
      <c r="AI119" s="312"/>
      <c r="AJ119" s="312"/>
      <c r="AK119" s="312"/>
      <c r="AL119" s="312"/>
      <c r="AM119" s="312"/>
      <c r="AN119" s="312"/>
      <c r="AO119" s="312"/>
      <c r="AP119" s="312"/>
      <c r="AQ119" s="312"/>
      <c r="AR119" s="312"/>
      <c r="AS119" s="312"/>
      <c r="AT119" s="312"/>
      <c r="AU119" s="312"/>
      <c r="AV119" s="312"/>
      <c r="AW119" s="312"/>
      <c r="AX119" s="313"/>
    </row>
    <row r="120" spans="1:64" ht="47.25"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470</v>
      </c>
      <c r="AE120" s="445"/>
      <c r="AF120" s="445"/>
      <c r="AG120" s="311" t="s">
        <v>542</v>
      </c>
      <c r="AH120" s="312"/>
      <c r="AI120" s="312"/>
      <c r="AJ120" s="312"/>
      <c r="AK120" s="312"/>
      <c r="AL120" s="312"/>
      <c r="AM120" s="312"/>
      <c r="AN120" s="312"/>
      <c r="AO120" s="312"/>
      <c r="AP120" s="312"/>
      <c r="AQ120" s="312"/>
      <c r="AR120" s="312"/>
      <c r="AS120" s="312"/>
      <c r="AT120" s="312"/>
      <c r="AU120" s="312"/>
      <c r="AV120" s="312"/>
      <c r="AW120" s="312"/>
      <c r="AX120" s="313"/>
    </row>
    <row r="121" spans="1:64" ht="42.75"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660" t="s">
        <v>529</v>
      </c>
      <c r="AE121" s="445"/>
      <c r="AF121" s="445"/>
      <c r="AG121" s="533" t="s">
        <v>544</v>
      </c>
      <c r="AH121" s="197"/>
      <c r="AI121" s="197"/>
      <c r="AJ121" s="197"/>
      <c r="AK121" s="197"/>
      <c r="AL121" s="197"/>
      <c r="AM121" s="197"/>
      <c r="AN121" s="197"/>
      <c r="AO121" s="197"/>
      <c r="AP121" s="197"/>
      <c r="AQ121" s="197"/>
      <c r="AR121" s="197"/>
      <c r="AS121" s="197"/>
      <c r="AT121" s="197"/>
      <c r="AU121" s="197"/>
      <c r="AV121" s="197"/>
      <c r="AW121" s="197"/>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526</v>
      </c>
      <c r="AE122" s="441"/>
      <c r="AF122" s="441"/>
      <c r="AG122" s="580"/>
      <c r="AH122" s="195"/>
      <c r="AI122" s="195"/>
      <c r="AJ122" s="195"/>
      <c r="AK122" s="195"/>
      <c r="AL122" s="195"/>
      <c r="AM122" s="195"/>
      <c r="AN122" s="195"/>
      <c r="AO122" s="195"/>
      <c r="AP122" s="195"/>
      <c r="AQ122" s="195"/>
      <c r="AR122" s="195"/>
      <c r="AS122" s="195"/>
      <c r="AT122" s="195"/>
      <c r="AU122" s="195"/>
      <c r="AV122" s="195"/>
      <c r="AW122" s="195"/>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12"/>
      <c r="V124" s="312"/>
      <c r="W124" s="312"/>
      <c r="X124" s="312"/>
      <c r="Y124" s="312"/>
      <c r="Z124" s="312"/>
      <c r="AA124" s="312"/>
      <c r="AB124" s="312"/>
      <c r="AC124" s="312"/>
      <c r="AD124" s="312"/>
      <c r="AE124" s="312"/>
      <c r="AF124" s="635"/>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4"/>
      <c r="AH125" s="197"/>
      <c r="AI125" s="197"/>
      <c r="AJ125" s="197"/>
      <c r="AK125" s="197"/>
      <c r="AL125" s="197"/>
      <c r="AM125" s="197"/>
      <c r="AN125" s="197"/>
      <c r="AO125" s="197"/>
      <c r="AP125" s="197"/>
      <c r="AQ125" s="197"/>
      <c r="AR125" s="197"/>
      <c r="AS125" s="197"/>
      <c r="AT125" s="197"/>
      <c r="AU125" s="197"/>
      <c r="AV125" s="197"/>
      <c r="AW125" s="197"/>
      <c r="AX125" s="534"/>
    </row>
    <row r="126" spans="1:64" ht="57" customHeight="1" x14ac:dyDescent="0.15">
      <c r="A126" s="553" t="s">
        <v>58</v>
      </c>
      <c r="B126" s="554"/>
      <c r="C126" s="395" t="s">
        <v>64</v>
      </c>
      <c r="D126" s="576"/>
      <c r="E126" s="576"/>
      <c r="F126" s="577"/>
      <c r="G126" s="547" t="s">
        <v>531</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4" t="s">
        <v>68</v>
      </c>
      <c r="D127" s="365"/>
      <c r="E127" s="365"/>
      <c r="F127" s="366"/>
      <c r="G127" s="367" t="s">
        <v>530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72.75" customHeight="1" thickBot="1" x14ac:dyDescent="0.2">
      <c r="A129" s="575" t="s">
        <v>565</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88.5" customHeight="1" thickBot="1" x14ac:dyDescent="0.2">
      <c r="A131" s="550" t="s">
        <v>306</v>
      </c>
      <c r="B131" s="551"/>
      <c r="C131" s="551"/>
      <c r="D131" s="551"/>
      <c r="E131" s="552"/>
      <c r="F131" s="569" t="s">
        <v>566</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75" customHeight="1" thickBot="1" x14ac:dyDescent="0.2">
      <c r="A133" s="434" t="s">
        <v>568</v>
      </c>
      <c r="B133" s="435"/>
      <c r="C133" s="435"/>
      <c r="D133" s="435"/>
      <c r="E133" s="436"/>
      <c r="F133" s="572" t="s">
        <v>567</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69.7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224</v>
      </c>
      <c r="B137" s="408"/>
      <c r="C137" s="408"/>
      <c r="D137" s="408"/>
      <c r="E137" s="408"/>
      <c r="F137" s="408"/>
      <c r="G137" s="421">
        <v>186</v>
      </c>
      <c r="H137" s="422"/>
      <c r="I137" s="422"/>
      <c r="J137" s="422"/>
      <c r="K137" s="422"/>
      <c r="L137" s="422"/>
      <c r="M137" s="422"/>
      <c r="N137" s="422"/>
      <c r="O137" s="422"/>
      <c r="P137" s="423"/>
      <c r="Q137" s="408" t="s">
        <v>225</v>
      </c>
      <c r="R137" s="408"/>
      <c r="S137" s="408"/>
      <c r="T137" s="408"/>
      <c r="U137" s="408"/>
      <c r="V137" s="408"/>
      <c r="W137" s="421">
        <v>162</v>
      </c>
      <c r="X137" s="422"/>
      <c r="Y137" s="422"/>
      <c r="Z137" s="422"/>
      <c r="AA137" s="422"/>
      <c r="AB137" s="422"/>
      <c r="AC137" s="422"/>
      <c r="AD137" s="422"/>
      <c r="AE137" s="422"/>
      <c r="AF137" s="423"/>
      <c r="AG137" s="408" t="s">
        <v>226</v>
      </c>
      <c r="AH137" s="408"/>
      <c r="AI137" s="408"/>
      <c r="AJ137" s="408"/>
      <c r="AK137" s="408"/>
      <c r="AL137" s="408"/>
      <c r="AM137" s="404">
        <v>174</v>
      </c>
      <c r="AN137" s="405"/>
      <c r="AO137" s="405"/>
      <c r="AP137" s="405"/>
      <c r="AQ137" s="405"/>
      <c r="AR137" s="405"/>
      <c r="AS137" s="405"/>
      <c r="AT137" s="405"/>
      <c r="AU137" s="405"/>
      <c r="AV137" s="406"/>
      <c r="AW137" s="12"/>
      <c r="AX137" s="13"/>
    </row>
    <row r="138" spans="1:50" ht="19.899999999999999" customHeight="1" thickBot="1" x14ac:dyDescent="0.2">
      <c r="A138" s="409" t="s">
        <v>227</v>
      </c>
      <c r="B138" s="410"/>
      <c r="C138" s="410"/>
      <c r="D138" s="410"/>
      <c r="E138" s="410"/>
      <c r="F138" s="410"/>
      <c r="G138" s="424">
        <v>168</v>
      </c>
      <c r="H138" s="425"/>
      <c r="I138" s="425"/>
      <c r="J138" s="425"/>
      <c r="K138" s="425"/>
      <c r="L138" s="425"/>
      <c r="M138" s="425"/>
      <c r="N138" s="425"/>
      <c r="O138" s="425"/>
      <c r="P138" s="426"/>
      <c r="Q138" s="410" t="s">
        <v>228</v>
      </c>
      <c r="R138" s="410"/>
      <c r="S138" s="410"/>
      <c r="T138" s="410"/>
      <c r="U138" s="410"/>
      <c r="V138" s="410"/>
      <c r="W138" s="424">
        <v>167</v>
      </c>
      <c r="X138" s="425"/>
      <c r="Y138" s="425"/>
      <c r="Z138" s="425"/>
      <c r="AA138" s="425"/>
      <c r="AB138" s="425"/>
      <c r="AC138" s="425"/>
      <c r="AD138" s="425"/>
      <c r="AE138" s="425"/>
      <c r="AF138" s="426"/>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t="s">
        <v>464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9" t="s">
        <v>34</v>
      </c>
      <c r="B178" s="540"/>
      <c r="C178" s="540"/>
      <c r="D178" s="540"/>
      <c r="E178" s="540"/>
      <c r="F178" s="541"/>
      <c r="G178" s="391" t="s">
        <v>478</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459</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3.25" customHeight="1" x14ac:dyDescent="0.15">
      <c r="A179" s="126"/>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3.25" customHeight="1" x14ac:dyDescent="0.15">
      <c r="A180" s="126"/>
      <c r="B180" s="542"/>
      <c r="C180" s="542"/>
      <c r="D180" s="542"/>
      <c r="E180" s="542"/>
      <c r="F180" s="543"/>
      <c r="G180" s="97" t="s">
        <v>477</v>
      </c>
      <c r="H180" s="98"/>
      <c r="I180" s="98"/>
      <c r="J180" s="98"/>
      <c r="K180" s="99"/>
      <c r="L180" s="100" t="s">
        <v>476</v>
      </c>
      <c r="M180" s="101"/>
      <c r="N180" s="101"/>
      <c r="O180" s="101"/>
      <c r="P180" s="101"/>
      <c r="Q180" s="101"/>
      <c r="R180" s="101"/>
      <c r="S180" s="101"/>
      <c r="T180" s="101"/>
      <c r="U180" s="101"/>
      <c r="V180" s="101"/>
      <c r="W180" s="101"/>
      <c r="X180" s="102"/>
      <c r="Y180" s="103">
        <v>317.33300000000003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3"/>
    </row>
    <row r="181" spans="1:50" ht="23.25" customHeight="1" x14ac:dyDescent="0.15">
      <c r="A181" s="126"/>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317.33300000000003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2"/>
      <c r="C191" s="542"/>
      <c r="D191" s="542"/>
      <c r="E191" s="542"/>
      <c r="F191" s="543"/>
      <c r="G191" s="391" t="s">
        <v>505</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3.25" customHeight="1" x14ac:dyDescent="0.15">
      <c r="A192" s="126"/>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3.25" customHeight="1" x14ac:dyDescent="0.15">
      <c r="A193" s="126"/>
      <c r="B193" s="542"/>
      <c r="C193" s="542"/>
      <c r="D193" s="542"/>
      <c r="E193" s="542"/>
      <c r="F193" s="543"/>
      <c r="G193" s="97" t="s">
        <v>506</v>
      </c>
      <c r="H193" s="98"/>
      <c r="I193" s="98"/>
      <c r="J193" s="98"/>
      <c r="K193" s="99"/>
      <c r="L193" s="100" t="s">
        <v>475</v>
      </c>
      <c r="M193" s="101"/>
      <c r="N193" s="101"/>
      <c r="O193" s="101"/>
      <c r="P193" s="101"/>
      <c r="Q193" s="101"/>
      <c r="R193" s="101"/>
      <c r="S193" s="101"/>
      <c r="T193" s="101"/>
      <c r="U193" s="101"/>
      <c r="V193" s="101"/>
      <c r="W193" s="101"/>
      <c r="X193" s="102"/>
      <c r="Y193" s="103">
        <v>51.853000000000002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3"/>
    </row>
    <row r="194" spans="1:50" ht="23.25" customHeight="1" x14ac:dyDescent="0.15">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51.853000000000002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2"/>
      <c r="C204" s="542"/>
      <c r="D204" s="542"/>
      <c r="E204" s="542"/>
      <c r="F204" s="543"/>
      <c r="G204" s="391" t="s">
        <v>494</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366</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3.25" customHeight="1" x14ac:dyDescent="0.15">
      <c r="A205" s="126"/>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3.25" customHeight="1" x14ac:dyDescent="0.15">
      <c r="A206" s="126"/>
      <c r="B206" s="542"/>
      <c r="C206" s="542"/>
      <c r="D206" s="542"/>
      <c r="E206" s="542"/>
      <c r="F206" s="543"/>
      <c r="G206" s="97" t="s">
        <v>473</v>
      </c>
      <c r="H206" s="98"/>
      <c r="I206" s="98"/>
      <c r="J206" s="98"/>
      <c r="K206" s="99"/>
      <c r="L206" s="100" t="s">
        <v>474</v>
      </c>
      <c r="M206" s="101"/>
      <c r="N206" s="101"/>
      <c r="O206" s="101"/>
      <c r="P206" s="101"/>
      <c r="Q206" s="101"/>
      <c r="R206" s="101"/>
      <c r="S206" s="101"/>
      <c r="T206" s="101"/>
      <c r="U206" s="101"/>
      <c r="V206" s="101"/>
      <c r="W206" s="101"/>
      <c r="X206" s="102"/>
      <c r="Y206" s="103">
        <v>17.588999999999999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3"/>
    </row>
    <row r="207" spans="1:50" ht="23.25" customHeight="1" x14ac:dyDescent="0.15">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17.588999999999999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2"/>
      <c r="C217" s="542"/>
      <c r="D217" s="542"/>
      <c r="E217" s="542"/>
      <c r="F217" s="543"/>
      <c r="G217" s="391" t="s">
        <v>367</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368</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3.25" customHeight="1" x14ac:dyDescent="0.15">
      <c r="A218" s="126"/>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3.25" customHeight="1" x14ac:dyDescent="0.15">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3"/>
    </row>
    <row r="220" spans="1:50" ht="23.25" customHeight="1" x14ac:dyDescent="0.15">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550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484</v>
      </c>
      <c r="D236" s="113"/>
      <c r="E236" s="113"/>
      <c r="F236" s="113"/>
      <c r="G236" s="113"/>
      <c r="H236" s="113"/>
      <c r="I236" s="113"/>
      <c r="J236" s="113"/>
      <c r="K236" s="113"/>
      <c r="L236" s="113"/>
      <c r="M236" s="117" t="s">
        <v>480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317.33300000000003</v>
      </c>
      <c r="AL236" s="115"/>
      <c r="AM236" s="115"/>
      <c r="AN236" s="115"/>
      <c r="AO236" s="115"/>
      <c r="AP236" s="116"/>
      <c r="AQ236" s="117" t="s">
        <v>483</v>
      </c>
      <c r="AR236" s="113"/>
      <c r="AS236" s="113"/>
      <c r="AT236" s="113"/>
      <c r="AU236" s="114" t="s">
        <v>483</v>
      </c>
      <c r="AV236" s="115"/>
      <c r="AW236" s="115"/>
      <c r="AX236" s="116"/>
    </row>
    <row r="237" spans="1:50" ht="24" customHeight="1" x14ac:dyDescent="0.15">
      <c r="A237" s="112">
        <v>2</v>
      </c>
      <c r="B237" s="112">
        <v>1</v>
      </c>
      <c r="C237" s="113" t="s">
        <v>485</v>
      </c>
      <c r="D237" s="113"/>
      <c r="E237" s="113"/>
      <c r="F237" s="113"/>
      <c r="G237" s="113"/>
      <c r="H237" s="113"/>
      <c r="I237" s="113"/>
      <c r="J237" s="113"/>
      <c r="K237" s="113"/>
      <c r="L237" s="113"/>
      <c r="M237" s="113" t="s">
        <v>479</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249.48</v>
      </c>
      <c r="AL237" s="115"/>
      <c r="AM237" s="115"/>
      <c r="AN237" s="115"/>
      <c r="AO237" s="115"/>
      <c r="AP237" s="116"/>
      <c r="AQ237" s="117" t="s">
        <v>483</v>
      </c>
      <c r="AR237" s="113"/>
      <c r="AS237" s="113"/>
      <c r="AT237" s="113"/>
      <c r="AU237" s="114" t="s">
        <v>483</v>
      </c>
      <c r="AV237" s="115"/>
      <c r="AW237" s="115"/>
      <c r="AX237" s="116"/>
    </row>
    <row r="238" spans="1:50" ht="24" customHeight="1" x14ac:dyDescent="0.15">
      <c r="A238" s="112">
        <v>3</v>
      </c>
      <c r="B238" s="112">
        <v>1</v>
      </c>
      <c r="C238" s="113" t="s">
        <v>486</v>
      </c>
      <c r="D238" s="113"/>
      <c r="E238" s="113"/>
      <c r="F238" s="113"/>
      <c r="G238" s="113"/>
      <c r="H238" s="113"/>
      <c r="I238" s="113"/>
      <c r="J238" s="113"/>
      <c r="K238" s="113"/>
      <c r="L238" s="113"/>
      <c r="M238" s="123" t="s">
        <v>479</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192.06800000000001</v>
      </c>
      <c r="AL238" s="115"/>
      <c r="AM238" s="115"/>
      <c r="AN238" s="115"/>
      <c r="AO238" s="115"/>
      <c r="AP238" s="116"/>
      <c r="AQ238" s="117" t="s">
        <v>483</v>
      </c>
      <c r="AR238" s="113"/>
      <c r="AS238" s="113"/>
      <c r="AT238" s="113"/>
      <c r="AU238" s="114" t="s">
        <v>483</v>
      </c>
      <c r="AV238" s="115"/>
      <c r="AW238" s="115"/>
      <c r="AX238" s="116"/>
    </row>
    <row r="239" spans="1:50" ht="24" customHeight="1" x14ac:dyDescent="0.15">
      <c r="A239" s="112">
        <v>4</v>
      </c>
      <c r="B239" s="112">
        <v>1</v>
      </c>
      <c r="C239" s="113" t="s">
        <v>487</v>
      </c>
      <c r="D239" s="113"/>
      <c r="E239" s="113"/>
      <c r="F239" s="113"/>
      <c r="G239" s="113"/>
      <c r="H239" s="113"/>
      <c r="I239" s="113"/>
      <c r="J239" s="113"/>
      <c r="K239" s="113"/>
      <c r="L239" s="113"/>
      <c r="M239" s="113" t="s">
        <v>479</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180.08199999999999</v>
      </c>
      <c r="AL239" s="115"/>
      <c r="AM239" s="115"/>
      <c r="AN239" s="115"/>
      <c r="AO239" s="115"/>
      <c r="AP239" s="116"/>
      <c r="AQ239" s="117" t="s">
        <v>483</v>
      </c>
      <c r="AR239" s="113"/>
      <c r="AS239" s="113"/>
      <c r="AT239" s="113"/>
      <c r="AU239" s="114" t="s">
        <v>483</v>
      </c>
      <c r="AV239" s="115"/>
      <c r="AW239" s="115"/>
      <c r="AX239" s="116"/>
    </row>
    <row r="240" spans="1:50" ht="24" customHeight="1" x14ac:dyDescent="0.15">
      <c r="A240" s="112">
        <v>5</v>
      </c>
      <c r="B240" s="112">
        <v>1</v>
      </c>
      <c r="C240" s="113" t="s">
        <v>488</v>
      </c>
      <c r="D240" s="113"/>
      <c r="E240" s="113"/>
      <c r="F240" s="113"/>
      <c r="G240" s="113"/>
      <c r="H240" s="113"/>
      <c r="I240" s="113"/>
      <c r="J240" s="113"/>
      <c r="K240" s="113"/>
      <c r="L240" s="113"/>
      <c r="M240" s="113" t="s">
        <v>479</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153.76</v>
      </c>
      <c r="AL240" s="115"/>
      <c r="AM240" s="115"/>
      <c r="AN240" s="115"/>
      <c r="AO240" s="115"/>
      <c r="AP240" s="116"/>
      <c r="AQ240" s="117" t="s">
        <v>483</v>
      </c>
      <c r="AR240" s="113"/>
      <c r="AS240" s="113"/>
      <c r="AT240" s="113"/>
      <c r="AU240" s="114" t="s">
        <v>483</v>
      </c>
      <c r="AV240" s="115"/>
      <c r="AW240" s="115"/>
      <c r="AX240" s="116"/>
    </row>
    <row r="241" spans="1:50" ht="24" customHeight="1" x14ac:dyDescent="0.15">
      <c r="A241" s="112">
        <v>6</v>
      </c>
      <c r="B241" s="112">
        <v>1</v>
      </c>
      <c r="C241" s="113" t="s">
        <v>489</v>
      </c>
      <c r="D241" s="113"/>
      <c r="E241" s="113"/>
      <c r="F241" s="113"/>
      <c r="G241" s="113"/>
      <c r="H241" s="113"/>
      <c r="I241" s="113"/>
      <c r="J241" s="113"/>
      <c r="K241" s="113"/>
      <c r="L241" s="113"/>
      <c r="M241" s="113" t="s">
        <v>479</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146.416</v>
      </c>
      <c r="AL241" s="115"/>
      <c r="AM241" s="115"/>
      <c r="AN241" s="115"/>
      <c r="AO241" s="115"/>
      <c r="AP241" s="116"/>
      <c r="AQ241" s="117" t="s">
        <v>483</v>
      </c>
      <c r="AR241" s="113"/>
      <c r="AS241" s="113"/>
      <c r="AT241" s="113"/>
      <c r="AU241" s="114" t="s">
        <v>483</v>
      </c>
      <c r="AV241" s="115"/>
      <c r="AW241" s="115"/>
      <c r="AX241" s="116"/>
    </row>
    <row r="242" spans="1:50" ht="24" customHeight="1" x14ac:dyDescent="0.15">
      <c r="A242" s="112">
        <v>7</v>
      </c>
      <c r="B242" s="112">
        <v>1</v>
      </c>
      <c r="C242" s="113" t="s">
        <v>490</v>
      </c>
      <c r="D242" s="113"/>
      <c r="E242" s="113"/>
      <c r="F242" s="113"/>
      <c r="G242" s="113"/>
      <c r="H242" s="113"/>
      <c r="I242" s="113"/>
      <c r="J242" s="113"/>
      <c r="K242" s="113"/>
      <c r="L242" s="113"/>
      <c r="M242" s="113" t="s">
        <v>479</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139.13999999999999</v>
      </c>
      <c r="AL242" s="115"/>
      <c r="AM242" s="115"/>
      <c r="AN242" s="115"/>
      <c r="AO242" s="115"/>
      <c r="AP242" s="116"/>
      <c r="AQ242" s="117" t="s">
        <v>483</v>
      </c>
      <c r="AR242" s="113"/>
      <c r="AS242" s="113"/>
      <c r="AT242" s="113"/>
      <c r="AU242" s="114" t="s">
        <v>483</v>
      </c>
      <c r="AV242" s="115"/>
      <c r="AW242" s="115"/>
      <c r="AX242" s="116"/>
    </row>
    <row r="243" spans="1:50" ht="24" customHeight="1" x14ac:dyDescent="0.15">
      <c r="A243" s="112">
        <v>8</v>
      </c>
      <c r="B243" s="112">
        <v>1</v>
      </c>
      <c r="C243" s="113" t="s">
        <v>491</v>
      </c>
      <c r="D243" s="113"/>
      <c r="E243" s="113"/>
      <c r="F243" s="113"/>
      <c r="G243" s="113"/>
      <c r="H243" s="113"/>
      <c r="I243" s="113"/>
      <c r="J243" s="113"/>
      <c r="K243" s="113"/>
      <c r="L243" s="113"/>
      <c r="M243" s="113" t="s">
        <v>479</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138.00800000000001</v>
      </c>
      <c r="AL243" s="115"/>
      <c r="AM243" s="115"/>
      <c r="AN243" s="115"/>
      <c r="AO243" s="115"/>
      <c r="AP243" s="116"/>
      <c r="AQ243" s="117" t="s">
        <v>483</v>
      </c>
      <c r="AR243" s="113"/>
      <c r="AS243" s="113"/>
      <c r="AT243" s="113"/>
      <c r="AU243" s="114" t="s">
        <v>483</v>
      </c>
      <c r="AV243" s="115"/>
      <c r="AW243" s="115"/>
      <c r="AX243" s="116"/>
    </row>
    <row r="244" spans="1:50" ht="24" customHeight="1" x14ac:dyDescent="0.15">
      <c r="A244" s="112">
        <v>9</v>
      </c>
      <c r="B244" s="112">
        <v>1</v>
      </c>
      <c r="C244" s="113" t="s">
        <v>492</v>
      </c>
      <c r="D244" s="113"/>
      <c r="E244" s="113"/>
      <c r="F244" s="113"/>
      <c r="G244" s="113"/>
      <c r="H244" s="113"/>
      <c r="I244" s="113"/>
      <c r="J244" s="113"/>
      <c r="K244" s="113"/>
      <c r="L244" s="113"/>
      <c r="M244" s="113" t="s">
        <v>479</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133.958</v>
      </c>
      <c r="AL244" s="115"/>
      <c r="AM244" s="115"/>
      <c r="AN244" s="115"/>
      <c r="AO244" s="115"/>
      <c r="AP244" s="116"/>
      <c r="AQ244" s="117" t="s">
        <v>483</v>
      </c>
      <c r="AR244" s="113"/>
      <c r="AS244" s="113"/>
      <c r="AT244" s="113"/>
      <c r="AU244" s="114" t="s">
        <v>483</v>
      </c>
      <c r="AV244" s="115"/>
      <c r="AW244" s="115"/>
      <c r="AX244" s="116"/>
    </row>
    <row r="245" spans="1:50" ht="24" customHeight="1" x14ac:dyDescent="0.15">
      <c r="A245" s="112">
        <v>10</v>
      </c>
      <c r="B245" s="112">
        <v>1</v>
      </c>
      <c r="C245" s="113" t="s">
        <v>493</v>
      </c>
      <c r="D245" s="113"/>
      <c r="E245" s="113"/>
      <c r="F245" s="113"/>
      <c r="G245" s="113"/>
      <c r="H245" s="113"/>
      <c r="I245" s="113"/>
      <c r="J245" s="113"/>
      <c r="K245" s="113"/>
      <c r="L245" s="113"/>
      <c r="M245" s="113" t="s">
        <v>479</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132.46299999999999</v>
      </c>
      <c r="AL245" s="115"/>
      <c r="AM245" s="115"/>
      <c r="AN245" s="115"/>
      <c r="AO245" s="115"/>
      <c r="AP245" s="116"/>
      <c r="AQ245" s="117" t="s">
        <v>483</v>
      </c>
      <c r="AR245" s="113"/>
      <c r="AS245" s="113"/>
      <c r="AT245" s="113"/>
      <c r="AU245" s="114" t="s">
        <v>483</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555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507</v>
      </c>
      <c r="D269" s="113"/>
      <c r="E269" s="113"/>
      <c r="F269" s="113"/>
      <c r="G269" s="113"/>
      <c r="H269" s="113"/>
      <c r="I269" s="113"/>
      <c r="J269" s="113"/>
      <c r="K269" s="113"/>
      <c r="L269" s="113"/>
      <c r="M269" s="113" t="s">
        <v>481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51.853000000000002</v>
      </c>
      <c r="AL269" s="115"/>
      <c r="AM269" s="115"/>
      <c r="AN269" s="115"/>
      <c r="AO269" s="115"/>
      <c r="AP269" s="116"/>
      <c r="AQ269" s="117" t="s">
        <v>483</v>
      </c>
      <c r="AR269" s="113"/>
      <c r="AS269" s="113"/>
      <c r="AT269" s="113"/>
      <c r="AU269" s="114" t="s">
        <v>483</v>
      </c>
      <c r="AV269" s="115"/>
      <c r="AW269" s="115"/>
      <c r="AX269" s="116"/>
    </row>
    <row r="270" spans="1:50" ht="24" customHeight="1" x14ac:dyDescent="0.15">
      <c r="A270" s="112">
        <v>2</v>
      </c>
      <c r="B270" s="112">
        <v>1</v>
      </c>
      <c r="C270" s="117" t="s">
        <v>508</v>
      </c>
      <c r="D270" s="113"/>
      <c r="E270" s="113"/>
      <c r="F270" s="113"/>
      <c r="G270" s="113"/>
      <c r="H270" s="113"/>
      <c r="I270" s="113"/>
      <c r="J270" s="113"/>
      <c r="K270" s="113"/>
      <c r="L270" s="113"/>
      <c r="M270" s="113" t="s">
        <v>481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14.817</v>
      </c>
      <c r="AL270" s="115"/>
      <c r="AM270" s="115"/>
      <c r="AN270" s="115"/>
      <c r="AO270" s="115"/>
      <c r="AP270" s="116"/>
      <c r="AQ270" s="117" t="s">
        <v>483</v>
      </c>
      <c r="AR270" s="113"/>
      <c r="AS270" s="113"/>
      <c r="AT270" s="113"/>
      <c r="AU270" s="114" t="s">
        <v>483</v>
      </c>
      <c r="AV270" s="115"/>
      <c r="AW270" s="115"/>
      <c r="AX270" s="116"/>
    </row>
    <row r="271" spans="1:50" ht="24" customHeight="1" x14ac:dyDescent="0.15">
      <c r="A271" s="112">
        <v>3</v>
      </c>
      <c r="B271" s="112">
        <v>1</v>
      </c>
      <c r="C271" s="117" t="s">
        <v>509</v>
      </c>
      <c r="D271" s="113"/>
      <c r="E271" s="113"/>
      <c r="F271" s="113"/>
      <c r="G271" s="113"/>
      <c r="H271" s="113"/>
      <c r="I271" s="113"/>
      <c r="J271" s="113"/>
      <c r="K271" s="113"/>
      <c r="L271" s="113"/>
      <c r="M271" s="113" t="s">
        <v>481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12.776999999999999</v>
      </c>
      <c r="AL271" s="115"/>
      <c r="AM271" s="115"/>
      <c r="AN271" s="115"/>
      <c r="AO271" s="115"/>
      <c r="AP271" s="116"/>
      <c r="AQ271" s="117" t="s">
        <v>483</v>
      </c>
      <c r="AR271" s="113"/>
      <c r="AS271" s="113"/>
      <c r="AT271" s="113"/>
      <c r="AU271" s="114" t="s">
        <v>483</v>
      </c>
      <c r="AV271" s="115"/>
      <c r="AW271" s="115"/>
      <c r="AX271" s="116"/>
    </row>
    <row r="272" spans="1:50" ht="24" customHeight="1" x14ac:dyDescent="0.15">
      <c r="A272" s="112">
        <v>4</v>
      </c>
      <c r="B272" s="112">
        <v>1</v>
      </c>
      <c r="C272" s="117" t="s">
        <v>510</v>
      </c>
      <c r="D272" s="113"/>
      <c r="E272" s="113"/>
      <c r="F272" s="113"/>
      <c r="G272" s="113"/>
      <c r="H272" s="113"/>
      <c r="I272" s="113"/>
      <c r="J272" s="113"/>
      <c r="K272" s="113"/>
      <c r="L272" s="113"/>
      <c r="M272" s="113" t="s">
        <v>481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9.7430000000000003</v>
      </c>
      <c r="AL272" s="115"/>
      <c r="AM272" s="115"/>
      <c r="AN272" s="115"/>
      <c r="AO272" s="115"/>
      <c r="AP272" s="116"/>
      <c r="AQ272" s="117" t="s">
        <v>483</v>
      </c>
      <c r="AR272" s="113"/>
      <c r="AS272" s="113"/>
      <c r="AT272" s="113"/>
      <c r="AU272" s="114" t="s">
        <v>483</v>
      </c>
      <c r="AV272" s="115"/>
      <c r="AW272" s="115"/>
      <c r="AX272" s="116"/>
    </row>
    <row r="273" spans="1:50" ht="24" customHeight="1" x14ac:dyDescent="0.15">
      <c r="A273" s="112">
        <v>5</v>
      </c>
      <c r="B273" s="112">
        <v>1</v>
      </c>
      <c r="C273" s="117" t="s">
        <v>511</v>
      </c>
      <c r="D273" s="113"/>
      <c r="E273" s="113"/>
      <c r="F273" s="113"/>
      <c r="G273" s="113"/>
      <c r="H273" s="113"/>
      <c r="I273" s="113"/>
      <c r="J273" s="113"/>
      <c r="K273" s="113"/>
      <c r="L273" s="113"/>
      <c r="M273" s="113" t="s">
        <v>481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8.9469999999999992</v>
      </c>
      <c r="AL273" s="115"/>
      <c r="AM273" s="115"/>
      <c r="AN273" s="115"/>
      <c r="AO273" s="115"/>
      <c r="AP273" s="116"/>
      <c r="AQ273" s="117" t="s">
        <v>483</v>
      </c>
      <c r="AR273" s="113"/>
      <c r="AS273" s="113"/>
      <c r="AT273" s="113"/>
      <c r="AU273" s="114" t="s">
        <v>483</v>
      </c>
      <c r="AV273" s="115"/>
      <c r="AW273" s="115"/>
      <c r="AX273" s="116"/>
    </row>
    <row r="274" spans="1:50" ht="24" customHeight="1" x14ac:dyDescent="0.15">
      <c r="A274" s="112">
        <v>6</v>
      </c>
      <c r="B274" s="112">
        <v>1</v>
      </c>
      <c r="C274" s="117" t="s">
        <v>512</v>
      </c>
      <c r="D274" s="113"/>
      <c r="E274" s="113"/>
      <c r="F274" s="113"/>
      <c r="G274" s="113"/>
      <c r="H274" s="113"/>
      <c r="I274" s="113"/>
      <c r="J274" s="113"/>
      <c r="K274" s="113"/>
      <c r="L274" s="113"/>
      <c r="M274" s="113" t="s">
        <v>481</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8.8190000000000008</v>
      </c>
      <c r="AL274" s="115"/>
      <c r="AM274" s="115"/>
      <c r="AN274" s="115"/>
      <c r="AO274" s="115"/>
      <c r="AP274" s="116"/>
      <c r="AQ274" s="117" t="s">
        <v>483</v>
      </c>
      <c r="AR274" s="113"/>
      <c r="AS274" s="113"/>
      <c r="AT274" s="113"/>
      <c r="AU274" s="114" t="s">
        <v>483</v>
      </c>
      <c r="AV274" s="115"/>
      <c r="AW274" s="115"/>
      <c r="AX274" s="116"/>
    </row>
    <row r="275" spans="1:50" ht="24" customHeight="1" x14ac:dyDescent="0.15">
      <c r="A275" s="112">
        <v>7</v>
      </c>
      <c r="B275" s="112">
        <v>1</v>
      </c>
      <c r="C275" s="117" t="s">
        <v>513</v>
      </c>
      <c r="D275" s="113"/>
      <c r="E275" s="113"/>
      <c r="F275" s="113"/>
      <c r="G275" s="113"/>
      <c r="H275" s="113"/>
      <c r="I275" s="113"/>
      <c r="J275" s="113"/>
      <c r="K275" s="113"/>
      <c r="L275" s="113"/>
      <c r="M275" s="113" t="s">
        <v>481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7.6920000000000002</v>
      </c>
      <c r="AL275" s="115"/>
      <c r="AM275" s="115"/>
      <c r="AN275" s="115"/>
      <c r="AO275" s="115"/>
      <c r="AP275" s="116"/>
      <c r="AQ275" s="117" t="s">
        <v>483</v>
      </c>
      <c r="AR275" s="113"/>
      <c r="AS275" s="113"/>
      <c r="AT275" s="113"/>
      <c r="AU275" s="114" t="s">
        <v>483</v>
      </c>
      <c r="AV275" s="115"/>
      <c r="AW275" s="115"/>
      <c r="AX275" s="116"/>
    </row>
    <row r="276" spans="1:50" ht="24" customHeight="1" x14ac:dyDescent="0.15">
      <c r="A276" s="112">
        <v>8</v>
      </c>
      <c r="B276" s="112">
        <v>1</v>
      </c>
      <c r="C276" s="117" t="s">
        <v>514</v>
      </c>
      <c r="D276" s="113"/>
      <c r="E276" s="113"/>
      <c r="F276" s="113"/>
      <c r="G276" s="113"/>
      <c r="H276" s="113"/>
      <c r="I276" s="113"/>
      <c r="J276" s="113"/>
      <c r="K276" s="113"/>
      <c r="L276" s="113"/>
      <c r="M276" s="113" t="s">
        <v>481</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7.49</v>
      </c>
      <c r="AL276" s="115"/>
      <c r="AM276" s="115"/>
      <c r="AN276" s="115"/>
      <c r="AO276" s="115"/>
      <c r="AP276" s="116"/>
      <c r="AQ276" s="117" t="s">
        <v>483</v>
      </c>
      <c r="AR276" s="113"/>
      <c r="AS276" s="113"/>
      <c r="AT276" s="113"/>
      <c r="AU276" s="114" t="s">
        <v>483</v>
      </c>
      <c r="AV276" s="115"/>
      <c r="AW276" s="115"/>
      <c r="AX276" s="116"/>
    </row>
    <row r="277" spans="1:50" ht="24" customHeight="1" x14ac:dyDescent="0.15">
      <c r="A277" s="112">
        <v>9</v>
      </c>
      <c r="B277" s="112">
        <v>1</v>
      </c>
      <c r="C277" s="117" t="s">
        <v>515</v>
      </c>
      <c r="D277" s="113"/>
      <c r="E277" s="113"/>
      <c r="F277" s="113"/>
      <c r="G277" s="113"/>
      <c r="H277" s="113"/>
      <c r="I277" s="113"/>
      <c r="J277" s="113"/>
      <c r="K277" s="113"/>
      <c r="L277" s="113"/>
      <c r="M277" s="113" t="s">
        <v>481</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6.7510000000000003</v>
      </c>
      <c r="AL277" s="115"/>
      <c r="AM277" s="115"/>
      <c r="AN277" s="115"/>
      <c r="AO277" s="115"/>
      <c r="AP277" s="116"/>
      <c r="AQ277" s="117" t="s">
        <v>483</v>
      </c>
      <c r="AR277" s="113"/>
      <c r="AS277" s="113"/>
      <c r="AT277" s="113"/>
      <c r="AU277" s="114" t="s">
        <v>483</v>
      </c>
      <c r="AV277" s="115"/>
      <c r="AW277" s="115"/>
      <c r="AX277" s="116"/>
    </row>
    <row r="278" spans="1:50" ht="24" customHeight="1" x14ac:dyDescent="0.15">
      <c r="A278" s="112">
        <v>10</v>
      </c>
      <c r="B278" s="112">
        <v>1</v>
      </c>
      <c r="C278" s="117" t="s">
        <v>516</v>
      </c>
      <c r="D278" s="113"/>
      <c r="E278" s="113"/>
      <c r="F278" s="113"/>
      <c r="G278" s="113"/>
      <c r="H278" s="113"/>
      <c r="I278" s="113"/>
      <c r="J278" s="113"/>
      <c r="K278" s="113"/>
      <c r="L278" s="113"/>
      <c r="M278" s="113" t="s">
        <v>481</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6.601</v>
      </c>
      <c r="AL278" s="115"/>
      <c r="AM278" s="115"/>
      <c r="AN278" s="115"/>
      <c r="AO278" s="115"/>
      <c r="AP278" s="116"/>
      <c r="AQ278" s="117" t="s">
        <v>483</v>
      </c>
      <c r="AR278" s="113"/>
      <c r="AS278" s="113"/>
      <c r="AT278" s="113"/>
      <c r="AU278" s="114" t="s">
        <v>483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554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495</v>
      </c>
      <c r="D302" s="113"/>
      <c r="E302" s="113"/>
      <c r="F302" s="113"/>
      <c r="G302" s="113"/>
      <c r="H302" s="113"/>
      <c r="I302" s="113"/>
      <c r="J302" s="113"/>
      <c r="K302" s="113"/>
      <c r="L302" s="113"/>
      <c r="M302" s="113" t="s">
        <v>482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17.588999999999999</v>
      </c>
      <c r="AL302" s="115"/>
      <c r="AM302" s="115"/>
      <c r="AN302" s="115"/>
      <c r="AO302" s="115"/>
      <c r="AP302" s="116"/>
      <c r="AQ302" s="117" t="s">
        <v>483</v>
      </c>
      <c r="AR302" s="113"/>
      <c r="AS302" s="113"/>
      <c r="AT302" s="113"/>
      <c r="AU302" s="114" t="s">
        <v>483</v>
      </c>
      <c r="AV302" s="115"/>
      <c r="AW302" s="115"/>
      <c r="AX302" s="116"/>
    </row>
    <row r="303" spans="1:50" ht="24" customHeight="1" x14ac:dyDescent="0.15">
      <c r="A303" s="112">
        <v>2</v>
      </c>
      <c r="B303" s="112">
        <v>1</v>
      </c>
      <c r="C303" s="117" t="s">
        <v>496</v>
      </c>
      <c r="D303" s="113"/>
      <c r="E303" s="113"/>
      <c r="F303" s="113"/>
      <c r="G303" s="113"/>
      <c r="H303" s="113"/>
      <c r="I303" s="113"/>
      <c r="J303" s="113"/>
      <c r="K303" s="113"/>
      <c r="L303" s="113"/>
      <c r="M303" s="113" t="s">
        <v>482</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15.426</v>
      </c>
      <c r="AL303" s="115"/>
      <c r="AM303" s="115"/>
      <c r="AN303" s="115"/>
      <c r="AO303" s="115"/>
      <c r="AP303" s="116"/>
      <c r="AQ303" s="117" t="s">
        <v>483</v>
      </c>
      <c r="AR303" s="113"/>
      <c r="AS303" s="113"/>
      <c r="AT303" s="113"/>
      <c r="AU303" s="114" t="s">
        <v>483</v>
      </c>
      <c r="AV303" s="115"/>
      <c r="AW303" s="115"/>
      <c r="AX303" s="116"/>
    </row>
    <row r="304" spans="1:50" ht="24" customHeight="1" x14ac:dyDescent="0.15">
      <c r="A304" s="112">
        <v>3</v>
      </c>
      <c r="B304" s="112">
        <v>1</v>
      </c>
      <c r="C304" s="117" t="s">
        <v>497</v>
      </c>
      <c r="D304" s="113"/>
      <c r="E304" s="113"/>
      <c r="F304" s="113"/>
      <c r="G304" s="113"/>
      <c r="H304" s="113"/>
      <c r="I304" s="113"/>
      <c r="J304" s="113"/>
      <c r="K304" s="113"/>
      <c r="L304" s="113"/>
      <c r="M304" s="113" t="s">
        <v>482</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13.589</v>
      </c>
      <c r="AL304" s="115"/>
      <c r="AM304" s="115"/>
      <c r="AN304" s="115"/>
      <c r="AO304" s="115"/>
      <c r="AP304" s="116"/>
      <c r="AQ304" s="117" t="s">
        <v>483</v>
      </c>
      <c r="AR304" s="113"/>
      <c r="AS304" s="113"/>
      <c r="AT304" s="113"/>
      <c r="AU304" s="114" t="s">
        <v>483</v>
      </c>
      <c r="AV304" s="115"/>
      <c r="AW304" s="115"/>
      <c r="AX304" s="116"/>
    </row>
    <row r="305" spans="1:50" ht="24" customHeight="1" x14ac:dyDescent="0.15">
      <c r="A305" s="112">
        <v>4</v>
      </c>
      <c r="B305" s="112">
        <v>1</v>
      </c>
      <c r="C305" s="117" t="s">
        <v>498</v>
      </c>
      <c r="D305" s="113"/>
      <c r="E305" s="113"/>
      <c r="F305" s="113"/>
      <c r="G305" s="113"/>
      <c r="H305" s="113"/>
      <c r="I305" s="113"/>
      <c r="J305" s="113"/>
      <c r="K305" s="113"/>
      <c r="L305" s="113"/>
      <c r="M305" s="113" t="s">
        <v>482</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11.833</v>
      </c>
      <c r="AL305" s="115"/>
      <c r="AM305" s="115"/>
      <c r="AN305" s="115"/>
      <c r="AO305" s="115"/>
      <c r="AP305" s="116"/>
      <c r="AQ305" s="117" t="s">
        <v>483</v>
      </c>
      <c r="AR305" s="113"/>
      <c r="AS305" s="113"/>
      <c r="AT305" s="113"/>
      <c r="AU305" s="114" t="s">
        <v>483</v>
      </c>
      <c r="AV305" s="115"/>
      <c r="AW305" s="115"/>
      <c r="AX305" s="116"/>
    </row>
    <row r="306" spans="1:50" ht="24" customHeight="1" x14ac:dyDescent="0.15">
      <c r="A306" s="112">
        <v>5</v>
      </c>
      <c r="B306" s="112">
        <v>1</v>
      </c>
      <c r="C306" s="117" t="s">
        <v>499</v>
      </c>
      <c r="D306" s="113"/>
      <c r="E306" s="113"/>
      <c r="F306" s="113"/>
      <c r="G306" s="113"/>
      <c r="H306" s="113"/>
      <c r="I306" s="113"/>
      <c r="J306" s="113"/>
      <c r="K306" s="113"/>
      <c r="L306" s="113"/>
      <c r="M306" s="113" t="s">
        <v>482</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10.798999999999999</v>
      </c>
      <c r="AL306" s="115"/>
      <c r="AM306" s="115"/>
      <c r="AN306" s="115"/>
      <c r="AO306" s="115"/>
      <c r="AP306" s="116"/>
      <c r="AQ306" s="117" t="s">
        <v>483</v>
      </c>
      <c r="AR306" s="113"/>
      <c r="AS306" s="113"/>
      <c r="AT306" s="113"/>
      <c r="AU306" s="114" t="s">
        <v>483</v>
      </c>
      <c r="AV306" s="115"/>
      <c r="AW306" s="115"/>
      <c r="AX306" s="116"/>
    </row>
    <row r="307" spans="1:50" ht="24" customHeight="1" x14ac:dyDescent="0.15">
      <c r="A307" s="112">
        <v>6</v>
      </c>
      <c r="B307" s="112">
        <v>1</v>
      </c>
      <c r="C307" s="117" t="s">
        <v>500</v>
      </c>
      <c r="D307" s="113"/>
      <c r="E307" s="113"/>
      <c r="F307" s="113"/>
      <c r="G307" s="113"/>
      <c r="H307" s="113"/>
      <c r="I307" s="113"/>
      <c r="J307" s="113"/>
      <c r="K307" s="113"/>
      <c r="L307" s="113"/>
      <c r="M307" s="113" t="s">
        <v>482</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9.4849999999999994</v>
      </c>
      <c r="AL307" s="115"/>
      <c r="AM307" s="115"/>
      <c r="AN307" s="115"/>
      <c r="AO307" s="115"/>
      <c r="AP307" s="116"/>
      <c r="AQ307" s="117" t="s">
        <v>483</v>
      </c>
      <c r="AR307" s="113"/>
      <c r="AS307" s="113"/>
      <c r="AT307" s="113"/>
      <c r="AU307" s="114" t="s">
        <v>483</v>
      </c>
      <c r="AV307" s="115"/>
      <c r="AW307" s="115"/>
      <c r="AX307" s="116"/>
    </row>
    <row r="308" spans="1:50" ht="24" customHeight="1" x14ac:dyDescent="0.15">
      <c r="A308" s="112">
        <v>7</v>
      </c>
      <c r="B308" s="112">
        <v>1</v>
      </c>
      <c r="C308" s="117" t="s">
        <v>501</v>
      </c>
      <c r="D308" s="113"/>
      <c r="E308" s="113"/>
      <c r="F308" s="113"/>
      <c r="G308" s="113"/>
      <c r="H308" s="113"/>
      <c r="I308" s="113"/>
      <c r="J308" s="113"/>
      <c r="K308" s="113"/>
      <c r="L308" s="113"/>
      <c r="M308" s="113" t="s">
        <v>482</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9.3019999999999996</v>
      </c>
      <c r="AL308" s="115"/>
      <c r="AM308" s="115"/>
      <c r="AN308" s="115"/>
      <c r="AO308" s="115"/>
      <c r="AP308" s="116"/>
      <c r="AQ308" s="117" t="s">
        <v>483</v>
      </c>
      <c r="AR308" s="113"/>
      <c r="AS308" s="113"/>
      <c r="AT308" s="113"/>
      <c r="AU308" s="114" t="s">
        <v>483</v>
      </c>
      <c r="AV308" s="115"/>
      <c r="AW308" s="115"/>
      <c r="AX308" s="116"/>
    </row>
    <row r="309" spans="1:50" ht="24" customHeight="1" x14ac:dyDescent="0.15">
      <c r="A309" s="112">
        <v>8</v>
      </c>
      <c r="B309" s="112">
        <v>1</v>
      </c>
      <c r="C309" s="117" t="s">
        <v>502</v>
      </c>
      <c r="D309" s="113"/>
      <c r="E309" s="113"/>
      <c r="F309" s="113"/>
      <c r="G309" s="113"/>
      <c r="H309" s="113"/>
      <c r="I309" s="113"/>
      <c r="J309" s="113"/>
      <c r="K309" s="113"/>
      <c r="L309" s="113"/>
      <c r="M309" s="113" t="s">
        <v>482</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9.2360000000000007</v>
      </c>
      <c r="AL309" s="115"/>
      <c r="AM309" s="115"/>
      <c r="AN309" s="115"/>
      <c r="AO309" s="115"/>
      <c r="AP309" s="116"/>
      <c r="AQ309" s="117" t="s">
        <v>483</v>
      </c>
      <c r="AR309" s="113"/>
      <c r="AS309" s="113"/>
      <c r="AT309" s="113"/>
      <c r="AU309" s="114" t="s">
        <v>483</v>
      </c>
      <c r="AV309" s="115"/>
      <c r="AW309" s="115"/>
      <c r="AX309" s="116"/>
    </row>
    <row r="310" spans="1:50" ht="24" customHeight="1" x14ac:dyDescent="0.15">
      <c r="A310" s="112">
        <v>9</v>
      </c>
      <c r="B310" s="112">
        <v>1</v>
      </c>
      <c r="C310" s="117" t="s">
        <v>503</v>
      </c>
      <c r="D310" s="113"/>
      <c r="E310" s="113"/>
      <c r="F310" s="113"/>
      <c r="G310" s="113"/>
      <c r="H310" s="113"/>
      <c r="I310" s="113"/>
      <c r="J310" s="113"/>
      <c r="K310" s="113"/>
      <c r="L310" s="113"/>
      <c r="M310" s="113" t="s">
        <v>482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8.2989999999999995</v>
      </c>
      <c r="AL310" s="115"/>
      <c r="AM310" s="115"/>
      <c r="AN310" s="115"/>
      <c r="AO310" s="115"/>
      <c r="AP310" s="116"/>
      <c r="AQ310" s="117" t="s">
        <v>483</v>
      </c>
      <c r="AR310" s="113"/>
      <c r="AS310" s="113"/>
      <c r="AT310" s="113"/>
      <c r="AU310" s="114" t="s">
        <v>483</v>
      </c>
      <c r="AV310" s="115"/>
      <c r="AW310" s="115"/>
      <c r="AX310" s="116"/>
    </row>
    <row r="311" spans="1:50" ht="24" customHeight="1" x14ac:dyDescent="0.15">
      <c r="A311" s="112">
        <v>10</v>
      </c>
      <c r="B311" s="112">
        <v>1</v>
      </c>
      <c r="C311" s="117" t="s">
        <v>504</v>
      </c>
      <c r="D311" s="113"/>
      <c r="E311" s="113"/>
      <c r="F311" s="113"/>
      <c r="G311" s="113"/>
      <c r="H311" s="113"/>
      <c r="I311" s="113"/>
      <c r="J311" s="113"/>
      <c r="K311" s="113"/>
      <c r="L311" s="113"/>
      <c r="M311" s="113" t="s">
        <v>482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8.0259999999999998</v>
      </c>
      <c r="AL311" s="115"/>
      <c r="AM311" s="115"/>
      <c r="AN311" s="115"/>
      <c r="AO311" s="115"/>
      <c r="AP311" s="116"/>
      <c r="AQ311" s="117" t="s">
        <v>483</v>
      </c>
      <c r="AR311" s="113"/>
      <c r="AS311" s="113"/>
      <c r="AT311" s="113"/>
      <c r="AU311" s="114" t="s">
        <v>483</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1051" priority="715">
      <formula>IF(RIGHT(TEXT(P14,"0.#"),1)=".",FALSE,TRUE)</formula>
    </cfRule>
    <cfRule type="expression" dxfId="1050" priority="716">
      <formula>IF(RIGHT(TEXT(P14,"0.#"),1)=".",TRUE,FALSE)</formula>
    </cfRule>
  </conditionalFormatting>
  <conditionalFormatting sqref="AE23:AI23">
    <cfRule type="expression" dxfId="1049" priority="705">
      <formula>IF(RIGHT(TEXT(AE23,"0.#"),1)=".",FALSE,TRUE)</formula>
    </cfRule>
    <cfRule type="expression" dxfId="1048" priority="706">
      <formula>IF(RIGHT(TEXT(AE23,"0.#"),1)=".",TRUE,FALSE)</formula>
    </cfRule>
  </conditionalFormatting>
  <conditionalFormatting sqref="AE69:AX69">
    <cfRule type="expression" dxfId="1047" priority="637">
      <formula>IF(RIGHT(TEXT(AE69,"0.#"),1)=".",FALSE,TRUE)</formula>
    </cfRule>
    <cfRule type="expression" dxfId="1046" priority="638">
      <formula>IF(RIGHT(TEXT(AE69,"0.#"),1)=".",TRUE,FALSE)</formula>
    </cfRule>
  </conditionalFormatting>
  <conditionalFormatting sqref="AE83:AI83">
    <cfRule type="expression" dxfId="1045" priority="619">
      <formula>IF(RIGHT(TEXT(AE83,"0.#"),1)=".",FALSE,TRUE)</formula>
    </cfRule>
    <cfRule type="expression" dxfId="1044" priority="620">
      <formula>IF(RIGHT(TEXT(AE83,"0.#"),1)=".",TRUE,FALSE)</formula>
    </cfRule>
  </conditionalFormatting>
  <conditionalFormatting sqref="AJ83:AS83">
    <cfRule type="expression" dxfId="1043" priority="617">
      <formula>IF(RIGHT(TEXT(AJ83,"0.#"),1)=".",FALSE,TRUE)</formula>
    </cfRule>
    <cfRule type="expression" dxfId="1042" priority="618">
      <formula>IF(RIGHT(TEXT(AJ83,"0.#"),1)=".",TRUE,FALSE)</formula>
    </cfRule>
  </conditionalFormatting>
  <conditionalFormatting sqref="L99">
    <cfRule type="expression" dxfId="1041" priority="597">
      <formula>IF(RIGHT(TEXT(L99,"0.#"),1)=".",FALSE,TRUE)</formula>
    </cfRule>
    <cfRule type="expression" dxfId="1040" priority="598">
      <formula>IF(RIGHT(TEXT(L99,"0.#"),1)=".",TRUE,FALSE)</formula>
    </cfRule>
  </conditionalFormatting>
  <conditionalFormatting sqref="L104">
    <cfRule type="expression" dxfId="1039" priority="595">
      <formula>IF(RIGHT(TEXT(L104,"0.#"),1)=".",FALSE,TRUE)</formula>
    </cfRule>
    <cfRule type="expression" dxfId="1038" priority="596">
      <formula>IF(RIGHT(TEXT(L104,"0.#"),1)=".",TRUE,FALSE)</formula>
    </cfRule>
  </conditionalFormatting>
  <conditionalFormatting sqref="R104">
    <cfRule type="expression" dxfId="1037" priority="593">
      <formula>IF(RIGHT(TEXT(R104,"0.#"),1)=".",FALSE,TRUE)</formula>
    </cfRule>
    <cfRule type="expression" dxfId="1036" priority="594">
      <formula>IF(RIGHT(TEXT(R104,"0.#"),1)=".",TRUE,FALSE)</formula>
    </cfRule>
  </conditionalFormatting>
  <conditionalFormatting sqref="P18:AX18">
    <cfRule type="expression" dxfId="1035" priority="591">
      <formula>IF(RIGHT(TEXT(P18,"0.#"),1)=".",FALSE,TRUE)</formula>
    </cfRule>
    <cfRule type="expression" dxfId="1034" priority="592">
      <formula>IF(RIGHT(TEXT(P18,"0.#"),1)=".",TRUE,FALSE)</formula>
    </cfRule>
  </conditionalFormatting>
  <conditionalFormatting sqref="Y181">
    <cfRule type="expression" dxfId="1033" priority="587">
      <formula>IF(RIGHT(TEXT(Y181,"0.#"),1)=".",FALSE,TRUE)</formula>
    </cfRule>
    <cfRule type="expression" dxfId="1032" priority="588">
      <formula>IF(RIGHT(TEXT(Y181,"0.#"),1)=".",TRUE,FALSE)</formula>
    </cfRule>
  </conditionalFormatting>
  <conditionalFormatting sqref="Y190">
    <cfRule type="expression" dxfId="1031" priority="583">
      <formula>IF(RIGHT(TEXT(Y190,"0.#"),1)=".",FALSE,TRUE)</formula>
    </cfRule>
    <cfRule type="expression" dxfId="1030" priority="584">
      <formula>IF(RIGHT(TEXT(Y190,"0.#"),1)=".",TRUE,FALSE)</formula>
    </cfRule>
  </conditionalFormatting>
  <conditionalFormatting sqref="AK236:AK245">
    <cfRule type="expression" dxfId="1029" priority="505">
      <formula>IF(RIGHT(TEXT(AK236,"0.#"),1)=".",FALSE,TRUE)</formula>
    </cfRule>
    <cfRule type="expression" dxfId="1028" priority="506">
      <formula>IF(RIGHT(TEXT(AK236,"0.#"),1)=".",TRUE,FALSE)</formula>
    </cfRule>
  </conditionalFormatting>
  <conditionalFormatting sqref="AE54:AI54">
    <cfRule type="expression" dxfId="1027" priority="455">
      <formula>IF(RIGHT(TEXT(AE54,"0.#"),1)=".",FALSE,TRUE)</formula>
    </cfRule>
    <cfRule type="expression" dxfId="1026" priority="456">
      <formula>IF(RIGHT(TEXT(AE54,"0.#"),1)=".",TRUE,FALSE)</formula>
    </cfRule>
  </conditionalFormatting>
  <conditionalFormatting sqref="P16:AQ17 P15:AX15 P13:AX13">
    <cfRule type="expression" dxfId="1025" priority="413">
      <formula>IF(RIGHT(TEXT(P13,"0.#"),1)=".",FALSE,TRUE)</formula>
    </cfRule>
    <cfRule type="expression" dxfId="1024" priority="414">
      <formula>IF(RIGHT(TEXT(P13,"0.#"),1)=".",TRUE,FALSE)</formula>
    </cfRule>
  </conditionalFormatting>
  <conditionalFormatting sqref="P19:AJ19">
    <cfRule type="expression" dxfId="1023" priority="411">
      <formula>IF(RIGHT(TEXT(P19,"0.#"),1)=".",FALSE,TRUE)</formula>
    </cfRule>
    <cfRule type="expression" dxfId="1022" priority="412">
      <formula>IF(RIGHT(TEXT(P19,"0.#"),1)=".",TRUE,FALSE)</formula>
    </cfRule>
  </conditionalFormatting>
  <conditionalFormatting sqref="AE55:AX55 AJ54:AS54">
    <cfRule type="expression" dxfId="1021" priority="407">
      <formula>IF(RIGHT(TEXT(AE54,"0.#"),1)=".",FALSE,TRUE)</formula>
    </cfRule>
    <cfRule type="expression" dxfId="1020" priority="408">
      <formula>IF(RIGHT(TEXT(AE54,"0.#"),1)=".",TRUE,FALSE)</formula>
    </cfRule>
  </conditionalFormatting>
  <conditionalFormatting sqref="AE68:AS68">
    <cfRule type="expression" dxfId="1019" priority="403">
      <formula>IF(RIGHT(TEXT(AE68,"0.#"),1)=".",FALSE,TRUE)</formula>
    </cfRule>
    <cfRule type="expression" dxfId="1018" priority="404">
      <formula>IF(RIGHT(TEXT(AE68,"0.#"),1)=".",TRUE,FALSE)</formula>
    </cfRule>
  </conditionalFormatting>
  <conditionalFormatting sqref="AE95:AI95 AE92:AI92 AE89:AI89 AE86:AI86">
    <cfRule type="expression" dxfId="1017" priority="401">
      <formula>IF(RIGHT(TEXT(AE86,"0.#"),1)=".",FALSE,TRUE)</formula>
    </cfRule>
    <cfRule type="expression" dxfId="1016" priority="402">
      <formula>IF(RIGHT(TEXT(AE86,"0.#"),1)=".",TRUE,FALSE)</formula>
    </cfRule>
  </conditionalFormatting>
  <conditionalFormatting sqref="AJ95:AX95 AJ92:AX92 AJ89:AX89 AJ86:AX86">
    <cfRule type="expression" dxfId="1015" priority="399">
      <formula>IF(RIGHT(TEXT(AJ86,"0.#"),1)=".",FALSE,TRUE)</formula>
    </cfRule>
    <cfRule type="expression" dxfId="1014" priority="400">
      <formula>IF(RIGHT(TEXT(AJ86,"0.#"),1)=".",TRUE,FALSE)</formula>
    </cfRule>
  </conditionalFormatting>
  <conditionalFormatting sqref="L100:L103 L98">
    <cfRule type="expression" dxfId="1013" priority="397">
      <formula>IF(RIGHT(TEXT(L98,"0.#"),1)=".",FALSE,TRUE)</formula>
    </cfRule>
    <cfRule type="expression" dxfId="1012" priority="398">
      <formula>IF(RIGHT(TEXT(L98,"0.#"),1)=".",TRUE,FALSE)</formula>
    </cfRule>
  </conditionalFormatting>
  <conditionalFormatting sqref="R98">
    <cfRule type="expression" dxfId="1011" priority="393">
      <formula>IF(RIGHT(TEXT(R98,"0.#"),1)=".",FALSE,TRUE)</formula>
    </cfRule>
    <cfRule type="expression" dxfId="1010" priority="394">
      <formula>IF(RIGHT(TEXT(R98,"0.#"),1)=".",TRUE,FALSE)</formula>
    </cfRule>
  </conditionalFormatting>
  <conditionalFormatting sqref="R99:R103">
    <cfRule type="expression" dxfId="1009" priority="391">
      <formula>IF(RIGHT(TEXT(R99,"0.#"),1)=".",FALSE,TRUE)</formula>
    </cfRule>
    <cfRule type="expression" dxfId="1008" priority="392">
      <formula>IF(RIGHT(TEXT(R99,"0.#"),1)=".",TRUE,FALSE)</formula>
    </cfRule>
  </conditionalFormatting>
  <conditionalFormatting sqref="Y182:Y189 Y180">
    <cfRule type="expression" dxfId="1007" priority="389">
      <formula>IF(RIGHT(TEXT(Y180,"0.#"),1)=".",FALSE,TRUE)</formula>
    </cfRule>
    <cfRule type="expression" dxfId="1006" priority="390">
      <formula>IF(RIGHT(TEXT(Y180,"0.#"),1)=".",TRUE,FALSE)</formula>
    </cfRule>
  </conditionalFormatting>
  <conditionalFormatting sqref="AU181">
    <cfRule type="expression" dxfId="1005" priority="387">
      <formula>IF(RIGHT(TEXT(AU181,"0.#"),1)=".",FALSE,TRUE)</formula>
    </cfRule>
    <cfRule type="expression" dxfId="1004" priority="388">
      <formula>IF(RIGHT(TEXT(AU181,"0.#"),1)=".",TRUE,FALSE)</formula>
    </cfRule>
  </conditionalFormatting>
  <conditionalFormatting sqref="AU190">
    <cfRule type="expression" dxfId="1003" priority="385">
      <formula>IF(RIGHT(TEXT(AU190,"0.#"),1)=".",FALSE,TRUE)</formula>
    </cfRule>
    <cfRule type="expression" dxfId="1002" priority="386">
      <formula>IF(RIGHT(TEXT(AU190,"0.#"),1)=".",TRUE,FALSE)</formula>
    </cfRule>
  </conditionalFormatting>
  <conditionalFormatting sqref="AU182:AU189 AU180">
    <cfRule type="expression" dxfId="1001" priority="383">
      <formula>IF(RIGHT(TEXT(AU180,"0.#"),1)=".",FALSE,TRUE)</formula>
    </cfRule>
    <cfRule type="expression" dxfId="1000" priority="384">
      <formula>IF(RIGHT(TEXT(AU180,"0.#"),1)=".",TRUE,FALSE)</formula>
    </cfRule>
  </conditionalFormatting>
  <conditionalFormatting sqref="Y220 Y207 Y194">
    <cfRule type="expression" dxfId="999" priority="369">
      <formula>IF(RIGHT(TEXT(Y194,"0.#"),1)=".",FALSE,TRUE)</formula>
    </cfRule>
    <cfRule type="expression" dxfId="998" priority="370">
      <formula>IF(RIGHT(TEXT(Y194,"0.#"),1)=".",TRUE,FALSE)</formula>
    </cfRule>
  </conditionalFormatting>
  <conditionalFormatting sqref="Y229 Y216 Y203">
    <cfRule type="expression" dxfId="997" priority="367">
      <formula>IF(RIGHT(TEXT(Y203,"0.#"),1)=".",FALSE,TRUE)</formula>
    </cfRule>
    <cfRule type="expression" dxfId="996" priority="368">
      <formula>IF(RIGHT(TEXT(Y203,"0.#"),1)=".",TRUE,FALSE)</formula>
    </cfRule>
  </conditionalFormatting>
  <conditionalFormatting sqref="Y221:Y228 Y219 Y208:Y215 Y206 Y195:Y202">
    <cfRule type="expression" dxfId="995" priority="365">
      <formula>IF(RIGHT(TEXT(Y195,"0.#"),1)=".",FALSE,TRUE)</formula>
    </cfRule>
    <cfRule type="expression" dxfId="994" priority="366">
      <formula>IF(RIGHT(TEXT(Y195,"0.#"),1)=".",TRUE,FALSE)</formula>
    </cfRule>
  </conditionalFormatting>
  <conditionalFormatting sqref="AU220 AU207 AU194">
    <cfRule type="expression" dxfId="993" priority="363">
      <formula>IF(RIGHT(TEXT(AU194,"0.#"),1)=".",FALSE,TRUE)</formula>
    </cfRule>
    <cfRule type="expression" dxfId="992" priority="364">
      <formula>IF(RIGHT(TEXT(AU194,"0.#"),1)=".",TRUE,FALSE)</formula>
    </cfRule>
  </conditionalFormatting>
  <conditionalFormatting sqref="AU229 AU216 AU203">
    <cfRule type="expression" dxfId="991" priority="361">
      <formula>IF(RIGHT(TEXT(AU203,"0.#"),1)=".",FALSE,TRUE)</formula>
    </cfRule>
    <cfRule type="expression" dxfId="990" priority="362">
      <formula>IF(RIGHT(TEXT(AU203,"0.#"),1)=".",TRUE,FALSE)</formula>
    </cfRule>
  </conditionalFormatting>
  <conditionalFormatting sqref="AU221:AU228 AU219 AU208:AU215 AU206 AU195:AU202 AU193">
    <cfRule type="expression" dxfId="989" priority="359">
      <formula>IF(RIGHT(TEXT(AU193,"0.#"),1)=".",FALSE,TRUE)</formula>
    </cfRule>
    <cfRule type="expression" dxfId="988" priority="360">
      <formula>IF(RIGHT(TEXT(AU193,"0.#"),1)=".",TRUE,FALSE)</formula>
    </cfRule>
  </conditionalFormatting>
  <conditionalFormatting sqref="AE56:AI56">
    <cfRule type="expression" dxfId="987" priority="333">
      <formula>IF(AND(AE56&gt;=0, RIGHT(TEXT(AE56,"0.#"),1)&lt;&gt;"."),TRUE,FALSE)</formula>
    </cfRule>
    <cfRule type="expression" dxfId="986" priority="334">
      <formula>IF(AND(AE56&gt;=0, RIGHT(TEXT(AE56,"0.#"),1)="."),TRUE,FALSE)</formula>
    </cfRule>
    <cfRule type="expression" dxfId="985" priority="335">
      <formula>IF(AND(AE56&lt;0, RIGHT(TEXT(AE56,"0.#"),1)&lt;&gt;"."),TRUE,FALSE)</formula>
    </cfRule>
    <cfRule type="expression" dxfId="984" priority="336">
      <formula>IF(AND(AE56&lt;0, RIGHT(TEXT(AE56,"0.#"),1)="."),TRUE,FALSE)</formula>
    </cfRule>
  </conditionalFormatting>
  <conditionalFormatting sqref="AJ56:AS56">
    <cfRule type="expression" dxfId="983" priority="329">
      <formula>IF(AND(AJ56&gt;=0, RIGHT(TEXT(AJ56,"0.#"),1)&lt;&gt;"."),TRUE,FALSE)</formula>
    </cfRule>
    <cfRule type="expression" dxfId="982" priority="330">
      <formula>IF(AND(AJ56&gt;=0, RIGHT(TEXT(AJ56,"0.#"),1)="."),TRUE,FALSE)</formula>
    </cfRule>
    <cfRule type="expression" dxfId="981" priority="331">
      <formula>IF(AND(AJ56&lt;0, RIGHT(TEXT(AJ56,"0.#"),1)&lt;&gt;"."),TRUE,FALSE)</formula>
    </cfRule>
    <cfRule type="expression" dxfId="980" priority="332">
      <formula>IF(AND(AJ56&lt;0, RIGHT(TEXT(AJ56,"0.#"),1)="."),TRUE,FALSE)</formula>
    </cfRule>
  </conditionalFormatting>
  <conditionalFormatting sqref="AK246:AK265">
    <cfRule type="expression" dxfId="979" priority="317">
      <formula>IF(RIGHT(TEXT(AK246,"0.#"),1)=".",FALSE,TRUE)</formula>
    </cfRule>
    <cfRule type="expression" dxfId="978" priority="318">
      <formula>IF(RIGHT(TEXT(AK246,"0.#"),1)=".",TRUE,FALSE)</formula>
    </cfRule>
  </conditionalFormatting>
  <conditionalFormatting sqref="AU237:AX265">
    <cfRule type="expression" dxfId="977" priority="313">
      <formula>IF(AND(AU237&gt;=0, RIGHT(TEXT(AU237,"0.#"),1)&lt;&gt;"."),TRUE,FALSE)</formula>
    </cfRule>
    <cfRule type="expression" dxfId="976" priority="314">
      <formula>IF(AND(AU237&gt;=0, RIGHT(TEXT(AU237,"0.#"),1)="."),TRUE,FALSE)</formula>
    </cfRule>
    <cfRule type="expression" dxfId="975" priority="315">
      <formula>IF(AND(AU237&lt;0, RIGHT(TEXT(AU237,"0.#"),1)&lt;&gt;"."),TRUE,FALSE)</formula>
    </cfRule>
    <cfRule type="expression" dxfId="974" priority="316">
      <formula>IF(AND(AU237&lt;0, RIGHT(TEXT(AU237,"0.#"),1)="."),TRUE,FALSE)</formula>
    </cfRule>
  </conditionalFormatting>
  <conditionalFormatting sqref="AK279:AK298">
    <cfRule type="expression" dxfId="973" priority="305">
      <formula>IF(RIGHT(TEXT(AK279,"0.#"),1)=".",FALSE,TRUE)</formula>
    </cfRule>
    <cfRule type="expression" dxfId="972" priority="306">
      <formula>IF(RIGHT(TEXT(AK279,"0.#"),1)=".",TRUE,FALSE)</formula>
    </cfRule>
  </conditionalFormatting>
  <conditionalFormatting sqref="AU279:AX298">
    <cfRule type="expression" dxfId="971" priority="301">
      <formula>IF(AND(AU279&gt;=0, RIGHT(TEXT(AU279,"0.#"),1)&lt;&gt;"."),TRUE,FALSE)</formula>
    </cfRule>
    <cfRule type="expression" dxfId="970" priority="302">
      <formula>IF(AND(AU279&gt;=0, RIGHT(TEXT(AU279,"0.#"),1)="."),TRUE,FALSE)</formula>
    </cfRule>
    <cfRule type="expression" dxfId="969" priority="303">
      <formula>IF(AND(AU279&lt;0, RIGHT(TEXT(AU279,"0.#"),1)&lt;&gt;"."),TRUE,FALSE)</formula>
    </cfRule>
    <cfRule type="expression" dxfId="968" priority="304">
      <formula>IF(AND(AU279&lt;0, RIGHT(TEXT(AU279,"0.#"),1)="."),TRUE,FALSE)</formula>
    </cfRule>
  </conditionalFormatting>
  <conditionalFormatting sqref="AK312:AK331">
    <cfRule type="expression" dxfId="967" priority="293">
      <formula>IF(RIGHT(TEXT(AK312,"0.#"),1)=".",FALSE,TRUE)</formula>
    </cfRule>
    <cfRule type="expression" dxfId="966" priority="294">
      <formula>IF(RIGHT(TEXT(AK312,"0.#"),1)=".",TRUE,FALSE)</formula>
    </cfRule>
  </conditionalFormatting>
  <conditionalFormatting sqref="AU312:AX331">
    <cfRule type="expression" dxfId="965" priority="289">
      <formula>IF(AND(AU312&gt;=0, RIGHT(TEXT(AU312,"0.#"),1)&lt;&gt;"."),TRUE,FALSE)</formula>
    </cfRule>
    <cfRule type="expression" dxfId="964" priority="290">
      <formula>IF(AND(AU312&gt;=0, RIGHT(TEXT(AU312,"0.#"),1)="."),TRUE,FALSE)</formula>
    </cfRule>
    <cfRule type="expression" dxfId="963" priority="291">
      <formula>IF(AND(AU312&lt;0, RIGHT(TEXT(AU312,"0.#"),1)&lt;&gt;"."),TRUE,FALSE)</formula>
    </cfRule>
    <cfRule type="expression" dxfId="962" priority="292">
      <formula>IF(AND(AU312&lt;0, RIGHT(TEXT(AU312,"0.#"),1)="."),TRUE,FALSE)</formula>
    </cfRule>
  </conditionalFormatting>
  <conditionalFormatting sqref="AK335">
    <cfRule type="expression" dxfId="961" priority="287">
      <formula>IF(RIGHT(TEXT(AK335,"0.#"),1)=".",FALSE,TRUE)</formula>
    </cfRule>
    <cfRule type="expression" dxfId="960" priority="288">
      <formula>IF(RIGHT(TEXT(AK335,"0.#"),1)=".",TRUE,FALSE)</formula>
    </cfRule>
  </conditionalFormatting>
  <conditionalFormatting sqref="AU335:AX335">
    <cfRule type="expression" dxfId="959" priority="283">
      <formula>IF(AND(AU335&gt;=0, RIGHT(TEXT(AU335,"0.#"),1)&lt;&gt;"."),TRUE,FALSE)</formula>
    </cfRule>
    <cfRule type="expression" dxfId="958" priority="284">
      <formula>IF(AND(AU335&gt;=0, RIGHT(TEXT(AU335,"0.#"),1)="."),TRUE,FALSE)</formula>
    </cfRule>
    <cfRule type="expression" dxfId="957" priority="285">
      <formula>IF(AND(AU335&lt;0, RIGHT(TEXT(AU335,"0.#"),1)&lt;&gt;"."),TRUE,FALSE)</formula>
    </cfRule>
    <cfRule type="expression" dxfId="956" priority="286">
      <formula>IF(AND(AU335&lt;0, RIGHT(TEXT(AU335,"0.#"),1)="."),TRUE,FALSE)</formula>
    </cfRule>
  </conditionalFormatting>
  <conditionalFormatting sqref="AK336:AK364">
    <cfRule type="expression" dxfId="955" priority="281">
      <formula>IF(RIGHT(TEXT(AK336,"0.#"),1)=".",FALSE,TRUE)</formula>
    </cfRule>
    <cfRule type="expression" dxfId="954" priority="282">
      <formula>IF(RIGHT(TEXT(AK336,"0.#"),1)=".",TRUE,FALSE)</formula>
    </cfRule>
  </conditionalFormatting>
  <conditionalFormatting sqref="AU336:AX364">
    <cfRule type="expression" dxfId="953" priority="277">
      <formula>IF(AND(AU336&gt;=0, RIGHT(TEXT(AU336,"0.#"),1)&lt;&gt;"."),TRUE,FALSE)</formula>
    </cfRule>
    <cfRule type="expression" dxfId="952" priority="278">
      <formula>IF(AND(AU336&gt;=0, RIGHT(TEXT(AU336,"0.#"),1)="."),TRUE,FALSE)</formula>
    </cfRule>
    <cfRule type="expression" dxfId="951" priority="279">
      <formula>IF(AND(AU336&lt;0, RIGHT(TEXT(AU336,"0.#"),1)&lt;&gt;"."),TRUE,FALSE)</formula>
    </cfRule>
    <cfRule type="expression" dxfId="950" priority="280">
      <formula>IF(AND(AU336&lt;0, RIGHT(TEXT(AU336,"0.#"),1)="."),TRUE,FALSE)</formula>
    </cfRule>
  </conditionalFormatting>
  <conditionalFormatting sqref="AK368">
    <cfRule type="expression" dxfId="949" priority="275">
      <formula>IF(RIGHT(TEXT(AK368,"0.#"),1)=".",FALSE,TRUE)</formula>
    </cfRule>
    <cfRule type="expression" dxfId="948" priority="276">
      <formula>IF(RIGHT(TEXT(AK368,"0.#"),1)=".",TRUE,FALSE)</formula>
    </cfRule>
  </conditionalFormatting>
  <conditionalFormatting sqref="AU368:AX368">
    <cfRule type="expression" dxfId="947" priority="271">
      <formula>IF(AND(AU368&gt;=0, RIGHT(TEXT(AU368,"0.#"),1)&lt;&gt;"."),TRUE,FALSE)</formula>
    </cfRule>
    <cfRule type="expression" dxfId="946" priority="272">
      <formula>IF(AND(AU368&gt;=0, RIGHT(TEXT(AU368,"0.#"),1)="."),TRUE,FALSE)</formula>
    </cfRule>
    <cfRule type="expression" dxfId="945" priority="273">
      <formula>IF(AND(AU368&lt;0, RIGHT(TEXT(AU368,"0.#"),1)&lt;&gt;"."),TRUE,FALSE)</formula>
    </cfRule>
    <cfRule type="expression" dxfId="944" priority="274">
      <formula>IF(AND(AU368&lt;0, RIGHT(TEXT(AU368,"0.#"),1)="."),TRUE,FALSE)</formula>
    </cfRule>
  </conditionalFormatting>
  <conditionalFormatting sqref="AK369:AK397">
    <cfRule type="expression" dxfId="943" priority="269">
      <formula>IF(RIGHT(TEXT(AK369,"0.#"),1)=".",FALSE,TRUE)</formula>
    </cfRule>
    <cfRule type="expression" dxfId="942" priority="270">
      <formula>IF(RIGHT(TEXT(AK369,"0.#"),1)=".",TRUE,FALSE)</formula>
    </cfRule>
  </conditionalFormatting>
  <conditionalFormatting sqref="AU369:AX397">
    <cfRule type="expression" dxfId="941" priority="265">
      <formula>IF(AND(AU369&gt;=0, RIGHT(TEXT(AU369,"0.#"),1)&lt;&gt;"."),TRUE,FALSE)</formula>
    </cfRule>
    <cfRule type="expression" dxfId="940" priority="266">
      <formula>IF(AND(AU369&gt;=0, RIGHT(TEXT(AU369,"0.#"),1)="."),TRUE,FALSE)</formula>
    </cfRule>
    <cfRule type="expression" dxfId="939" priority="267">
      <formula>IF(AND(AU369&lt;0, RIGHT(TEXT(AU369,"0.#"),1)&lt;&gt;"."),TRUE,FALSE)</formula>
    </cfRule>
    <cfRule type="expression" dxfId="938" priority="268">
      <formula>IF(AND(AU369&lt;0, RIGHT(TEXT(AU369,"0.#"),1)="."),TRUE,FALSE)</formula>
    </cfRule>
  </conditionalFormatting>
  <conditionalFormatting sqref="AK401">
    <cfRule type="expression" dxfId="937" priority="263">
      <formula>IF(RIGHT(TEXT(AK401,"0.#"),1)=".",FALSE,TRUE)</formula>
    </cfRule>
    <cfRule type="expression" dxfId="936" priority="264">
      <formula>IF(RIGHT(TEXT(AK401,"0.#"),1)=".",TRUE,FALSE)</formula>
    </cfRule>
  </conditionalFormatting>
  <conditionalFormatting sqref="AU401:AX401">
    <cfRule type="expression" dxfId="935" priority="259">
      <formula>IF(AND(AU401&gt;=0, RIGHT(TEXT(AU401,"0.#"),1)&lt;&gt;"."),TRUE,FALSE)</formula>
    </cfRule>
    <cfRule type="expression" dxfId="934" priority="260">
      <formula>IF(AND(AU401&gt;=0, RIGHT(TEXT(AU401,"0.#"),1)="."),TRUE,FALSE)</formula>
    </cfRule>
    <cfRule type="expression" dxfId="933" priority="261">
      <formula>IF(AND(AU401&lt;0, RIGHT(TEXT(AU401,"0.#"),1)&lt;&gt;"."),TRUE,FALSE)</formula>
    </cfRule>
    <cfRule type="expression" dxfId="932" priority="262">
      <formula>IF(AND(AU401&lt;0, RIGHT(TEXT(AU401,"0.#"),1)="."),TRUE,FALSE)</formula>
    </cfRule>
  </conditionalFormatting>
  <conditionalFormatting sqref="AK402:AK430">
    <cfRule type="expression" dxfId="931" priority="257">
      <formula>IF(RIGHT(TEXT(AK402,"0.#"),1)=".",FALSE,TRUE)</formula>
    </cfRule>
    <cfRule type="expression" dxfId="930" priority="258">
      <formula>IF(RIGHT(TEXT(AK402,"0.#"),1)=".",TRUE,FALSE)</formula>
    </cfRule>
  </conditionalFormatting>
  <conditionalFormatting sqref="AU402:AX430">
    <cfRule type="expression" dxfId="929" priority="253">
      <formula>IF(AND(AU402&gt;=0, RIGHT(TEXT(AU402,"0.#"),1)&lt;&gt;"."),TRUE,FALSE)</formula>
    </cfRule>
    <cfRule type="expression" dxfId="928" priority="254">
      <formula>IF(AND(AU402&gt;=0, RIGHT(TEXT(AU402,"0.#"),1)="."),TRUE,FALSE)</formula>
    </cfRule>
    <cfRule type="expression" dxfId="927" priority="255">
      <formula>IF(AND(AU402&lt;0, RIGHT(TEXT(AU402,"0.#"),1)&lt;&gt;"."),TRUE,FALSE)</formula>
    </cfRule>
    <cfRule type="expression" dxfId="926" priority="256">
      <formula>IF(AND(AU402&lt;0, RIGHT(TEXT(AU402,"0.#"),1)="."),TRUE,FALSE)</formula>
    </cfRule>
  </conditionalFormatting>
  <conditionalFormatting sqref="AK434">
    <cfRule type="expression" dxfId="925" priority="251">
      <formula>IF(RIGHT(TEXT(AK434,"0.#"),1)=".",FALSE,TRUE)</formula>
    </cfRule>
    <cfRule type="expression" dxfId="924" priority="252">
      <formula>IF(RIGHT(TEXT(AK434,"0.#"),1)=".",TRUE,FALSE)</formula>
    </cfRule>
  </conditionalFormatting>
  <conditionalFormatting sqref="AU434:AX434">
    <cfRule type="expression" dxfId="923" priority="247">
      <formula>IF(AND(AU434&gt;=0, RIGHT(TEXT(AU434,"0.#"),1)&lt;&gt;"."),TRUE,FALSE)</formula>
    </cfRule>
    <cfRule type="expression" dxfId="922" priority="248">
      <formula>IF(AND(AU434&gt;=0, RIGHT(TEXT(AU434,"0.#"),1)="."),TRUE,FALSE)</formula>
    </cfRule>
    <cfRule type="expression" dxfId="921" priority="249">
      <formula>IF(AND(AU434&lt;0, RIGHT(TEXT(AU434,"0.#"),1)&lt;&gt;"."),TRUE,FALSE)</formula>
    </cfRule>
    <cfRule type="expression" dxfId="920" priority="250">
      <formula>IF(AND(AU434&lt;0, RIGHT(TEXT(AU434,"0.#"),1)="."),TRUE,FALSE)</formula>
    </cfRule>
  </conditionalFormatting>
  <conditionalFormatting sqref="AK435:AK463">
    <cfRule type="expression" dxfId="919" priority="245">
      <formula>IF(RIGHT(TEXT(AK435,"0.#"),1)=".",FALSE,TRUE)</formula>
    </cfRule>
    <cfRule type="expression" dxfId="918" priority="246">
      <formula>IF(RIGHT(TEXT(AK435,"0.#"),1)=".",TRUE,FALSE)</formula>
    </cfRule>
  </conditionalFormatting>
  <conditionalFormatting sqref="AU435:AX463">
    <cfRule type="expression" dxfId="917" priority="241">
      <formula>IF(AND(AU435&gt;=0, RIGHT(TEXT(AU435,"0.#"),1)&lt;&gt;"."),TRUE,FALSE)</formula>
    </cfRule>
    <cfRule type="expression" dxfId="916" priority="242">
      <formula>IF(AND(AU435&gt;=0, RIGHT(TEXT(AU435,"0.#"),1)="."),TRUE,FALSE)</formula>
    </cfRule>
    <cfRule type="expression" dxfId="915" priority="243">
      <formula>IF(AND(AU435&lt;0, RIGHT(TEXT(AU435,"0.#"),1)&lt;&gt;"."),TRUE,FALSE)</formula>
    </cfRule>
    <cfRule type="expression" dxfId="914" priority="244">
      <formula>IF(AND(AU435&lt;0, RIGHT(TEXT(AU435,"0.#"),1)="."),TRUE,FALSE)</formula>
    </cfRule>
  </conditionalFormatting>
  <conditionalFormatting sqref="AK467">
    <cfRule type="expression" dxfId="913" priority="239">
      <formula>IF(RIGHT(TEXT(AK467,"0.#"),1)=".",FALSE,TRUE)</formula>
    </cfRule>
    <cfRule type="expression" dxfId="912" priority="240">
      <formula>IF(RIGHT(TEXT(AK467,"0.#"),1)=".",TRUE,FALSE)</formula>
    </cfRule>
  </conditionalFormatting>
  <conditionalFormatting sqref="AU467:AX467">
    <cfRule type="expression" dxfId="911" priority="235">
      <formula>IF(AND(AU467&gt;=0, RIGHT(TEXT(AU467,"0.#"),1)&lt;&gt;"."),TRUE,FALSE)</formula>
    </cfRule>
    <cfRule type="expression" dxfId="910" priority="236">
      <formula>IF(AND(AU467&gt;=0, RIGHT(TEXT(AU467,"0.#"),1)="."),TRUE,FALSE)</formula>
    </cfRule>
    <cfRule type="expression" dxfId="909" priority="237">
      <formula>IF(AND(AU467&lt;0, RIGHT(TEXT(AU467,"0.#"),1)&lt;&gt;"."),TRUE,FALSE)</formula>
    </cfRule>
    <cfRule type="expression" dxfId="908" priority="238">
      <formula>IF(AND(AU467&lt;0, RIGHT(TEXT(AU467,"0.#"),1)="."),TRUE,FALSE)</formula>
    </cfRule>
  </conditionalFormatting>
  <conditionalFormatting sqref="AK468:AK496">
    <cfRule type="expression" dxfId="907" priority="233">
      <formula>IF(RIGHT(TEXT(AK468,"0.#"),1)=".",FALSE,TRUE)</formula>
    </cfRule>
    <cfRule type="expression" dxfId="906" priority="234">
      <formula>IF(RIGHT(TEXT(AK468,"0.#"),1)=".",TRUE,FALSE)</formula>
    </cfRule>
  </conditionalFormatting>
  <conditionalFormatting sqref="AU468:AX496">
    <cfRule type="expression" dxfId="905" priority="229">
      <formula>IF(AND(AU468&gt;=0, RIGHT(TEXT(AU468,"0.#"),1)&lt;&gt;"."),TRUE,FALSE)</formula>
    </cfRule>
    <cfRule type="expression" dxfId="904" priority="230">
      <formula>IF(AND(AU468&gt;=0, RIGHT(TEXT(AU468,"0.#"),1)="."),TRUE,FALSE)</formula>
    </cfRule>
    <cfRule type="expression" dxfId="903" priority="231">
      <formula>IF(AND(AU468&lt;0, RIGHT(TEXT(AU468,"0.#"),1)&lt;&gt;"."),TRUE,FALSE)</formula>
    </cfRule>
    <cfRule type="expression" dxfId="902" priority="232">
      <formula>IF(AND(AU468&lt;0, RIGHT(TEXT(AU468,"0.#"),1)="."),TRUE,FALSE)</formula>
    </cfRule>
  </conditionalFormatting>
  <conditionalFormatting sqref="AJ23:AS23">
    <cfRule type="expression" dxfId="901" priority="227">
      <formula>IF(RIGHT(TEXT(AJ23,"0.#"),1)=".",FALSE,TRUE)</formula>
    </cfRule>
    <cfRule type="expression" dxfId="900" priority="228">
      <formula>IF(RIGHT(TEXT(AJ23,"0.#"),1)=".",TRUE,FALSE)</formula>
    </cfRule>
  </conditionalFormatting>
  <conditionalFormatting sqref="AE25:AI25">
    <cfRule type="expression" dxfId="899" priority="219">
      <formula>IF(AND(AE25&gt;=0, RIGHT(TEXT(AE25,"0.#"),1)&lt;&gt;"."),TRUE,FALSE)</formula>
    </cfRule>
    <cfRule type="expression" dxfId="898" priority="220">
      <formula>IF(AND(AE25&gt;=0, RIGHT(TEXT(AE25,"0.#"),1)="."),TRUE,FALSE)</formula>
    </cfRule>
    <cfRule type="expression" dxfId="897" priority="221">
      <formula>IF(AND(AE25&lt;0, RIGHT(TEXT(AE25,"0.#"),1)&lt;&gt;"."),TRUE,FALSE)</formula>
    </cfRule>
    <cfRule type="expression" dxfId="896" priority="222">
      <formula>IF(AND(AE25&lt;0, RIGHT(TEXT(AE25,"0.#"),1)="."),TRUE,FALSE)</formula>
    </cfRule>
  </conditionalFormatting>
  <conditionalFormatting sqref="AU236:AX236">
    <cfRule type="expression" dxfId="895" priority="203">
      <formula>IF(AND(AU236&gt;=0, RIGHT(TEXT(AU236,"0.#"),1)&lt;&gt;"."),TRUE,FALSE)</formula>
    </cfRule>
    <cfRule type="expression" dxfId="894" priority="204">
      <formula>IF(AND(AU236&gt;=0, RIGHT(TEXT(AU236,"0.#"),1)="."),TRUE,FALSE)</formula>
    </cfRule>
    <cfRule type="expression" dxfId="893" priority="205">
      <formula>IF(AND(AU236&lt;0, RIGHT(TEXT(AU236,"0.#"),1)&lt;&gt;"."),TRUE,FALSE)</formula>
    </cfRule>
    <cfRule type="expression" dxfId="892" priority="206">
      <formula>IF(AND(AU236&lt;0, RIGHT(TEXT(AU236,"0.#"),1)="."),TRUE,FALSE)</formula>
    </cfRule>
  </conditionalFormatting>
  <conditionalFormatting sqref="AE38:AI38">
    <cfRule type="expression" dxfId="891" priority="201">
      <formula>IF(RIGHT(TEXT(AE38,"0.#"),1)=".",FALSE,TRUE)</formula>
    </cfRule>
    <cfRule type="expression" dxfId="890" priority="202">
      <formula>IF(RIGHT(TEXT(AE38,"0.#"),1)=".",TRUE,FALSE)</formula>
    </cfRule>
  </conditionalFormatting>
  <conditionalFormatting sqref="AE44:AX44 AO43:AS43 AJ38:AN38">
    <cfRule type="expression" dxfId="889" priority="199">
      <formula>IF(RIGHT(TEXT(AE38,"0.#"),1)=".",FALSE,TRUE)</formula>
    </cfRule>
    <cfRule type="expression" dxfId="888" priority="200">
      <formula>IF(RIGHT(TEXT(AE38,"0.#"),1)=".",TRUE,FALSE)</formula>
    </cfRule>
  </conditionalFormatting>
  <conditionalFormatting sqref="AE45:AI45">
    <cfRule type="expression" dxfId="887" priority="195">
      <formula>IF(AND(AE45&gt;=0, RIGHT(TEXT(AE45,"0.#"),1)&lt;&gt;"."),TRUE,FALSE)</formula>
    </cfRule>
    <cfRule type="expression" dxfId="886" priority="196">
      <formula>IF(AND(AE45&gt;=0, RIGHT(TEXT(AE45,"0.#"),1)="."),TRUE,FALSE)</formula>
    </cfRule>
    <cfRule type="expression" dxfId="885" priority="197">
      <formula>IF(AND(AE45&lt;0, RIGHT(TEXT(AE45,"0.#"),1)&lt;&gt;"."),TRUE,FALSE)</formula>
    </cfRule>
    <cfRule type="expression" dxfId="884" priority="198">
      <formula>IF(AND(AE45&lt;0, RIGHT(TEXT(AE45,"0.#"),1)="."),TRUE,FALSE)</formula>
    </cfRule>
  </conditionalFormatting>
  <conditionalFormatting sqref="AJ45:AS45">
    <cfRule type="expression" dxfId="883" priority="191">
      <formula>IF(AND(AJ45&gt;=0, RIGHT(TEXT(AJ45,"0.#"),1)&lt;&gt;"."),TRUE,FALSE)</formula>
    </cfRule>
    <cfRule type="expression" dxfId="882" priority="192">
      <formula>IF(AND(AJ45&gt;=0, RIGHT(TEXT(AJ45,"0.#"),1)="."),TRUE,FALSE)</formula>
    </cfRule>
    <cfRule type="expression" dxfId="881" priority="193">
      <formula>IF(AND(AJ45&lt;0, RIGHT(TEXT(AJ45,"0.#"),1)&lt;&gt;"."),TRUE,FALSE)</formula>
    </cfRule>
    <cfRule type="expression" dxfId="880" priority="194">
      <formula>IF(AND(AJ45&lt;0, RIGHT(TEXT(AJ45,"0.#"),1)="."),TRUE,FALSE)</formula>
    </cfRule>
  </conditionalFormatting>
  <conditionalFormatting sqref="AE64:AI64 AE59:AI59">
    <cfRule type="expression" dxfId="879" priority="189">
      <formula>IF(RIGHT(TEXT(AE59,"0.#"),1)=".",FALSE,TRUE)</formula>
    </cfRule>
    <cfRule type="expression" dxfId="878" priority="190">
      <formula>IF(RIGHT(TEXT(AE59,"0.#"),1)=".",TRUE,FALSE)</formula>
    </cfRule>
  </conditionalFormatting>
  <conditionalFormatting sqref="AE65:AX65 AJ64:AS64 AE60:AX60 AJ59:AS59">
    <cfRule type="expression" dxfId="877" priority="187">
      <formula>IF(RIGHT(TEXT(AE59,"0.#"),1)=".",FALSE,TRUE)</formula>
    </cfRule>
    <cfRule type="expression" dxfId="876" priority="188">
      <formula>IF(RIGHT(TEXT(AE59,"0.#"),1)=".",TRUE,FALSE)</formula>
    </cfRule>
  </conditionalFormatting>
  <conditionalFormatting sqref="AE66:AI66 AE61:AI61">
    <cfRule type="expression" dxfId="875" priority="183">
      <formula>IF(AND(AE61&gt;=0, RIGHT(TEXT(AE61,"0.#"),1)&lt;&gt;"."),TRUE,FALSE)</formula>
    </cfRule>
    <cfRule type="expression" dxfId="874" priority="184">
      <formula>IF(AND(AE61&gt;=0, RIGHT(TEXT(AE61,"0.#"),1)="."),TRUE,FALSE)</formula>
    </cfRule>
    <cfRule type="expression" dxfId="873" priority="185">
      <formula>IF(AND(AE61&lt;0, RIGHT(TEXT(AE61,"0.#"),1)&lt;&gt;"."),TRUE,FALSE)</formula>
    </cfRule>
    <cfRule type="expression" dxfId="872" priority="186">
      <formula>IF(AND(AE61&lt;0, RIGHT(TEXT(AE61,"0.#"),1)="."),TRUE,FALSE)</formula>
    </cfRule>
  </conditionalFormatting>
  <conditionalFormatting sqref="AJ66:AS66 AJ61:AS61">
    <cfRule type="expression" dxfId="871" priority="179">
      <formula>IF(AND(AJ61&gt;=0, RIGHT(TEXT(AJ61,"0.#"),1)&lt;&gt;"."),TRUE,FALSE)</formula>
    </cfRule>
    <cfRule type="expression" dxfId="870" priority="180">
      <formula>IF(AND(AJ61&gt;=0, RIGHT(TEXT(AJ61,"0.#"),1)="."),TRUE,FALSE)</formula>
    </cfRule>
    <cfRule type="expression" dxfId="869" priority="181">
      <formula>IF(AND(AJ61&lt;0, RIGHT(TEXT(AJ61,"0.#"),1)&lt;&gt;"."),TRUE,FALSE)</formula>
    </cfRule>
    <cfRule type="expression" dxfId="868" priority="182">
      <formula>IF(AND(AJ61&lt;0, RIGHT(TEXT(AJ61,"0.#"),1)="."),TRUE,FALSE)</formula>
    </cfRule>
  </conditionalFormatting>
  <conditionalFormatting sqref="AE81:AX81 AE78:AX78">
    <cfRule type="expression" dxfId="867" priority="177">
      <formula>IF(RIGHT(TEXT(AE78,"0.#"),1)=".",FALSE,TRUE)</formula>
    </cfRule>
    <cfRule type="expression" dxfId="866" priority="178">
      <formula>IF(RIGHT(TEXT(AE78,"0.#"),1)=".",TRUE,FALSE)</formula>
    </cfRule>
  </conditionalFormatting>
  <conditionalFormatting sqref="AE80:AS80 AE77:AS77 AE71:AS71">
    <cfRule type="expression" dxfId="865" priority="175">
      <formula>IF(RIGHT(TEXT(AE71,"0.#"),1)=".",FALSE,TRUE)</formula>
    </cfRule>
    <cfRule type="expression" dxfId="864" priority="176">
      <formula>IF(RIGHT(TEXT(AE71,"0.#"),1)=".",TRUE,FALSE)</formula>
    </cfRule>
  </conditionalFormatting>
  <conditionalFormatting sqref="AU303:AX311">
    <cfRule type="expression" dxfId="863" priority="163">
      <formula>IF(AND(AU303&gt;=0, RIGHT(TEXT(AU303,"0.#"),1)&lt;&gt;"."),TRUE,FALSE)</formula>
    </cfRule>
    <cfRule type="expression" dxfId="862" priority="164">
      <formula>IF(AND(AU303&gt;=0, RIGHT(TEXT(AU303,"0.#"),1)="."),TRUE,FALSE)</formula>
    </cfRule>
    <cfRule type="expression" dxfId="861" priority="165">
      <formula>IF(AND(AU303&lt;0, RIGHT(TEXT(AU303,"0.#"),1)&lt;&gt;"."),TRUE,FALSE)</formula>
    </cfRule>
    <cfRule type="expression" dxfId="860" priority="166">
      <formula>IF(AND(AU303&lt;0, RIGHT(TEXT(AU303,"0.#"),1)="."),TRUE,FALSE)</formula>
    </cfRule>
  </conditionalFormatting>
  <conditionalFormatting sqref="AU302:AX302">
    <cfRule type="expression" dxfId="859" priority="159">
      <formula>IF(AND(AU302&gt;=0, RIGHT(TEXT(AU302,"0.#"),1)&lt;&gt;"."),TRUE,FALSE)</formula>
    </cfRule>
    <cfRule type="expression" dxfId="858" priority="160">
      <formula>IF(AND(AU302&gt;=0, RIGHT(TEXT(AU302,"0.#"),1)="."),TRUE,FALSE)</formula>
    </cfRule>
    <cfRule type="expression" dxfId="857" priority="161">
      <formula>IF(AND(AU302&lt;0, RIGHT(TEXT(AU302,"0.#"),1)&lt;&gt;"."),TRUE,FALSE)</formula>
    </cfRule>
    <cfRule type="expression" dxfId="856" priority="162">
      <formula>IF(AND(AU302&lt;0, RIGHT(TEXT(AU302,"0.#"),1)="."),TRUE,FALSE)</formula>
    </cfRule>
  </conditionalFormatting>
  <conditionalFormatting sqref="AK302:AK311">
    <cfRule type="expression" dxfId="855" priority="157">
      <formula>IF(RIGHT(TEXT(AK302,"0.#"),1)=".",FALSE,TRUE)</formula>
    </cfRule>
    <cfRule type="expression" dxfId="854" priority="158">
      <formula>IF(RIGHT(TEXT(AK302,"0.#"),1)=".",TRUE,FALSE)</formula>
    </cfRule>
  </conditionalFormatting>
  <conditionalFormatting sqref="Y193">
    <cfRule type="expression" dxfId="853" priority="155">
      <formula>IF(RIGHT(TEXT(Y193,"0.#"),1)=".",FALSE,TRUE)</formula>
    </cfRule>
    <cfRule type="expression" dxfId="852" priority="156">
      <formula>IF(RIGHT(TEXT(Y193,"0.#"),1)=".",TRUE,FALSE)</formula>
    </cfRule>
  </conditionalFormatting>
  <conditionalFormatting sqref="AK269">
    <cfRule type="expression" dxfId="851" priority="153">
      <formula>IF(RIGHT(TEXT(AK269,"0.#"),1)=".",FALSE,TRUE)</formula>
    </cfRule>
    <cfRule type="expression" dxfId="850" priority="154">
      <formula>IF(RIGHT(TEXT(AK269,"0.#"),1)=".",TRUE,FALSE)</formula>
    </cfRule>
  </conditionalFormatting>
  <conditionalFormatting sqref="AK270:AK278">
    <cfRule type="expression" dxfId="849" priority="151">
      <formula>IF(RIGHT(TEXT(AK270,"0.#"),1)=".",FALSE,TRUE)</formula>
    </cfRule>
    <cfRule type="expression" dxfId="848" priority="152">
      <formula>IF(RIGHT(TEXT(AK270,"0.#"),1)=".",TRUE,FALSE)</formula>
    </cfRule>
  </conditionalFormatting>
  <conditionalFormatting sqref="AU270:AX278">
    <cfRule type="expression" dxfId="847" priority="147">
      <formula>IF(AND(AU270&gt;=0, RIGHT(TEXT(AU270,"0.#"),1)&lt;&gt;"."),TRUE,FALSE)</formula>
    </cfRule>
    <cfRule type="expression" dxfId="846" priority="148">
      <formula>IF(AND(AU270&gt;=0, RIGHT(TEXT(AU270,"0.#"),1)="."),TRUE,FALSE)</formula>
    </cfRule>
    <cfRule type="expression" dxfId="845" priority="149">
      <formula>IF(AND(AU270&lt;0, RIGHT(TEXT(AU270,"0.#"),1)&lt;&gt;"."),TRUE,FALSE)</formula>
    </cfRule>
    <cfRule type="expression" dxfId="844" priority="150">
      <formula>IF(AND(AU270&lt;0, RIGHT(TEXT(AU270,"0.#"),1)="."),TRUE,FALSE)</formula>
    </cfRule>
  </conditionalFormatting>
  <conditionalFormatting sqref="AU269:AX269">
    <cfRule type="expression" dxfId="843" priority="143">
      <formula>IF(AND(AU269&gt;=0, RIGHT(TEXT(AU269,"0.#"),1)&lt;&gt;"."),TRUE,FALSE)</formula>
    </cfRule>
    <cfRule type="expression" dxfId="842" priority="144">
      <formula>IF(AND(AU269&gt;=0, RIGHT(TEXT(AU269,"0.#"),1)="."),TRUE,FALSE)</formula>
    </cfRule>
    <cfRule type="expression" dxfId="841" priority="145">
      <formula>IF(AND(AU269&lt;0, RIGHT(TEXT(AU269,"0.#"),1)&lt;&gt;"."),TRUE,FALSE)</formula>
    </cfRule>
    <cfRule type="expression" dxfId="840" priority="146">
      <formula>IF(AND(AU269&lt;0, RIGHT(TEXT(AU269,"0.#"),1)="."),TRUE,FALSE)</formula>
    </cfRule>
  </conditionalFormatting>
  <conditionalFormatting sqref="AE72:AI72">
    <cfRule type="expression" dxfId="839" priority="141">
      <formula>IF(RIGHT(TEXT(AE72,"0.#"),1)=".",FALSE,TRUE)</formula>
    </cfRule>
    <cfRule type="expression" dxfId="838" priority="142">
      <formula>IF(RIGHT(TEXT(AE72,"0.#"),1)=".",TRUE,FALSE)</formula>
    </cfRule>
  </conditionalFormatting>
  <conditionalFormatting sqref="AJ72:AN72">
    <cfRule type="expression" dxfId="837" priority="139">
      <formula>IF(RIGHT(TEXT(AJ72,"0.#"),1)=".",FALSE,TRUE)</formula>
    </cfRule>
    <cfRule type="expression" dxfId="836" priority="140">
      <formula>IF(RIGHT(TEXT(AJ72,"0.#"),1)=".",TRUE,FALSE)</formula>
    </cfRule>
  </conditionalFormatting>
  <conditionalFormatting sqref="AO72:AS72">
    <cfRule type="expression" dxfId="835" priority="137">
      <formula>IF(RIGHT(TEXT(AO72,"0.#"),1)=".",FALSE,TRUE)</formula>
    </cfRule>
    <cfRule type="expression" dxfId="834" priority="138">
      <formula>IF(RIGHT(TEXT(AO72,"0.#"),1)=".",TRUE,FALSE)</formula>
    </cfRule>
  </conditionalFormatting>
  <conditionalFormatting sqref="AE75:AI75">
    <cfRule type="expression" dxfId="833" priority="133">
      <formula>IF(RIGHT(TEXT(AE75,"0.#"),1)=".",FALSE,TRUE)</formula>
    </cfRule>
    <cfRule type="expression" dxfId="832" priority="134">
      <formula>IF(RIGHT(TEXT(AE75,"0.#"),1)=".",TRUE,FALSE)</formula>
    </cfRule>
  </conditionalFormatting>
  <conditionalFormatting sqref="AJ75:AN75">
    <cfRule type="expression" dxfId="831" priority="131">
      <formula>IF(RIGHT(TEXT(AJ75,"0.#"),1)=".",FALSE,TRUE)</formula>
    </cfRule>
    <cfRule type="expression" dxfId="830" priority="132">
      <formula>IF(RIGHT(TEXT(AJ75,"0.#"),1)=".",TRUE,FALSE)</formula>
    </cfRule>
  </conditionalFormatting>
  <conditionalFormatting sqref="AO75:AS75">
    <cfRule type="expression" dxfId="829" priority="129">
      <formula>IF(RIGHT(TEXT(AO75,"0.#"),1)=".",FALSE,TRUE)</formula>
    </cfRule>
    <cfRule type="expression" dxfId="828" priority="130">
      <formula>IF(RIGHT(TEXT(AO75,"0.#"),1)=".",TRUE,FALSE)</formula>
    </cfRule>
  </conditionalFormatting>
  <conditionalFormatting sqref="AE74:AS74">
    <cfRule type="expression" dxfId="827" priority="125">
      <formula>IF(RIGHT(TEXT(AE74,"0.#"),1)=".",FALSE,TRUE)</formula>
    </cfRule>
    <cfRule type="expression" dxfId="826" priority="126">
      <formula>IF(RIGHT(TEXT(AE74,"0.#"),1)=".",TRUE,FALSE)</formula>
    </cfRule>
  </conditionalFormatting>
  <conditionalFormatting sqref="AE29:AS29">
    <cfRule type="expression" dxfId="825" priority="123">
      <formula>IF(RIGHT(TEXT(AE29,"0.#"),1)=".",FALSE,TRUE)</formula>
    </cfRule>
    <cfRule type="expression" dxfId="824" priority="124">
      <formula>IF(RIGHT(TEXT(AE29,"0.#"),1)=".",TRUE,FALSE)</formula>
    </cfRule>
  </conditionalFormatting>
  <conditionalFormatting sqref="AO28:AS28">
    <cfRule type="expression" dxfId="823" priority="121">
      <formula>IF(RIGHT(TEXT(AO28,"0.#"),1)=".",FALSE,TRUE)</formula>
    </cfRule>
    <cfRule type="expression" dxfId="822" priority="122">
      <formula>IF(RIGHT(TEXT(AO28,"0.#"),1)=".",TRUE,FALSE)</formula>
    </cfRule>
  </conditionalFormatting>
  <conditionalFormatting sqref="AO33:AS33">
    <cfRule type="expression" dxfId="821" priority="119">
      <formula>IF(RIGHT(TEXT(AO33,"0.#"),1)=".",FALSE,TRUE)</formula>
    </cfRule>
    <cfRule type="expression" dxfId="820" priority="120">
      <formula>IF(RIGHT(TEXT(AO33,"0.#"),1)=".",TRUE,FALSE)</formula>
    </cfRule>
  </conditionalFormatting>
  <conditionalFormatting sqref="AE34:AS34">
    <cfRule type="expression" dxfId="819" priority="117">
      <formula>IF(RIGHT(TEXT(AE34,"0.#"),1)=".",FALSE,TRUE)</formula>
    </cfRule>
    <cfRule type="expression" dxfId="818" priority="118">
      <formula>IF(RIGHT(TEXT(AE34,"0.#"),1)=".",TRUE,FALSE)</formula>
    </cfRule>
  </conditionalFormatting>
  <conditionalFormatting sqref="AE39:AS39">
    <cfRule type="expression" dxfId="817" priority="115">
      <formula>IF(RIGHT(TEXT(AE39,"0.#"),1)=".",FALSE,TRUE)</formula>
    </cfRule>
    <cfRule type="expression" dxfId="816" priority="116">
      <formula>IF(RIGHT(TEXT(AE39,"0.#"),1)=".",TRUE,FALSE)</formula>
    </cfRule>
  </conditionalFormatting>
  <conditionalFormatting sqref="AO38:AS38">
    <cfRule type="expression" dxfId="815" priority="113">
      <formula>IF(RIGHT(TEXT(AO38,"0.#"),1)=".",FALSE,TRUE)</formula>
    </cfRule>
    <cfRule type="expression" dxfId="814" priority="114">
      <formula>IF(RIGHT(TEXT(AO38,"0.#"),1)=".",TRUE,FALSE)</formula>
    </cfRule>
  </conditionalFormatting>
  <conditionalFormatting sqref="AE24:AI24">
    <cfRule type="expression" dxfId="813" priority="111">
      <formula>IF(RIGHT(TEXT(AE24,"0.#"),1)=".",FALSE,TRUE)</formula>
    </cfRule>
    <cfRule type="expression" dxfId="812" priority="112">
      <formula>IF(RIGHT(TEXT(AE24,"0.#"),1)=".",TRUE,FALSE)</formula>
    </cfRule>
  </conditionalFormatting>
  <conditionalFormatting sqref="AJ24:AN24">
    <cfRule type="expression" dxfId="811" priority="109">
      <formula>IF(RIGHT(TEXT(AJ24,"0.#"),1)=".",FALSE,TRUE)</formula>
    </cfRule>
    <cfRule type="expression" dxfId="810" priority="110">
      <formula>IF(RIGHT(TEXT(AJ24,"0.#"),1)=".",TRUE,FALSE)</formula>
    </cfRule>
  </conditionalFormatting>
  <conditionalFormatting sqref="AO24:AS24">
    <cfRule type="expression" dxfId="809" priority="107">
      <formula>IF(RIGHT(TEXT(AO24,"0.#"),1)=".",FALSE,TRUE)</formula>
    </cfRule>
    <cfRule type="expression" dxfId="808" priority="108">
      <formula>IF(RIGHT(TEXT(AO24,"0.#"),1)=".",TRUE,FALSE)</formula>
    </cfRule>
  </conditionalFormatting>
  <conditionalFormatting sqref="AO30:AS30">
    <cfRule type="expression" dxfId="807" priority="85">
      <formula>IF(RIGHT(TEXT(AO30,"0.#"),1)=".",FALSE,TRUE)</formula>
    </cfRule>
    <cfRule type="expression" dxfId="806" priority="86">
      <formula>IF(RIGHT(TEXT(AO30,"0.#"),1)=".",TRUE,FALSE)</formula>
    </cfRule>
  </conditionalFormatting>
  <conditionalFormatting sqref="AO35:AS35">
    <cfRule type="expression" dxfId="805" priority="75">
      <formula>IF(RIGHT(TEXT(AO35,"0.#"),1)=".",FALSE,TRUE)</formula>
    </cfRule>
    <cfRule type="expression" dxfId="804" priority="76">
      <formula>IF(RIGHT(TEXT(AO35,"0.#"),1)=".",TRUE,FALSE)</formula>
    </cfRule>
  </conditionalFormatting>
  <conditionalFormatting sqref="AO40:AS40">
    <cfRule type="expression" dxfId="803" priority="65">
      <formula>IF(RIGHT(TEXT(AO40,"0.#"),1)=".",FALSE,TRUE)</formula>
    </cfRule>
    <cfRule type="expression" dxfId="802" priority="66">
      <formula>IF(RIGHT(TEXT(AO40,"0.#"),1)=".",TRUE,FALSE)</formula>
    </cfRule>
  </conditionalFormatting>
  <conditionalFormatting sqref="AE43:AI43">
    <cfRule type="expression" dxfId="801" priority="63">
      <formula>IF(RIGHT(TEXT(AE43,"0.#"),1)=".",FALSE,TRUE)</formula>
    </cfRule>
    <cfRule type="expression" dxfId="800" priority="64">
      <formula>IF(RIGHT(TEXT(AE43,"0.#"),1)=".",TRUE,FALSE)</formula>
    </cfRule>
  </conditionalFormatting>
  <conditionalFormatting sqref="AJ43:AN43">
    <cfRule type="expression" dxfId="799" priority="61">
      <formula>IF(RIGHT(TEXT(AJ43,"0.#"),1)=".",FALSE,TRUE)</formula>
    </cfRule>
    <cfRule type="expression" dxfId="798" priority="62">
      <formula>IF(RIGHT(TEXT(AJ43,"0.#"),1)=".",TRUE,FALSE)</formula>
    </cfRule>
  </conditionalFormatting>
  <conditionalFormatting sqref="AE28:AI28">
    <cfRule type="expression" dxfId="797" priority="59">
      <formula>IF(RIGHT(TEXT(AE28,"0.#"),1)=".",FALSE,TRUE)</formula>
    </cfRule>
    <cfRule type="expression" dxfId="796" priority="60">
      <formula>IF(RIGHT(TEXT(AE28,"0.#"),1)=".",TRUE,FALSE)</formula>
    </cfRule>
  </conditionalFormatting>
  <conditionalFormatting sqref="AJ28:AN28">
    <cfRule type="expression" dxfId="795" priority="57">
      <formula>IF(RIGHT(TEXT(AJ28,"0.#"),1)=".",FALSE,TRUE)</formula>
    </cfRule>
    <cfRule type="expression" dxfId="794" priority="58">
      <formula>IF(RIGHT(TEXT(AJ28,"0.#"),1)=".",TRUE,FALSE)</formula>
    </cfRule>
  </conditionalFormatting>
  <conditionalFormatting sqref="AE33:AI33">
    <cfRule type="expression" dxfId="793" priority="55">
      <formula>IF(RIGHT(TEXT(AE33,"0.#"),1)=".",FALSE,TRUE)</formula>
    </cfRule>
    <cfRule type="expression" dxfId="792" priority="56">
      <formula>IF(RIGHT(TEXT(AE33,"0.#"),1)=".",TRUE,FALSE)</formula>
    </cfRule>
  </conditionalFormatting>
  <conditionalFormatting sqref="AJ33:AN33">
    <cfRule type="expression" dxfId="791" priority="53">
      <formula>IF(RIGHT(TEXT(AJ33,"0.#"),1)=".",FALSE,TRUE)</formula>
    </cfRule>
    <cfRule type="expression" dxfId="790" priority="54">
      <formula>IF(RIGHT(TEXT(AJ33,"0.#"),1)=".",TRUE,FALSE)</formula>
    </cfRule>
  </conditionalFormatting>
  <conditionalFormatting sqref="AJ25:AN25">
    <cfRule type="expression" dxfId="789" priority="49">
      <formula>IF(AND(AJ25&gt;=0, RIGHT(TEXT(AJ25,"0.#"),1)&lt;&gt;"."),TRUE,FALSE)</formula>
    </cfRule>
    <cfRule type="expression" dxfId="788" priority="50">
      <formula>IF(AND(AJ25&gt;=0, RIGHT(TEXT(AJ25,"0.#"),1)="."),TRUE,FALSE)</formula>
    </cfRule>
    <cfRule type="expression" dxfId="787" priority="51">
      <formula>IF(AND(AJ25&lt;0, RIGHT(TEXT(AJ25,"0.#"),1)&lt;&gt;"."),TRUE,FALSE)</formula>
    </cfRule>
    <cfRule type="expression" dxfId="786" priority="52">
      <formula>IF(AND(AJ25&lt;0, RIGHT(TEXT(AJ25,"0.#"),1)="."),TRUE,FALSE)</formula>
    </cfRule>
  </conditionalFormatting>
  <conditionalFormatting sqref="AE30:AI30">
    <cfRule type="expression" dxfId="785" priority="45">
      <formula>IF(AND(AE30&gt;=0, RIGHT(TEXT(AE30,"0.#"),1)&lt;&gt;"."),TRUE,FALSE)</formula>
    </cfRule>
    <cfRule type="expression" dxfId="784" priority="46">
      <formula>IF(AND(AE30&gt;=0, RIGHT(TEXT(AE30,"0.#"),1)="."),TRUE,FALSE)</formula>
    </cfRule>
    <cfRule type="expression" dxfId="783" priority="47">
      <formula>IF(AND(AE30&lt;0, RIGHT(TEXT(AE30,"0.#"),1)&lt;&gt;"."),TRUE,FALSE)</formula>
    </cfRule>
    <cfRule type="expression" dxfId="782" priority="48">
      <formula>IF(AND(AE30&lt;0, RIGHT(TEXT(AE30,"0.#"),1)="."),TRUE,FALSE)</formula>
    </cfRule>
  </conditionalFormatting>
  <conditionalFormatting sqref="AJ30:AN30">
    <cfRule type="expression" dxfId="781" priority="41">
      <formula>IF(AND(AJ30&gt;=0, RIGHT(TEXT(AJ30,"0.#"),1)&lt;&gt;"."),TRUE,FALSE)</formula>
    </cfRule>
    <cfRule type="expression" dxfId="780" priority="42">
      <formula>IF(AND(AJ30&gt;=0, RIGHT(TEXT(AJ30,"0.#"),1)="."),TRUE,FALSE)</formula>
    </cfRule>
    <cfRule type="expression" dxfId="779" priority="43">
      <formula>IF(AND(AJ30&lt;0, RIGHT(TEXT(AJ30,"0.#"),1)&lt;&gt;"."),TRUE,FALSE)</formula>
    </cfRule>
    <cfRule type="expression" dxfId="778" priority="44">
      <formula>IF(AND(AJ30&lt;0, RIGHT(TEXT(AJ30,"0.#"),1)="."),TRUE,FALSE)</formula>
    </cfRule>
  </conditionalFormatting>
  <conditionalFormatting sqref="AE35:AI35">
    <cfRule type="expression" dxfId="777" priority="37">
      <formula>IF(AND(AE35&gt;=0, RIGHT(TEXT(AE35,"0.#"),1)&lt;&gt;"."),TRUE,FALSE)</formula>
    </cfRule>
    <cfRule type="expression" dxfId="776" priority="38">
      <formula>IF(AND(AE35&gt;=0, RIGHT(TEXT(AE35,"0.#"),1)="."),TRUE,FALSE)</formula>
    </cfRule>
    <cfRule type="expression" dxfId="775" priority="39">
      <formula>IF(AND(AE35&lt;0, RIGHT(TEXT(AE35,"0.#"),1)&lt;&gt;"."),TRUE,FALSE)</formula>
    </cfRule>
    <cfRule type="expression" dxfId="774" priority="40">
      <formula>IF(AND(AE35&lt;0, RIGHT(TEXT(AE35,"0.#"),1)="."),TRUE,FALSE)</formula>
    </cfRule>
  </conditionalFormatting>
  <conditionalFormatting sqref="AJ35:AN35">
    <cfRule type="expression" dxfId="773" priority="33">
      <formula>IF(AND(AJ35&gt;=0, RIGHT(TEXT(AJ35,"0.#"),1)&lt;&gt;"."),TRUE,FALSE)</formula>
    </cfRule>
    <cfRule type="expression" dxfId="772" priority="34">
      <formula>IF(AND(AJ35&gt;=0, RIGHT(TEXT(AJ35,"0.#"),1)="."),TRUE,FALSE)</formula>
    </cfRule>
    <cfRule type="expression" dxfId="771" priority="35">
      <formula>IF(AND(AJ35&lt;0, RIGHT(TEXT(AJ35,"0.#"),1)&lt;&gt;"."),TRUE,FALSE)</formula>
    </cfRule>
    <cfRule type="expression" dxfId="770" priority="36">
      <formula>IF(AND(AJ35&lt;0, RIGHT(TEXT(AJ35,"0.#"),1)="."),TRUE,FALSE)</formula>
    </cfRule>
  </conditionalFormatting>
  <conditionalFormatting sqref="AE40:AI40">
    <cfRule type="expression" dxfId="769" priority="29">
      <formula>IF(AND(AE40&gt;=0, RIGHT(TEXT(AE40,"0.#"),1)&lt;&gt;"."),TRUE,FALSE)</formula>
    </cfRule>
    <cfRule type="expression" dxfId="768" priority="30">
      <formula>IF(AND(AE40&gt;=0, RIGHT(TEXT(AE40,"0.#"),1)="."),TRUE,FALSE)</formula>
    </cfRule>
    <cfRule type="expression" dxfId="767" priority="31">
      <formula>IF(AND(AE40&lt;0, RIGHT(TEXT(AE40,"0.#"),1)&lt;&gt;"."),TRUE,FALSE)</formula>
    </cfRule>
    <cfRule type="expression" dxfId="766" priority="32">
      <formula>IF(AND(AE40&lt;0, RIGHT(TEXT(AE40,"0.#"),1)="."),TRUE,FALSE)</formula>
    </cfRule>
  </conditionalFormatting>
  <conditionalFormatting sqref="AJ40:AN40">
    <cfRule type="expression" dxfId="765" priority="25">
      <formula>IF(AND(AJ40&gt;=0, RIGHT(TEXT(AJ40,"0.#"),1)&lt;&gt;"."),TRUE,FALSE)</formula>
    </cfRule>
    <cfRule type="expression" dxfId="764" priority="26">
      <formula>IF(AND(AJ40&gt;=0, RIGHT(TEXT(AJ40,"0.#"),1)="."),TRUE,FALSE)</formula>
    </cfRule>
    <cfRule type="expression" dxfId="763" priority="27">
      <formula>IF(AND(AJ40&lt;0, RIGHT(TEXT(AJ40,"0.#"),1)&lt;&gt;"."),TRUE,FALSE)</formula>
    </cfRule>
    <cfRule type="expression" dxfId="762" priority="28">
      <formula>IF(AND(AJ40&lt;0, RIGHT(TEXT(AJ40,"0.#"),1)="."),TRUE,FALSE)</formula>
    </cfRule>
  </conditionalFormatting>
  <conditionalFormatting sqref="AT39:AX39">
    <cfRule type="expression" dxfId="761" priority="21">
      <formula>IF(RIGHT(TEXT(AT39,"0.#"),1)=".",FALSE,TRUE)</formula>
    </cfRule>
    <cfRule type="expression" dxfId="760" priority="22">
      <formula>IF(RIGHT(TEXT(AT39,"0.#"),1)=".",TRUE,FALSE)</formula>
    </cfRule>
  </conditionalFormatting>
  <conditionalFormatting sqref="AO25:AS25">
    <cfRule type="expression" dxfId="759" priority="15">
      <formula>IF(RIGHT(TEXT(AO25,"0.#"),1)=".",FALSE,TRUE)</formula>
    </cfRule>
    <cfRule type="expression" dxfId="758" priority="16">
      <formula>IF(RIGHT(TEXT(AO25,"0.#"),1)=".",TRUE,FALSE)</formula>
    </cfRule>
  </conditionalFormatting>
  <conditionalFormatting sqref="AT24:AX24">
    <cfRule type="expression" dxfId="757" priority="13">
      <formula>IF(RIGHT(TEXT(AT24,"0.#"),1)=".",FALSE,TRUE)</formula>
    </cfRule>
    <cfRule type="expression" dxfId="756" priority="14">
      <formula>IF(RIGHT(TEXT(AT24,"0.#"),1)=".",TRUE,FALSE)</formula>
    </cfRule>
  </conditionalFormatting>
  <conditionalFormatting sqref="AT29:AX29">
    <cfRule type="expression" dxfId="755" priority="11">
      <formula>IF(RIGHT(TEXT(AT29,"0.#"),1)=".",FALSE,TRUE)</formula>
    </cfRule>
    <cfRule type="expression" dxfId="754" priority="12">
      <formula>IF(RIGHT(TEXT(AT29,"0.#"),1)=".",TRUE,FALSE)</formula>
    </cfRule>
  </conditionalFormatting>
  <conditionalFormatting sqref="AT34:AX34">
    <cfRule type="expression" dxfId="753" priority="9">
      <formula>IF(RIGHT(TEXT(AT34,"0.#"),1)=".",FALSE,TRUE)</formula>
    </cfRule>
    <cfRule type="expression" dxfId="752" priority="10">
      <formula>IF(RIGHT(TEXT(AT34,"0.#"),1)=".",TRUE,FALSE)</formula>
    </cfRule>
  </conditionalFormatting>
  <conditionalFormatting sqref="AT72:AX72">
    <cfRule type="expression" dxfId="751" priority="7">
      <formula>IF(RIGHT(TEXT(AT72,"0.#"),1)=".",FALSE,TRUE)</formula>
    </cfRule>
    <cfRule type="expression" dxfId="750" priority="8">
      <formula>IF(RIGHT(TEXT(AT72,"0.#"),1)=".",TRUE,FALSE)</formula>
    </cfRule>
  </conditionalFormatting>
  <conditionalFormatting sqref="AT75:AX75">
    <cfRule type="expression" dxfId="749" priority="5">
      <formula>IF(RIGHT(TEXT(AT75,"0.#"),1)=".",FALSE,TRUE)</formula>
    </cfRule>
    <cfRule type="expression" dxfId="748" priority="6">
      <formula>IF(RIGHT(TEXT(AT75,"0.#"),1)=".",TRUE,FALSE)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2" fitToHeight="4" orientation="portrait" cellComments="asDisplayed" r:id="rId1"/>
  <headerFooter differentFirst="1" alignWithMargins="0"/>
  <rowBreaks count="6" manualBreakCount="6">
    <brk id="104" max="49" man="1"/>
    <brk id="105" max="49" man="1"/>
    <brk id="138" max="16383" man="1"/>
    <brk id="177" max="49"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38100</xdr:colOff>
                    <xdr:row>228</xdr:row>
                    <xdr:rowOff>28575</xdr:rowOff>
                  </from>
                  <to>
                    <xdr:col>45</xdr:col>
                    <xdr:colOff>180975</xdr:colOff>
                    <xdr:row>228</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2" sqref="A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470</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3"/>
      <c r="Z2" s="86"/>
      <c r="AA2" s="87"/>
      <c r="AB2" s="270" t="s">
        <v>12</v>
      </c>
      <c r="AC2" s="271"/>
      <c r="AD2" s="272"/>
      <c r="AE2" s="286" t="s">
        <v>69</v>
      </c>
      <c r="AF2" s="287"/>
      <c r="AG2" s="287"/>
      <c r="AH2" s="287"/>
      <c r="AI2" s="288"/>
      <c r="AJ2" s="286" t="s">
        <v>70</v>
      </c>
      <c r="AK2" s="287"/>
      <c r="AL2" s="287"/>
      <c r="AM2" s="287"/>
      <c r="AN2" s="288"/>
      <c r="AO2" s="286" t="s">
        <v>71</v>
      </c>
      <c r="AP2" s="287"/>
      <c r="AQ2" s="287"/>
      <c r="AR2" s="287"/>
      <c r="AS2" s="288"/>
      <c r="AT2" s="276" t="s">
        <v>303</v>
      </c>
      <c r="AU2" s="277"/>
      <c r="AV2" s="277"/>
      <c r="AW2" s="277"/>
      <c r="AX2" s="278"/>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3"/>
      <c r="Z3" s="284"/>
      <c r="AA3" s="285"/>
      <c r="AB3" s="139"/>
      <c r="AC3" s="134"/>
      <c r="AD3" s="135"/>
      <c r="AE3" s="140"/>
      <c r="AF3" s="133"/>
      <c r="AG3" s="133"/>
      <c r="AH3" s="133"/>
      <c r="AI3" s="289"/>
      <c r="AJ3" s="140"/>
      <c r="AK3" s="133"/>
      <c r="AL3" s="133"/>
      <c r="AM3" s="133"/>
      <c r="AN3" s="289"/>
      <c r="AO3" s="140"/>
      <c r="AP3" s="133"/>
      <c r="AQ3" s="133"/>
      <c r="AR3" s="133"/>
      <c r="AS3" s="289"/>
      <c r="AT3" s="67"/>
      <c r="AU3" s="110"/>
      <c r="AV3" s="110"/>
      <c r="AW3" s="108" t="s">
        <v>460</v>
      </c>
      <c r="AX3" s="109"/>
    </row>
    <row r="4" spans="1:50" ht="22.5" customHeight="1" x14ac:dyDescent="0.15">
      <c r="A4" s="222"/>
      <c r="B4" s="220"/>
      <c r="C4" s="220"/>
      <c r="D4" s="220"/>
      <c r="E4" s="220"/>
      <c r="F4" s="221"/>
      <c r="G4" s="292"/>
      <c r="H4" s="293"/>
      <c r="I4" s="293"/>
      <c r="J4" s="293"/>
      <c r="K4" s="293"/>
      <c r="L4" s="293"/>
      <c r="M4" s="293"/>
      <c r="N4" s="293"/>
      <c r="O4" s="294"/>
      <c r="P4" s="213"/>
      <c r="Q4" s="195"/>
      <c r="R4" s="195"/>
      <c r="S4" s="195"/>
      <c r="T4" s="195"/>
      <c r="U4" s="195"/>
      <c r="V4" s="195"/>
      <c r="W4" s="195"/>
      <c r="X4" s="196"/>
      <c r="Y4" s="301" t="s">
        <v>14</v>
      </c>
      <c r="Z4" s="302"/>
      <c r="AA4" s="303"/>
      <c r="AB4" s="329"/>
      <c r="AC4" s="304"/>
      <c r="AD4" s="304"/>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5"/>
      <c r="H5" s="296"/>
      <c r="I5" s="296"/>
      <c r="J5" s="296"/>
      <c r="K5" s="296"/>
      <c r="L5" s="296"/>
      <c r="M5" s="296"/>
      <c r="N5" s="296"/>
      <c r="O5" s="297"/>
      <c r="P5" s="280"/>
      <c r="Q5" s="280"/>
      <c r="R5" s="280"/>
      <c r="S5" s="280"/>
      <c r="T5" s="280"/>
      <c r="U5" s="280"/>
      <c r="V5" s="280"/>
      <c r="W5" s="280"/>
      <c r="X5" s="281"/>
      <c r="Y5" s="175" t="s">
        <v>65</v>
      </c>
      <c r="Z5" s="121"/>
      <c r="AA5" s="171"/>
      <c r="AB5" s="290"/>
      <c r="AC5" s="291"/>
      <c r="AD5" s="291"/>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2"/>
      <c r="B6" s="673"/>
      <c r="C6" s="673"/>
      <c r="D6" s="673"/>
      <c r="E6" s="673"/>
      <c r="F6" s="674"/>
      <c r="G6" s="298"/>
      <c r="H6" s="299"/>
      <c r="I6" s="299"/>
      <c r="J6" s="299"/>
      <c r="K6" s="299"/>
      <c r="L6" s="299"/>
      <c r="M6" s="299"/>
      <c r="N6" s="299"/>
      <c r="O6" s="300"/>
      <c r="P6" s="197"/>
      <c r="Q6" s="197"/>
      <c r="R6" s="197"/>
      <c r="S6" s="197"/>
      <c r="T6" s="197"/>
      <c r="U6" s="197"/>
      <c r="V6" s="197"/>
      <c r="W6" s="197"/>
      <c r="X6" s="198"/>
      <c r="Y6" s="120" t="s">
        <v>15</v>
      </c>
      <c r="Z6" s="121"/>
      <c r="AA6" s="171"/>
      <c r="AB6" s="684" t="s">
        <v>461</v>
      </c>
      <c r="AC6" s="269"/>
      <c r="AD6" s="269"/>
      <c r="AE6" s="93"/>
      <c r="AF6" s="94"/>
      <c r="AG6" s="94"/>
      <c r="AH6" s="94"/>
      <c r="AI6" s="95"/>
      <c r="AJ6" s="93"/>
      <c r="AK6" s="94"/>
      <c r="AL6" s="94"/>
      <c r="AM6" s="94"/>
      <c r="AN6" s="95"/>
      <c r="AO6" s="93"/>
      <c r="AP6" s="94"/>
      <c r="AQ6" s="94"/>
      <c r="AR6" s="94"/>
      <c r="AS6" s="95"/>
      <c r="AT6" s="273"/>
      <c r="AU6" s="274"/>
      <c r="AV6" s="274"/>
      <c r="AW6" s="274"/>
      <c r="AX6" s="275"/>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3"/>
      <c r="Z7" s="86"/>
      <c r="AA7" s="87"/>
      <c r="AB7" s="270" t="s">
        <v>12</v>
      </c>
      <c r="AC7" s="271"/>
      <c r="AD7" s="272"/>
      <c r="AE7" s="286" t="s">
        <v>69</v>
      </c>
      <c r="AF7" s="287"/>
      <c r="AG7" s="287"/>
      <c r="AH7" s="287"/>
      <c r="AI7" s="288"/>
      <c r="AJ7" s="286" t="s">
        <v>70</v>
      </c>
      <c r="AK7" s="287"/>
      <c r="AL7" s="287"/>
      <c r="AM7" s="287"/>
      <c r="AN7" s="288"/>
      <c r="AO7" s="286" t="s">
        <v>71</v>
      </c>
      <c r="AP7" s="287"/>
      <c r="AQ7" s="287"/>
      <c r="AR7" s="287"/>
      <c r="AS7" s="288"/>
      <c r="AT7" s="276" t="s">
        <v>303</v>
      </c>
      <c r="AU7" s="277"/>
      <c r="AV7" s="277"/>
      <c r="AW7" s="277"/>
      <c r="AX7" s="278"/>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3"/>
      <c r="Z8" s="284"/>
      <c r="AA8" s="285"/>
      <c r="AB8" s="139"/>
      <c r="AC8" s="134"/>
      <c r="AD8" s="135"/>
      <c r="AE8" s="140"/>
      <c r="AF8" s="133"/>
      <c r="AG8" s="133"/>
      <c r="AH8" s="133"/>
      <c r="AI8" s="289"/>
      <c r="AJ8" s="140"/>
      <c r="AK8" s="133"/>
      <c r="AL8" s="133"/>
      <c r="AM8" s="133"/>
      <c r="AN8" s="289"/>
      <c r="AO8" s="140"/>
      <c r="AP8" s="133"/>
      <c r="AQ8" s="133"/>
      <c r="AR8" s="133"/>
      <c r="AS8" s="289"/>
      <c r="AT8" s="67"/>
      <c r="AU8" s="110"/>
      <c r="AV8" s="110"/>
      <c r="AW8" s="108" t="s">
        <v>360</v>
      </c>
      <c r="AX8" s="109"/>
    </row>
    <row r="9" spans="1:50" ht="22.5" customHeight="1" x14ac:dyDescent="0.15">
      <c r="A9" s="222"/>
      <c r="B9" s="220"/>
      <c r="C9" s="220"/>
      <c r="D9" s="220"/>
      <c r="E9" s="220"/>
      <c r="F9" s="221"/>
      <c r="G9" s="292"/>
      <c r="H9" s="293"/>
      <c r="I9" s="293"/>
      <c r="J9" s="293"/>
      <c r="K9" s="293"/>
      <c r="L9" s="293"/>
      <c r="M9" s="293"/>
      <c r="N9" s="293"/>
      <c r="O9" s="294"/>
      <c r="P9" s="213"/>
      <c r="Q9" s="195"/>
      <c r="R9" s="195"/>
      <c r="S9" s="195"/>
      <c r="T9" s="195"/>
      <c r="U9" s="195"/>
      <c r="V9" s="195"/>
      <c r="W9" s="195"/>
      <c r="X9" s="196"/>
      <c r="Y9" s="301" t="s">
        <v>14</v>
      </c>
      <c r="Z9" s="302"/>
      <c r="AA9" s="303"/>
      <c r="AB9" s="329"/>
      <c r="AC9" s="304"/>
      <c r="AD9" s="304"/>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5"/>
      <c r="H10" s="296"/>
      <c r="I10" s="296"/>
      <c r="J10" s="296"/>
      <c r="K10" s="296"/>
      <c r="L10" s="296"/>
      <c r="M10" s="296"/>
      <c r="N10" s="296"/>
      <c r="O10" s="297"/>
      <c r="P10" s="280"/>
      <c r="Q10" s="280"/>
      <c r="R10" s="280"/>
      <c r="S10" s="280"/>
      <c r="T10" s="280"/>
      <c r="U10" s="280"/>
      <c r="V10" s="280"/>
      <c r="W10" s="280"/>
      <c r="X10" s="281"/>
      <c r="Y10" s="175" t="s">
        <v>65</v>
      </c>
      <c r="Z10" s="121"/>
      <c r="AA10" s="171"/>
      <c r="AB10" s="290"/>
      <c r="AC10" s="291"/>
      <c r="AD10" s="291"/>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2"/>
      <c r="B11" s="673"/>
      <c r="C11" s="673"/>
      <c r="D11" s="673"/>
      <c r="E11" s="673"/>
      <c r="F11" s="674"/>
      <c r="G11" s="298"/>
      <c r="H11" s="299"/>
      <c r="I11" s="299"/>
      <c r="J11" s="299"/>
      <c r="K11" s="299"/>
      <c r="L11" s="299"/>
      <c r="M11" s="299"/>
      <c r="N11" s="299"/>
      <c r="O11" s="300"/>
      <c r="P11" s="197"/>
      <c r="Q11" s="197"/>
      <c r="R11" s="197"/>
      <c r="S11" s="197"/>
      <c r="T11" s="197"/>
      <c r="U11" s="197"/>
      <c r="V11" s="197"/>
      <c r="W11" s="197"/>
      <c r="X11" s="198"/>
      <c r="Y11" s="120" t="s">
        <v>15</v>
      </c>
      <c r="Z11" s="121"/>
      <c r="AA11" s="171"/>
      <c r="AB11" s="684" t="s">
        <v>16</v>
      </c>
      <c r="AC11" s="269"/>
      <c r="AD11" s="269"/>
      <c r="AE11" s="93"/>
      <c r="AF11" s="94"/>
      <c r="AG11" s="94"/>
      <c r="AH11" s="94"/>
      <c r="AI11" s="95"/>
      <c r="AJ11" s="93"/>
      <c r="AK11" s="94"/>
      <c r="AL11" s="94"/>
      <c r="AM11" s="94"/>
      <c r="AN11" s="95"/>
      <c r="AO11" s="93"/>
      <c r="AP11" s="94"/>
      <c r="AQ11" s="94"/>
      <c r="AR11" s="94"/>
      <c r="AS11" s="95"/>
      <c r="AT11" s="273"/>
      <c r="AU11" s="274"/>
      <c r="AV11" s="274"/>
      <c r="AW11" s="274"/>
      <c r="AX11" s="275"/>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3"/>
      <c r="Z12" s="86"/>
      <c r="AA12" s="87"/>
      <c r="AB12" s="270" t="s">
        <v>12</v>
      </c>
      <c r="AC12" s="271"/>
      <c r="AD12" s="272"/>
      <c r="AE12" s="286" t="s">
        <v>69</v>
      </c>
      <c r="AF12" s="287"/>
      <c r="AG12" s="287"/>
      <c r="AH12" s="287"/>
      <c r="AI12" s="288"/>
      <c r="AJ12" s="286" t="s">
        <v>70</v>
      </c>
      <c r="AK12" s="287"/>
      <c r="AL12" s="287"/>
      <c r="AM12" s="287"/>
      <c r="AN12" s="288"/>
      <c r="AO12" s="286" t="s">
        <v>71</v>
      </c>
      <c r="AP12" s="287"/>
      <c r="AQ12" s="287"/>
      <c r="AR12" s="287"/>
      <c r="AS12" s="288"/>
      <c r="AT12" s="276" t="s">
        <v>303</v>
      </c>
      <c r="AU12" s="277"/>
      <c r="AV12" s="277"/>
      <c r="AW12" s="277"/>
      <c r="AX12" s="278"/>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3"/>
      <c r="Z13" s="284"/>
      <c r="AA13" s="285"/>
      <c r="AB13" s="139"/>
      <c r="AC13" s="134"/>
      <c r="AD13" s="135"/>
      <c r="AE13" s="140"/>
      <c r="AF13" s="133"/>
      <c r="AG13" s="133"/>
      <c r="AH13" s="133"/>
      <c r="AI13" s="289"/>
      <c r="AJ13" s="140"/>
      <c r="AK13" s="133"/>
      <c r="AL13" s="133"/>
      <c r="AM13" s="133"/>
      <c r="AN13" s="289"/>
      <c r="AO13" s="140"/>
      <c r="AP13" s="133"/>
      <c r="AQ13" s="133"/>
      <c r="AR13" s="133"/>
      <c r="AS13" s="289"/>
      <c r="AT13" s="67"/>
      <c r="AU13" s="110"/>
      <c r="AV13" s="110"/>
      <c r="AW13" s="108" t="s">
        <v>360</v>
      </c>
      <c r="AX13" s="109"/>
    </row>
    <row r="14" spans="1:50" ht="22.5" customHeight="1" x14ac:dyDescent="0.15">
      <c r="A14" s="222"/>
      <c r="B14" s="220"/>
      <c r="C14" s="220"/>
      <c r="D14" s="220"/>
      <c r="E14" s="220"/>
      <c r="F14" s="221"/>
      <c r="G14" s="292"/>
      <c r="H14" s="293"/>
      <c r="I14" s="293"/>
      <c r="J14" s="293"/>
      <c r="K14" s="293"/>
      <c r="L14" s="293"/>
      <c r="M14" s="293"/>
      <c r="N14" s="293"/>
      <c r="O14" s="294"/>
      <c r="P14" s="213"/>
      <c r="Q14" s="195"/>
      <c r="R14" s="195"/>
      <c r="S14" s="195"/>
      <c r="T14" s="195"/>
      <c r="U14" s="195"/>
      <c r="V14" s="195"/>
      <c r="W14" s="195"/>
      <c r="X14" s="196"/>
      <c r="Y14" s="301" t="s">
        <v>14</v>
      </c>
      <c r="Z14" s="302"/>
      <c r="AA14" s="303"/>
      <c r="AB14" s="329"/>
      <c r="AC14" s="304"/>
      <c r="AD14" s="304"/>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5"/>
      <c r="H15" s="296"/>
      <c r="I15" s="296"/>
      <c r="J15" s="296"/>
      <c r="K15" s="296"/>
      <c r="L15" s="296"/>
      <c r="M15" s="296"/>
      <c r="N15" s="296"/>
      <c r="O15" s="297"/>
      <c r="P15" s="280"/>
      <c r="Q15" s="280"/>
      <c r="R15" s="280"/>
      <c r="S15" s="280"/>
      <c r="T15" s="280"/>
      <c r="U15" s="280"/>
      <c r="V15" s="280"/>
      <c r="W15" s="280"/>
      <c r="X15" s="281"/>
      <c r="Y15" s="175" t="s">
        <v>65</v>
      </c>
      <c r="Z15" s="121"/>
      <c r="AA15" s="171"/>
      <c r="AB15" s="290"/>
      <c r="AC15" s="291"/>
      <c r="AD15" s="291"/>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2"/>
      <c r="B16" s="673"/>
      <c r="C16" s="673"/>
      <c r="D16" s="673"/>
      <c r="E16" s="673"/>
      <c r="F16" s="674"/>
      <c r="G16" s="298"/>
      <c r="H16" s="299"/>
      <c r="I16" s="299"/>
      <c r="J16" s="299"/>
      <c r="K16" s="299"/>
      <c r="L16" s="299"/>
      <c r="M16" s="299"/>
      <c r="N16" s="299"/>
      <c r="O16" s="300"/>
      <c r="P16" s="197"/>
      <c r="Q16" s="197"/>
      <c r="R16" s="197"/>
      <c r="S16" s="197"/>
      <c r="T16" s="197"/>
      <c r="U16" s="197"/>
      <c r="V16" s="197"/>
      <c r="W16" s="197"/>
      <c r="X16" s="198"/>
      <c r="Y16" s="120" t="s">
        <v>15</v>
      </c>
      <c r="Z16" s="121"/>
      <c r="AA16" s="171"/>
      <c r="AB16" s="684" t="s">
        <v>16</v>
      </c>
      <c r="AC16" s="269"/>
      <c r="AD16" s="269"/>
      <c r="AE16" s="93"/>
      <c r="AF16" s="94"/>
      <c r="AG16" s="94"/>
      <c r="AH16" s="94"/>
      <c r="AI16" s="95"/>
      <c r="AJ16" s="93"/>
      <c r="AK16" s="94"/>
      <c r="AL16" s="94"/>
      <c r="AM16" s="94"/>
      <c r="AN16" s="95"/>
      <c r="AO16" s="93"/>
      <c r="AP16" s="94"/>
      <c r="AQ16" s="94"/>
      <c r="AR16" s="94"/>
      <c r="AS16" s="95"/>
      <c r="AT16" s="273"/>
      <c r="AU16" s="274"/>
      <c r="AV16" s="274"/>
      <c r="AW16" s="274"/>
      <c r="AX16" s="275"/>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3"/>
      <c r="Z17" s="86"/>
      <c r="AA17" s="87"/>
      <c r="AB17" s="270" t="s">
        <v>12</v>
      </c>
      <c r="AC17" s="271"/>
      <c r="AD17" s="272"/>
      <c r="AE17" s="286" t="s">
        <v>69</v>
      </c>
      <c r="AF17" s="287"/>
      <c r="AG17" s="287"/>
      <c r="AH17" s="287"/>
      <c r="AI17" s="288"/>
      <c r="AJ17" s="286" t="s">
        <v>70</v>
      </c>
      <c r="AK17" s="287"/>
      <c r="AL17" s="287"/>
      <c r="AM17" s="287"/>
      <c r="AN17" s="288"/>
      <c r="AO17" s="286" t="s">
        <v>71</v>
      </c>
      <c r="AP17" s="287"/>
      <c r="AQ17" s="287"/>
      <c r="AR17" s="287"/>
      <c r="AS17" s="288"/>
      <c r="AT17" s="276" t="s">
        <v>303</v>
      </c>
      <c r="AU17" s="277"/>
      <c r="AV17" s="277"/>
      <c r="AW17" s="277"/>
      <c r="AX17" s="278"/>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3"/>
      <c r="Z18" s="284"/>
      <c r="AA18" s="285"/>
      <c r="AB18" s="139"/>
      <c r="AC18" s="134"/>
      <c r="AD18" s="135"/>
      <c r="AE18" s="140"/>
      <c r="AF18" s="133"/>
      <c r="AG18" s="133"/>
      <c r="AH18" s="133"/>
      <c r="AI18" s="289"/>
      <c r="AJ18" s="140"/>
      <c r="AK18" s="133"/>
      <c r="AL18" s="133"/>
      <c r="AM18" s="133"/>
      <c r="AN18" s="289"/>
      <c r="AO18" s="140"/>
      <c r="AP18" s="133"/>
      <c r="AQ18" s="133"/>
      <c r="AR18" s="133"/>
      <c r="AS18" s="289"/>
      <c r="AT18" s="67"/>
      <c r="AU18" s="110"/>
      <c r="AV18" s="110"/>
      <c r="AW18" s="108" t="s">
        <v>360</v>
      </c>
      <c r="AX18" s="109"/>
    </row>
    <row r="19" spans="1:50" ht="22.5" customHeight="1" x14ac:dyDescent="0.15">
      <c r="A19" s="222"/>
      <c r="B19" s="220"/>
      <c r="C19" s="220"/>
      <c r="D19" s="220"/>
      <c r="E19" s="220"/>
      <c r="F19" s="221"/>
      <c r="G19" s="292"/>
      <c r="H19" s="293"/>
      <c r="I19" s="293"/>
      <c r="J19" s="293"/>
      <c r="K19" s="293"/>
      <c r="L19" s="293"/>
      <c r="M19" s="293"/>
      <c r="N19" s="293"/>
      <c r="O19" s="294"/>
      <c r="P19" s="213"/>
      <c r="Q19" s="195"/>
      <c r="R19" s="195"/>
      <c r="S19" s="195"/>
      <c r="T19" s="195"/>
      <c r="U19" s="195"/>
      <c r="V19" s="195"/>
      <c r="W19" s="195"/>
      <c r="X19" s="196"/>
      <c r="Y19" s="301" t="s">
        <v>14</v>
      </c>
      <c r="Z19" s="302"/>
      <c r="AA19" s="303"/>
      <c r="AB19" s="329"/>
      <c r="AC19" s="304"/>
      <c r="AD19" s="304"/>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5"/>
      <c r="H20" s="296"/>
      <c r="I20" s="296"/>
      <c r="J20" s="296"/>
      <c r="K20" s="296"/>
      <c r="L20" s="296"/>
      <c r="M20" s="296"/>
      <c r="N20" s="296"/>
      <c r="O20" s="297"/>
      <c r="P20" s="280"/>
      <c r="Q20" s="280"/>
      <c r="R20" s="280"/>
      <c r="S20" s="280"/>
      <c r="T20" s="280"/>
      <c r="U20" s="280"/>
      <c r="V20" s="280"/>
      <c r="W20" s="280"/>
      <c r="X20" s="281"/>
      <c r="Y20" s="175" t="s">
        <v>65</v>
      </c>
      <c r="Z20" s="121"/>
      <c r="AA20" s="171"/>
      <c r="AB20" s="290"/>
      <c r="AC20" s="291"/>
      <c r="AD20" s="291"/>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2"/>
      <c r="B21" s="673"/>
      <c r="C21" s="673"/>
      <c r="D21" s="673"/>
      <c r="E21" s="673"/>
      <c r="F21" s="674"/>
      <c r="G21" s="298"/>
      <c r="H21" s="299"/>
      <c r="I21" s="299"/>
      <c r="J21" s="299"/>
      <c r="K21" s="299"/>
      <c r="L21" s="299"/>
      <c r="M21" s="299"/>
      <c r="N21" s="299"/>
      <c r="O21" s="300"/>
      <c r="P21" s="197"/>
      <c r="Q21" s="197"/>
      <c r="R21" s="197"/>
      <c r="S21" s="197"/>
      <c r="T21" s="197"/>
      <c r="U21" s="197"/>
      <c r="V21" s="197"/>
      <c r="W21" s="197"/>
      <c r="X21" s="198"/>
      <c r="Y21" s="120" t="s">
        <v>15</v>
      </c>
      <c r="Z21" s="121"/>
      <c r="AA21" s="171"/>
      <c r="AB21" s="684" t="s">
        <v>462</v>
      </c>
      <c r="AC21" s="269"/>
      <c r="AD21" s="269"/>
      <c r="AE21" s="93"/>
      <c r="AF21" s="94"/>
      <c r="AG21" s="94"/>
      <c r="AH21" s="94"/>
      <c r="AI21" s="95"/>
      <c r="AJ21" s="93"/>
      <c r="AK21" s="94"/>
      <c r="AL21" s="94"/>
      <c r="AM21" s="94"/>
      <c r="AN21" s="95"/>
      <c r="AO21" s="93"/>
      <c r="AP21" s="94"/>
      <c r="AQ21" s="94"/>
      <c r="AR21" s="94"/>
      <c r="AS21" s="95"/>
      <c r="AT21" s="273"/>
      <c r="AU21" s="274"/>
      <c r="AV21" s="274"/>
      <c r="AW21" s="274"/>
      <c r="AX21" s="275"/>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3"/>
      <c r="Z22" s="86"/>
      <c r="AA22" s="87"/>
      <c r="AB22" s="270" t="s">
        <v>12</v>
      </c>
      <c r="AC22" s="271"/>
      <c r="AD22" s="272"/>
      <c r="AE22" s="286" t="s">
        <v>69</v>
      </c>
      <c r="AF22" s="287"/>
      <c r="AG22" s="287"/>
      <c r="AH22" s="287"/>
      <c r="AI22" s="288"/>
      <c r="AJ22" s="286" t="s">
        <v>70</v>
      </c>
      <c r="AK22" s="287"/>
      <c r="AL22" s="287"/>
      <c r="AM22" s="287"/>
      <c r="AN22" s="288"/>
      <c r="AO22" s="286" t="s">
        <v>71</v>
      </c>
      <c r="AP22" s="287"/>
      <c r="AQ22" s="287"/>
      <c r="AR22" s="287"/>
      <c r="AS22" s="288"/>
      <c r="AT22" s="276" t="s">
        <v>303</v>
      </c>
      <c r="AU22" s="277"/>
      <c r="AV22" s="277"/>
      <c r="AW22" s="277"/>
      <c r="AX22" s="278"/>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3"/>
      <c r="Z23" s="284"/>
      <c r="AA23" s="285"/>
      <c r="AB23" s="139"/>
      <c r="AC23" s="134"/>
      <c r="AD23" s="135"/>
      <c r="AE23" s="140"/>
      <c r="AF23" s="133"/>
      <c r="AG23" s="133"/>
      <c r="AH23" s="133"/>
      <c r="AI23" s="289"/>
      <c r="AJ23" s="140"/>
      <c r="AK23" s="133"/>
      <c r="AL23" s="133"/>
      <c r="AM23" s="133"/>
      <c r="AN23" s="289"/>
      <c r="AO23" s="140"/>
      <c r="AP23" s="133"/>
      <c r="AQ23" s="133"/>
      <c r="AR23" s="133"/>
      <c r="AS23" s="289"/>
      <c r="AT23" s="67"/>
      <c r="AU23" s="110"/>
      <c r="AV23" s="110"/>
      <c r="AW23" s="108" t="s">
        <v>463</v>
      </c>
      <c r="AX23" s="109"/>
    </row>
    <row r="24" spans="1:50" ht="22.5" customHeight="1" x14ac:dyDescent="0.15">
      <c r="A24" s="222"/>
      <c r="B24" s="220"/>
      <c r="C24" s="220"/>
      <c r="D24" s="220"/>
      <c r="E24" s="220"/>
      <c r="F24" s="221"/>
      <c r="G24" s="292"/>
      <c r="H24" s="293"/>
      <c r="I24" s="293"/>
      <c r="J24" s="293"/>
      <c r="K24" s="293"/>
      <c r="L24" s="293"/>
      <c r="M24" s="293"/>
      <c r="N24" s="293"/>
      <c r="O24" s="294"/>
      <c r="P24" s="213"/>
      <c r="Q24" s="195"/>
      <c r="R24" s="195"/>
      <c r="S24" s="195"/>
      <c r="T24" s="195"/>
      <c r="U24" s="195"/>
      <c r="V24" s="195"/>
      <c r="W24" s="195"/>
      <c r="X24" s="196"/>
      <c r="Y24" s="301" t="s">
        <v>14</v>
      </c>
      <c r="Z24" s="302"/>
      <c r="AA24" s="303"/>
      <c r="AB24" s="329"/>
      <c r="AC24" s="304"/>
      <c r="AD24" s="304"/>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5"/>
      <c r="H25" s="296"/>
      <c r="I25" s="296"/>
      <c r="J25" s="296"/>
      <c r="K25" s="296"/>
      <c r="L25" s="296"/>
      <c r="M25" s="296"/>
      <c r="N25" s="296"/>
      <c r="O25" s="297"/>
      <c r="P25" s="280"/>
      <c r="Q25" s="280"/>
      <c r="R25" s="280"/>
      <c r="S25" s="280"/>
      <c r="T25" s="280"/>
      <c r="U25" s="280"/>
      <c r="V25" s="280"/>
      <c r="W25" s="280"/>
      <c r="X25" s="281"/>
      <c r="Y25" s="175" t="s">
        <v>65</v>
      </c>
      <c r="Z25" s="121"/>
      <c r="AA25" s="171"/>
      <c r="AB25" s="290"/>
      <c r="AC25" s="291"/>
      <c r="AD25" s="291"/>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2"/>
      <c r="B26" s="673"/>
      <c r="C26" s="673"/>
      <c r="D26" s="673"/>
      <c r="E26" s="673"/>
      <c r="F26" s="674"/>
      <c r="G26" s="298"/>
      <c r="H26" s="299"/>
      <c r="I26" s="299"/>
      <c r="J26" s="299"/>
      <c r="K26" s="299"/>
      <c r="L26" s="299"/>
      <c r="M26" s="299"/>
      <c r="N26" s="299"/>
      <c r="O26" s="300"/>
      <c r="P26" s="197"/>
      <c r="Q26" s="197"/>
      <c r="R26" s="197"/>
      <c r="S26" s="197"/>
      <c r="T26" s="197"/>
      <c r="U26" s="197"/>
      <c r="V26" s="197"/>
      <c r="W26" s="197"/>
      <c r="X26" s="198"/>
      <c r="Y26" s="120" t="s">
        <v>15</v>
      </c>
      <c r="Z26" s="121"/>
      <c r="AA26" s="171"/>
      <c r="AB26" s="684" t="s">
        <v>462</v>
      </c>
      <c r="AC26" s="269"/>
      <c r="AD26" s="269"/>
      <c r="AE26" s="93"/>
      <c r="AF26" s="94"/>
      <c r="AG26" s="94"/>
      <c r="AH26" s="94"/>
      <c r="AI26" s="95"/>
      <c r="AJ26" s="93"/>
      <c r="AK26" s="94"/>
      <c r="AL26" s="94"/>
      <c r="AM26" s="94"/>
      <c r="AN26" s="95"/>
      <c r="AO26" s="93"/>
      <c r="AP26" s="94"/>
      <c r="AQ26" s="94"/>
      <c r="AR26" s="94"/>
      <c r="AS26" s="95"/>
      <c r="AT26" s="273"/>
      <c r="AU26" s="274"/>
      <c r="AV26" s="274"/>
      <c r="AW26" s="274"/>
      <c r="AX26" s="275"/>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3"/>
      <c r="Z27" s="86"/>
      <c r="AA27" s="87"/>
      <c r="AB27" s="270" t="s">
        <v>12</v>
      </c>
      <c r="AC27" s="271"/>
      <c r="AD27" s="272"/>
      <c r="AE27" s="286" t="s">
        <v>69</v>
      </c>
      <c r="AF27" s="287"/>
      <c r="AG27" s="287"/>
      <c r="AH27" s="287"/>
      <c r="AI27" s="288"/>
      <c r="AJ27" s="286" t="s">
        <v>70</v>
      </c>
      <c r="AK27" s="287"/>
      <c r="AL27" s="287"/>
      <c r="AM27" s="287"/>
      <c r="AN27" s="288"/>
      <c r="AO27" s="286" t="s">
        <v>71</v>
      </c>
      <c r="AP27" s="287"/>
      <c r="AQ27" s="287"/>
      <c r="AR27" s="287"/>
      <c r="AS27" s="288"/>
      <c r="AT27" s="276" t="s">
        <v>303</v>
      </c>
      <c r="AU27" s="277"/>
      <c r="AV27" s="277"/>
      <c r="AW27" s="277"/>
      <c r="AX27" s="278"/>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3"/>
      <c r="Z28" s="284"/>
      <c r="AA28" s="285"/>
      <c r="AB28" s="139"/>
      <c r="AC28" s="134"/>
      <c r="AD28" s="135"/>
      <c r="AE28" s="140"/>
      <c r="AF28" s="133"/>
      <c r="AG28" s="133"/>
      <c r="AH28" s="133"/>
      <c r="AI28" s="289"/>
      <c r="AJ28" s="140"/>
      <c r="AK28" s="133"/>
      <c r="AL28" s="133"/>
      <c r="AM28" s="133"/>
      <c r="AN28" s="289"/>
      <c r="AO28" s="140"/>
      <c r="AP28" s="133"/>
      <c r="AQ28" s="133"/>
      <c r="AR28" s="133"/>
      <c r="AS28" s="289"/>
      <c r="AT28" s="67"/>
      <c r="AU28" s="110"/>
      <c r="AV28" s="110"/>
      <c r="AW28" s="108" t="s">
        <v>460</v>
      </c>
      <c r="AX28" s="109"/>
    </row>
    <row r="29" spans="1:50" ht="22.5" customHeight="1" x14ac:dyDescent="0.15">
      <c r="A29" s="222"/>
      <c r="B29" s="220"/>
      <c r="C29" s="220"/>
      <c r="D29" s="220"/>
      <c r="E29" s="220"/>
      <c r="F29" s="221"/>
      <c r="G29" s="292"/>
      <c r="H29" s="293"/>
      <c r="I29" s="293"/>
      <c r="J29" s="293"/>
      <c r="K29" s="293"/>
      <c r="L29" s="293"/>
      <c r="M29" s="293"/>
      <c r="N29" s="293"/>
      <c r="O29" s="294"/>
      <c r="P29" s="213"/>
      <c r="Q29" s="195"/>
      <c r="R29" s="195"/>
      <c r="S29" s="195"/>
      <c r="T29" s="195"/>
      <c r="U29" s="195"/>
      <c r="V29" s="195"/>
      <c r="W29" s="195"/>
      <c r="X29" s="196"/>
      <c r="Y29" s="301" t="s">
        <v>14</v>
      </c>
      <c r="Z29" s="302"/>
      <c r="AA29" s="303"/>
      <c r="AB29" s="329"/>
      <c r="AC29" s="304"/>
      <c r="AD29" s="304"/>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5"/>
      <c r="H30" s="296"/>
      <c r="I30" s="296"/>
      <c r="J30" s="296"/>
      <c r="K30" s="296"/>
      <c r="L30" s="296"/>
      <c r="M30" s="296"/>
      <c r="N30" s="296"/>
      <c r="O30" s="297"/>
      <c r="P30" s="280"/>
      <c r="Q30" s="280"/>
      <c r="R30" s="280"/>
      <c r="S30" s="280"/>
      <c r="T30" s="280"/>
      <c r="U30" s="280"/>
      <c r="V30" s="280"/>
      <c r="W30" s="280"/>
      <c r="X30" s="281"/>
      <c r="Y30" s="175" t="s">
        <v>65</v>
      </c>
      <c r="Z30" s="121"/>
      <c r="AA30" s="171"/>
      <c r="AB30" s="290"/>
      <c r="AC30" s="291"/>
      <c r="AD30" s="291"/>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2"/>
      <c r="B31" s="673"/>
      <c r="C31" s="673"/>
      <c r="D31" s="673"/>
      <c r="E31" s="673"/>
      <c r="F31" s="674"/>
      <c r="G31" s="298"/>
      <c r="H31" s="299"/>
      <c r="I31" s="299"/>
      <c r="J31" s="299"/>
      <c r="K31" s="299"/>
      <c r="L31" s="299"/>
      <c r="M31" s="299"/>
      <c r="N31" s="299"/>
      <c r="O31" s="300"/>
      <c r="P31" s="197"/>
      <c r="Q31" s="197"/>
      <c r="R31" s="197"/>
      <c r="S31" s="197"/>
      <c r="T31" s="197"/>
      <c r="U31" s="197"/>
      <c r="V31" s="197"/>
      <c r="W31" s="197"/>
      <c r="X31" s="198"/>
      <c r="Y31" s="120" t="s">
        <v>15</v>
      </c>
      <c r="Z31" s="121"/>
      <c r="AA31" s="171"/>
      <c r="AB31" s="684" t="s">
        <v>461</v>
      </c>
      <c r="AC31" s="269"/>
      <c r="AD31" s="269"/>
      <c r="AE31" s="93"/>
      <c r="AF31" s="94"/>
      <c r="AG31" s="94"/>
      <c r="AH31" s="94"/>
      <c r="AI31" s="95"/>
      <c r="AJ31" s="93"/>
      <c r="AK31" s="94"/>
      <c r="AL31" s="94"/>
      <c r="AM31" s="94"/>
      <c r="AN31" s="95"/>
      <c r="AO31" s="93"/>
      <c r="AP31" s="94"/>
      <c r="AQ31" s="94"/>
      <c r="AR31" s="94"/>
      <c r="AS31" s="95"/>
      <c r="AT31" s="273"/>
      <c r="AU31" s="274"/>
      <c r="AV31" s="274"/>
      <c r="AW31" s="274"/>
      <c r="AX31" s="275"/>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3"/>
      <c r="Z32" s="86"/>
      <c r="AA32" s="87"/>
      <c r="AB32" s="270" t="s">
        <v>12</v>
      </c>
      <c r="AC32" s="271"/>
      <c r="AD32" s="272"/>
      <c r="AE32" s="286" t="s">
        <v>69</v>
      </c>
      <c r="AF32" s="287"/>
      <c r="AG32" s="287"/>
      <c r="AH32" s="287"/>
      <c r="AI32" s="288"/>
      <c r="AJ32" s="286" t="s">
        <v>70</v>
      </c>
      <c r="AK32" s="287"/>
      <c r="AL32" s="287"/>
      <c r="AM32" s="287"/>
      <c r="AN32" s="288"/>
      <c r="AO32" s="286" t="s">
        <v>71</v>
      </c>
      <c r="AP32" s="287"/>
      <c r="AQ32" s="287"/>
      <c r="AR32" s="287"/>
      <c r="AS32" s="288"/>
      <c r="AT32" s="276" t="s">
        <v>303</v>
      </c>
      <c r="AU32" s="277"/>
      <c r="AV32" s="277"/>
      <c r="AW32" s="277"/>
      <c r="AX32" s="278"/>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3"/>
      <c r="Z33" s="284"/>
      <c r="AA33" s="285"/>
      <c r="AB33" s="139"/>
      <c r="AC33" s="134"/>
      <c r="AD33" s="135"/>
      <c r="AE33" s="140"/>
      <c r="AF33" s="133"/>
      <c r="AG33" s="133"/>
      <c r="AH33" s="133"/>
      <c r="AI33" s="289"/>
      <c r="AJ33" s="140"/>
      <c r="AK33" s="133"/>
      <c r="AL33" s="133"/>
      <c r="AM33" s="133"/>
      <c r="AN33" s="289"/>
      <c r="AO33" s="140"/>
      <c r="AP33" s="133"/>
      <c r="AQ33" s="133"/>
      <c r="AR33" s="133"/>
      <c r="AS33" s="289"/>
      <c r="AT33" s="67"/>
      <c r="AU33" s="110"/>
      <c r="AV33" s="110"/>
      <c r="AW33" s="108" t="s">
        <v>463</v>
      </c>
      <c r="AX33" s="109"/>
    </row>
    <row r="34" spans="1:50" ht="22.5" customHeight="1" x14ac:dyDescent="0.15">
      <c r="A34" s="222"/>
      <c r="B34" s="220"/>
      <c r="C34" s="220"/>
      <c r="D34" s="220"/>
      <c r="E34" s="220"/>
      <c r="F34" s="221"/>
      <c r="G34" s="292"/>
      <c r="H34" s="293"/>
      <c r="I34" s="293"/>
      <c r="J34" s="293"/>
      <c r="K34" s="293"/>
      <c r="L34" s="293"/>
      <c r="M34" s="293"/>
      <c r="N34" s="293"/>
      <c r="O34" s="294"/>
      <c r="P34" s="213"/>
      <c r="Q34" s="195"/>
      <c r="R34" s="195"/>
      <c r="S34" s="195"/>
      <c r="T34" s="195"/>
      <c r="U34" s="195"/>
      <c r="V34" s="195"/>
      <c r="W34" s="195"/>
      <c r="X34" s="196"/>
      <c r="Y34" s="301" t="s">
        <v>14</v>
      </c>
      <c r="Z34" s="302"/>
      <c r="AA34" s="303"/>
      <c r="AB34" s="329"/>
      <c r="AC34" s="304"/>
      <c r="AD34" s="304"/>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5"/>
      <c r="H35" s="296"/>
      <c r="I35" s="296"/>
      <c r="J35" s="296"/>
      <c r="K35" s="296"/>
      <c r="L35" s="296"/>
      <c r="M35" s="296"/>
      <c r="N35" s="296"/>
      <c r="O35" s="297"/>
      <c r="P35" s="280"/>
      <c r="Q35" s="280"/>
      <c r="R35" s="280"/>
      <c r="S35" s="280"/>
      <c r="T35" s="280"/>
      <c r="U35" s="280"/>
      <c r="V35" s="280"/>
      <c r="W35" s="280"/>
      <c r="X35" s="281"/>
      <c r="Y35" s="175" t="s">
        <v>65</v>
      </c>
      <c r="Z35" s="121"/>
      <c r="AA35" s="171"/>
      <c r="AB35" s="290"/>
      <c r="AC35" s="291"/>
      <c r="AD35" s="291"/>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2"/>
      <c r="B36" s="673"/>
      <c r="C36" s="673"/>
      <c r="D36" s="673"/>
      <c r="E36" s="673"/>
      <c r="F36" s="674"/>
      <c r="G36" s="298"/>
      <c r="H36" s="299"/>
      <c r="I36" s="299"/>
      <c r="J36" s="299"/>
      <c r="K36" s="299"/>
      <c r="L36" s="299"/>
      <c r="M36" s="299"/>
      <c r="N36" s="299"/>
      <c r="O36" s="300"/>
      <c r="P36" s="197"/>
      <c r="Q36" s="197"/>
      <c r="R36" s="197"/>
      <c r="S36" s="197"/>
      <c r="T36" s="197"/>
      <c r="U36" s="197"/>
      <c r="V36" s="197"/>
      <c r="W36" s="197"/>
      <c r="X36" s="198"/>
      <c r="Y36" s="120" t="s">
        <v>15</v>
      </c>
      <c r="Z36" s="121"/>
      <c r="AA36" s="171"/>
      <c r="AB36" s="684" t="s">
        <v>462</v>
      </c>
      <c r="AC36" s="269"/>
      <c r="AD36" s="269"/>
      <c r="AE36" s="93"/>
      <c r="AF36" s="94"/>
      <c r="AG36" s="94"/>
      <c r="AH36" s="94"/>
      <c r="AI36" s="95"/>
      <c r="AJ36" s="93"/>
      <c r="AK36" s="94"/>
      <c r="AL36" s="94"/>
      <c r="AM36" s="94"/>
      <c r="AN36" s="95"/>
      <c r="AO36" s="93"/>
      <c r="AP36" s="94"/>
      <c r="AQ36" s="94"/>
      <c r="AR36" s="94"/>
      <c r="AS36" s="95"/>
      <c r="AT36" s="273"/>
      <c r="AU36" s="274"/>
      <c r="AV36" s="274"/>
      <c r="AW36" s="274"/>
      <c r="AX36" s="275"/>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3"/>
      <c r="Z37" s="86"/>
      <c r="AA37" s="87"/>
      <c r="AB37" s="270" t="s">
        <v>12</v>
      </c>
      <c r="AC37" s="271"/>
      <c r="AD37" s="272"/>
      <c r="AE37" s="286" t="s">
        <v>69</v>
      </c>
      <c r="AF37" s="287"/>
      <c r="AG37" s="287"/>
      <c r="AH37" s="287"/>
      <c r="AI37" s="288"/>
      <c r="AJ37" s="286" t="s">
        <v>70</v>
      </c>
      <c r="AK37" s="287"/>
      <c r="AL37" s="287"/>
      <c r="AM37" s="287"/>
      <c r="AN37" s="288"/>
      <c r="AO37" s="286" t="s">
        <v>71</v>
      </c>
      <c r="AP37" s="287"/>
      <c r="AQ37" s="287"/>
      <c r="AR37" s="287"/>
      <c r="AS37" s="288"/>
      <c r="AT37" s="276" t="s">
        <v>303</v>
      </c>
      <c r="AU37" s="277"/>
      <c r="AV37" s="277"/>
      <c r="AW37" s="277"/>
      <c r="AX37" s="278"/>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3"/>
      <c r="Z38" s="284"/>
      <c r="AA38" s="285"/>
      <c r="AB38" s="139"/>
      <c r="AC38" s="134"/>
      <c r="AD38" s="135"/>
      <c r="AE38" s="140"/>
      <c r="AF38" s="133"/>
      <c r="AG38" s="133"/>
      <c r="AH38" s="133"/>
      <c r="AI38" s="289"/>
      <c r="AJ38" s="140"/>
      <c r="AK38" s="133"/>
      <c r="AL38" s="133"/>
      <c r="AM38" s="133"/>
      <c r="AN38" s="289"/>
      <c r="AO38" s="140"/>
      <c r="AP38" s="133"/>
      <c r="AQ38" s="133"/>
      <c r="AR38" s="133"/>
      <c r="AS38" s="289"/>
      <c r="AT38" s="67"/>
      <c r="AU38" s="110"/>
      <c r="AV38" s="110"/>
      <c r="AW38" s="108" t="s">
        <v>463</v>
      </c>
      <c r="AX38" s="109"/>
    </row>
    <row r="39" spans="1:50" ht="22.5" customHeight="1" x14ac:dyDescent="0.15">
      <c r="A39" s="222"/>
      <c r="B39" s="220"/>
      <c r="C39" s="220"/>
      <c r="D39" s="220"/>
      <c r="E39" s="220"/>
      <c r="F39" s="221"/>
      <c r="G39" s="292"/>
      <c r="H39" s="293"/>
      <c r="I39" s="293"/>
      <c r="J39" s="293"/>
      <c r="K39" s="293"/>
      <c r="L39" s="293"/>
      <c r="M39" s="293"/>
      <c r="N39" s="293"/>
      <c r="O39" s="294"/>
      <c r="P39" s="213"/>
      <c r="Q39" s="195"/>
      <c r="R39" s="195"/>
      <c r="S39" s="195"/>
      <c r="T39" s="195"/>
      <c r="U39" s="195"/>
      <c r="V39" s="195"/>
      <c r="W39" s="195"/>
      <c r="X39" s="196"/>
      <c r="Y39" s="301" t="s">
        <v>14</v>
      </c>
      <c r="Z39" s="302"/>
      <c r="AA39" s="303"/>
      <c r="AB39" s="329"/>
      <c r="AC39" s="304"/>
      <c r="AD39" s="304"/>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5"/>
      <c r="H40" s="296"/>
      <c r="I40" s="296"/>
      <c r="J40" s="296"/>
      <c r="K40" s="296"/>
      <c r="L40" s="296"/>
      <c r="M40" s="296"/>
      <c r="N40" s="296"/>
      <c r="O40" s="297"/>
      <c r="P40" s="280"/>
      <c r="Q40" s="280"/>
      <c r="R40" s="280"/>
      <c r="S40" s="280"/>
      <c r="T40" s="280"/>
      <c r="U40" s="280"/>
      <c r="V40" s="280"/>
      <c r="W40" s="280"/>
      <c r="X40" s="281"/>
      <c r="Y40" s="175" t="s">
        <v>65</v>
      </c>
      <c r="Z40" s="121"/>
      <c r="AA40" s="171"/>
      <c r="AB40" s="290"/>
      <c r="AC40" s="291"/>
      <c r="AD40" s="291"/>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2"/>
      <c r="B41" s="673"/>
      <c r="C41" s="673"/>
      <c r="D41" s="673"/>
      <c r="E41" s="673"/>
      <c r="F41" s="674"/>
      <c r="G41" s="298"/>
      <c r="H41" s="299"/>
      <c r="I41" s="299"/>
      <c r="J41" s="299"/>
      <c r="K41" s="299"/>
      <c r="L41" s="299"/>
      <c r="M41" s="299"/>
      <c r="N41" s="299"/>
      <c r="O41" s="300"/>
      <c r="P41" s="197"/>
      <c r="Q41" s="197"/>
      <c r="R41" s="197"/>
      <c r="S41" s="197"/>
      <c r="T41" s="197"/>
      <c r="U41" s="197"/>
      <c r="V41" s="197"/>
      <c r="W41" s="197"/>
      <c r="X41" s="198"/>
      <c r="Y41" s="120" t="s">
        <v>15</v>
      </c>
      <c r="Z41" s="121"/>
      <c r="AA41" s="171"/>
      <c r="AB41" s="684" t="s">
        <v>462</v>
      </c>
      <c r="AC41" s="269"/>
      <c r="AD41" s="269"/>
      <c r="AE41" s="93"/>
      <c r="AF41" s="94"/>
      <c r="AG41" s="94"/>
      <c r="AH41" s="94"/>
      <c r="AI41" s="95"/>
      <c r="AJ41" s="93"/>
      <c r="AK41" s="94"/>
      <c r="AL41" s="94"/>
      <c r="AM41" s="94"/>
      <c r="AN41" s="95"/>
      <c r="AO41" s="93"/>
      <c r="AP41" s="94"/>
      <c r="AQ41" s="94"/>
      <c r="AR41" s="94"/>
      <c r="AS41" s="95"/>
      <c r="AT41" s="273"/>
      <c r="AU41" s="274"/>
      <c r="AV41" s="274"/>
      <c r="AW41" s="274"/>
      <c r="AX41" s="275"/>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3"/>
      <c r="Z42" s="86"/>
      <c r="AA42" s="87"/>
      <c r="AB42" s="270" t="s">
        <v>12</v>
      </c>
      <c r="AC42" s="271"/>
      <c r="AD42" s="272"/>
      <c r="AE42" s="286" t="s">
        <v>69</v>
      </c>
      <c r="AF42" s="287"/>
      <c r="AG42" s="287"/>
      <c r="AH42" s="287"/>
      <c r="AI42" s="288"/>
      <c r="AJ42" s="286" t="s">
        <v>70</v>
      </c>
      <c r="AK42" s="287"/>
      <c r="AL42" s="287"/>
      <c r="AM42" s="287"/>
      <c r="AN42" s="288"/>
      <c r="AO42" s="286" t="s">
        <v>71</v>
      </c>
      <c r="AP42" s="287"/>
      <c r="AQ42" s="287"/>
      <c r="AR42" s="287"/>
      <c r="AS42" s="288"/>
      <c r="AT42" s="276" t="s">
        <v>303</v>
      </c>
      <c r="AU42" s="277"/>
      <c r="AV42" s="277"/>
      <c r="AW42" s="277"/>
      <c r="AX42" s="278"/>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3"/>
      <c r="Z43" s="284"/>
      <c r="AA43" s="285"/>
      <c r="AB43" s="139"/>
      <c r="AC43" s="134"/>
      <c r="AD43" s="135"/>
      <c r="AE43" s="140"/>
      <c r="AF43" s="133"/>
      <c r="AG43" s="133"/>
      <c r="AH43" s="133"/>
      <c r="AI43" s="289"/>
      <c r="AJ43" s="140"/>
      <c r="AK43" s="133"/>
      <c r="AL43" s="133"/>
      <c r="AM43" s="133"/>
      <c r="AN43" s="289"/>
      <c r="AO43" s="140"/>
      <c r="AP43" s="133"/>
      <c r="AQ43" s="133"/>
      <c r="AR43" s="133"/>
      <c r="AS43" s="289"/>
      <c r="AT43" s="67"/>
      <c r="AU43" s="110"/>
      <c r="AV43" s="110"/>
      <c r="AW43" s="108" t="s">
        <v>463</v>
      </c>
      <c r="AX43" s="109"/>
    </row>
    <row r="44" spans="1:50" ht="22.5" customHeight="1" x14ac:dyDescent="0.15">
      <c r="A44" s="222"/>
      <c r="B44" s="220"/>
      <c r="C44" s="220"/>
      <c r="D44" s="220"/>
      <c r="E44" s="220"/>
      <c r="F44" s="221"/>
      <c r="G44" s="292"/>
      <c r="H44" s="293"/>
      <c r="I44" s="293"/>
      <c r="J44" s="293"/>
      <c r="K44" s="293"/>
      <c r="L44" s="293"/>
      <c r="M44" s="293"/>
      <c r="N44" s="293"/>
      <c r="O44" s="294"/>
      <c r="P44" s="213"/>
      <c r="Q44" s="195"/>
      <c r="R44" s="195"/>
      <c r="S44" s="195"/>
      <c r="T44" s="195"/>
      <c r="U44" s="195"/>
      <c r="V44" s="195"/>
      <c r="W44" s="195"/>
      <c r="X44" s="196"/>
      <c r="Y44" s="301" t="s">
        <v>14</v>
      </c>
      <c r="Z44" s="302"/>
      <c r="AA44" s="303"/>
      <c r="AB44" s="329"/>
      <c r="AC44" s="304"/>
      <c r="AD44" s="304"/>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5"/>
      <c r="H45" s="296"/>
      <c r="I45" s="296"/>
      <c r="J45" s="296"/>
      <c r="K45" s="296"/>
      <c r="L45" s="296"/>
      <c r="M45" s="296"/>
      <c r="N45" s="296"/>
      <c r="O45" s="297"/>
      <c r="P45" s="280"/>
      <c r="Q45" s="280"/>
      <c r="R45" s="280"/>
      <c r="S45" s="280"/>
      <c r="T45" s="280"/>
      <c r="U45" s="280"/>
      <c r="V45" s="280"/>
      <c r="W45" s="280"/>
      <c r="X45" s="281"/>
      <c r="Y45" s="175" t="s">
        <v>65</v>
      </c>
      <c r="Z45" s="121"/>
      <c r="AA45" s="171"/>
      <c r="AB45" s="290"/>
      <c r="AC45" s="291"/>
      <c r="AD45" s="291"/>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2"/>
      <c r="B46" s="673"/>
      <c r="C46" s="673"/>
      <c r="D46" s="673"/>
      <c r="E46" s="673"/>
      <c r="F46" s="674"/>
      <c r="G46" s="298"/>
      <c r="H46" s="299"/>
      <c r="I46" s="299"/>
      <c r="J46" s="299"/>
      <c r="K46" s="299"/>
      <c r="L46" s="299"/>
      <c r="M46" s="299"/>
      <c r="N46" s="299"/>
      <c r="O46" s="300"/>
      <c r="P46" s="197"/>
      <c r="Q46" s="197"/>
      <c r="R46" s="197"/>
      <c r="S46" s="197"/>
      <c r="T46" s="197"/>
      <c r="U46" s="197"/>
      <c r="V46" s="197"/>
      <c r="W46" s="197"/>
      <c r="X46" s="198"/>
      <c r="Y46" s="120" t="s">
        <v>15</v>
      </c>
      <c r="Z46" s="121"/>
      <c r="AA46" s="171"/>
      <c r="AB46" s="684" t="s">
        <v>462</v>
      </c>
      <c r="AC46" s="269"/>
      <c r="AD46" s="269"/>
      <c r="AE46" s="93"/>
      <c r="AF46" s="94"/>
      <c r="AG46" s="94"/>
      <c r="AH46" s="94"/>
      <c r="AI46" s="95"/>
      <c r="AJ46" s="93"/>
      <c r="AK46" s="94"/>
      <c r="AL46" s="94"/>
      <c r="AM46" s="94"/>
      <c r="AN46" s="95"/>
      <c r="AO46" s="93"/>
      <c r="AP46" s="94"/>
      <c r="AQ46" s="94"/>
      <c r="AR46" s="94"/>
      <c r="AS46" s="95"/>
      <c r="AT46" s="273"/>
      <c r="AU46" s="274"/>
      <c r="AV46" s="274"/>
      <c r="AW46" s="274"/>
      <c r="AX46" s="275"/>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3"/>
      <c r="Z47" s="86"/>
      <c r="AA47" s="87"/>
      <c r="AB47" s="270" t="s">
        <v>12</v>
      </c>
      <c r="AC47" s="271"/>
      <c r="AD47" s="272"/>
      <c r="AE47" s="286" t="s">
        <v>69</v>
      </c>
      <c r="AF47" s="287"/>
      <c r="AG47" s="287"/>
      <c r="AH47" s="287"/>
      <c r="AI47" s="288"/>
      <c r="AJ47" s="286" t="s">
        <v>70</v>
      </c>
      <c r="AK47" s="287"/>
      <c r="AL47" s="287"/>
      <c r="AM47" s="287"/>
      <c r="AN47" s="288"/>
      <c r="AO47" s="286" t="s">
        <v>71</v>
      </c>
      <c r="AP47" s="287"/>
      <c r="AQ47" s="287"/>
      <c r="AR47" s="287"/>
      <c r="AS47" s="288"/>
      <c r="AT47" s="276" t="s">
        <v>303</v>
      </c>
      <c r="AU47" s="277"/>
      <c r="AV47" s="277"/>
      <c r="AW47" s="277"/>
      <c r="AX47" s="278"/>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3"/>
      <c r="Z48" s="284"/>
      <c r="AA48" s="285"/>
      <c r="AB48" s="139"/>
      <c r="AC48" s="134"/>
      <c r="AD48" s="135"/>
      <c r="AE48" s="140"/>
      <c r="AF48" s="133"/>
      <c r="AG48" s="133"/>
      <c r="AH48" s="133"/>
      <c r="AI48" s="289"/>
      <c r="AJ48" s="140"/>
      <c r="AK48" s="133"/>
      <c r="AL48" s="133"/>
      <c r="AM48" s="133"/>
      <c r="AN48" s="289"/>
      <c r="AO48" s="140"/>
      <c r="AP48" s="133"/>
      <c r="AQ48" s="133"/>
      <c r="AR48" s="133"/>
      <c r="AS48" s="289"/>
      <c r="AT48" s="67"/>
      <c r="AU48" s="110"/>
      <c r="AV48" s="110"/>
      <c r="AW48" s="108" t="s">
        <v>460</v>
      </c>
      <c r="AX48" s="109"/>
    </row>
    <row r="49" spans="1:50" ht="22.5" customHeight="1" x14ac:dyDescent="0.15">
      <c r="A49" s="222"/>
      <c r="B49" s="220"/>
      <c r="C49" s="220"/>
      <c r="D49" s="220"/>
      <c r="E49" s="220"/>
      <c r="F49" s="221"/>
      <c r="G49" s="292"/>
      <c r="H49" s="293"/>
      <c r="I49" s="293"/>
      <c r="J49" s="293"/>
      <c r="K49" s="293"/>
      <c r="L49" s="293"/>
      <c r="M49" s="293"/>
      <c r="N49" s="293"/>
      <c r="O49" s="294"/>
      <c r="P49" s="213"/>
      <c r="Q49" s="195"/>
      <c r="R49" s="195"/>
      <c r="S49" s="195"/>
      <c r="T49" s="195"/>
      <c r="U49" s="195"/>
      <c r="V49" s="195"/>
      <c r="W49" s="195"/>
      <c r="X49" s="196"/>
      <c r="Y49" s="301" t="s">
        <v>14</v>
      </c>
      <c r="Z49" s="302"/>
      <c r="AA49" s="303"/>
      <c r="AB49" s="329"/>
      <c r="AC49" s="304"/>
      <c r="AD49" s="304"/>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5"/>
      <c r="H50" s="296"/>
      <c r="I50" s="296"/>
      <c r="J50" s="296"/>
      <c r="K50" s="296"/>
      <c r="L50" s="296"/>
      <c r="M50" s="296"/>
      <c r="N50" s="296"/>
      <c r="O50" s="297"/>
      <c r="P50" s="280"/>
      <c r="Q50" s="280"/>
      <c r="R50" s="280"/>
      <c r="S50" s="280"/>
      <c r="T50" s="280"/>
      <c r="U50" s="280"/>
      <c r="V50" s="280"/>
      <c r="W50" s="280"/>
      <c r="X50" s="281"/>
      <c r="Y50" s="175" t="s">
        <v>65</v>
      </c>
      <c r="Z50" s="121"/>
      <c r="AA50" s="171"/>
      <c r="AB50" s="290"/>
      <c r="AC50" s="291"/>
      <c r="AD50" s="291"/>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2"/>
      <c r="B51" s="673"/>
      <c r="C51" s="673"/>
      <c r="D51" s="673"/>
      <c r="E51" s="673"/>
      <c r="F51" s="674"/>
      <c r="G51" s="298"/>
      <c r="H51" s="299"/>
      <c r="I51" s="299"/>
      <c r="J51" s="299"/>
      <c r="K51" s="299"/>
      <c r="L51" s="299"/>
      <c r="M51" s="299"/>
      <c r="N51" s="299"/>
      <c r="O51" s="300"/>
      <c r="P51" s="197"/>
      <c r="Q51" s="197"/>
      <c r="R51" s="197"/>
      <c r="S51" s="197"/>
      <c r="T51" s="197"/>
      <c r="U51" s="197"/>
      <c r="V51" s="197"/>
      <c r="W51" s="197"/>
      <c r="X51" s="198"/>
      <c r="Y51" s="120" t="s">
        <v>15</v>
      </c>
      <c r="Z51" s="121"/>
      <c r="AA51" s="171"/>
      <c r="AB51" s="693" t="s">
        <v>461</v>
      </c>
      <c r="AC51" s="694"/>
      <c r="AD51" s="694"/>
      <c r="AE51" s="93"/>
      <c r="AF51" s="94"/>
      <c r="AG51" s="94"/>
      <c r="AH51" s="94"/>
      <c r="AI51" s="95"/>
      <c r="AJ51" s="93"/>
      <c r="AK51" s="94"/>
      <c r="AL51" s="94"/>
      <c r="AM51" s="94"/>
      <c r="AN51" s="95"/>
      <c r="AO51" s="93"/>
      <c r="AP51" s="94"/>
      <c r="AQ51" s="94"/>
      <c r="AR51" s="94"/>
      <c r="AS51" s="95"/>
      <c r="AT51" s="273"/>
      <c r="AU51" s="274"/>
      <c r="AV51" s="274"/>
      <c r="AW51" s="274"/>
      <c r="AX51" s="27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91" t="s">
        <v>370</v>
      </c>
      <c r="H2" s="392"/>
      <c r="I2" s="392"/>
      <c r="J2" s="392"/>
      <c r="K2" s="392"/>
      <c r="L2" s="392"/>
      <c r="M2" s="392"/>
      <c r="N2" s="392"/>
      <c r="O2" s="392"/>
      <c r="P2" s="392"/>
      <c r="Q2" s="392"/>
      <c r="R2" s="392"/>
      <c r="S2" s="392"/>
      <c r="T2" s="392"/>
      <c r="U2" s="392"/>
      <c r="V2" s="392"/>
      <c r="W2" s="392"/>
      <c r="X2" s="392"/>
      <c r="Y2" s="392"/>
      <c r="Z2" s="392"/>
      <c r="AA2" s="392"/>
      <c r="AB2" s="393"/>
      <c r="AC2" s="391" t="s">
        <v>458</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698"/>
      <c r="B3" s="699"/>
      <c r="C3" s="699"/>
      <c r="D3" s="699"/>
      <c r="E3" s="699"/>
      <c r="F3" s="700"/>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91" t="s">
        <v>371</v>
      </c>
      <c r="H15" s="392"/>
      <c r="I15" s="392"/>
      <c r="J15" s="392"/>
      <c r="K15" s="392"/>
      <c r="L15" s="392"/>
      <c r="M15" s="392"/>
      <c r="N15" s="392"/>
      <c r="O15" s="392"/>
      <c r="P15" s="392"/>
      <c r="Q15" s="392"/>
      <c r="R15" s="392"/>
      <c r="S15" s="392"/>
      <c r="T15" s="392"/>
      <c r="U15" s="392"/>
      <c r="V15" s="392"/>
      <c r="W15" s="392"/>
      <c r="X15" s="392"/>
      <c r="Y15" s="392"/>
      <c r="Z15" s="392"/>
      <c r="AA15" s="392"/>
      <c r="AB15" s="393"/>
      <c r="AC15" s="391" t="s">
        <v>372</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698"/>
      <c r="B16" s="699"/>
      <c r="C16" s="699"/>
      <c r="D16" s="699"/>
      <c r="E16" s="699"/>
      <c r="F16" s="700"/>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8"/>
      <c r="B28" s="699"/>
      <c r="C28" s="699"/>
      <c r="D28" s="699"/>
      <c r="E28" s="699"/>
      <c r="F28" s="700"/>
      <c r="G28" s="391" t="s">
        <v>373</v>
      </c>
      <c r="H28" s="392"/>
      <c r="I28" s="392"/>
      <c r="J28" s="392"/>
      <c r="K28" s="392"/>
      <c r="L28" s="392"/>
      <c r="M28" s="392"/>
      <c r="N28" s="392"/>
      <c r="O28" s="392"/>
      <c r="P28" s="392"/>
      <c r="Q28" s="392"/>
      <c r="R28" s="392"/>
      <c r="S28" s="392"/>
      <c r="T28" s="392"/>
      <c r="U28" s="392"/>
      <c r="V28" s="392"/>
      <c r="W28" s="392"/>
      <c r="X28" s="392"/>
      <c r="Y28" s="392"/>
      <c r="Z28" s="392"/>
      <c r="AA28" s="392"/>
      <c r="AB28" s="393"/>
      <c r="AC28" s="391" t="s">
        <v>374</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698"/>
      <c r="B29" s="699"/>
      <c r="C29" s="699"/>
      <c r="D29" s="699"/>
      <c r="E29" s="699"/>
      <c r="F29" s="700"/>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8"/>
      <c r="B41" s="699"/>
      <c r="C41" s="699"/>
      <c r="D41" s="699"/>
      <c r="E41" s="699"/>
      <c r="F41" s="700"/>
      <c r="G41" s="391" t="s">
        <v>375</v>
      </c>
      <c r="H41" s="392"/>
      <c r="I41" s="392"/>
      <c r="J41" s="392"/>
      <c r="K41" s="392"/>
      <c r="L41" s="392"/>
      <c r="M41" s="392"/>
      <c r="N41" s="392"/>
      <c r="O41" s="392"/>
      <c r="P41" s="392"/>
      <c r="Q41" s="392"/>
      <c r="R41" s="392"/>
      <c r="S41" s="392"/>
      <c r="T41" s="392"/>
      <c r="U41" s="392"/>
      <c r="V41" s="392"/>
      <c r="W41" s="392"/>
      <c r="X41" s="392"/>
      <c r="Y41" s="392"/>
      <c r="Z41" s="392"/>
      <c r="AA41" s="392"/>
      <c r="AB41" s="393"/>
      <c r="AC41" s="391" t="s">
        <v>376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698"/>
      <c r="B42" s="699"/>
      <c r="C42" s="699"/>
      <c r="D42" s="699"/>
      <c r="E42" s="699"/>
      <c r="F42" s="700"/>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695" t="s">
        <v>34</v>
      </c>
      <c r="B55" s="696"/>
      <c r="C55" s="696"/>
      <c r="D55" s="696"/>
      <c r="E55" s="696"/>
      <c r="F55" s="697"/>
      <c r="G55" s="391" t="s">
        <v>377</v>
      </c>
      <c r="H55" s="392"/>
      <c r="I55" s="392"/>
      <c r="J55" s="392"/>
      <c r="K55" s="392"/>
      <c r="L55" s="392"/>
      <c r="M55" s="392"/>
      <c r="N55" s="392"/>
      <c r="O55" s="392"/>
      <c r="P55" s="392"/>
      <c r="Q55" s="392"/>
      <c r="R55" s="392"/>
      <c r="S55" s="392"/>
      <c r="T55" s="392"/>
      <c r="U55" s="392"/>
      <c r="V55" s="392"/>
      <c r="W55" s="392"/>
      <c r="X55" s="392"/>
      <c r="Y55" s="392"/>
      <c r="Z55" s="392"/>
      <c r="AA55" s="392"/>
      <c r="AB55" s="393"/>
      <c r="AC55" s="391" t="s">
        <v>378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698"/>
      <c r="B56" s="699"/>
      <c r="C56" s="699"/>
      <c r="D56" s="699"/>
      <c r="E56" s="699"/>
      <c r="F56" s="700"/>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8"/>
      <c r="B68" s="699"/>
      <c r="C68" s="699"/>
      <c r="D68" s="699"/>
      <c r="E68" s="699"/>
      <c r="F68" s="700"/>
      <c r="G68" s="391" t="s">
        <v>379</v>
      </c>
      <c r="H68" s="392"/>
      <c r="I68" s="392"/>
      <c r="J68" s="392"/>
      <c r="K68" s="392"/>
      <c r="L68" s="392"/>
      <c r="M68" s="392"/>
      <c r="N68" s="392"/>
      <c r="O68" s="392"/>
      <c r="P68" s="392"/>
      <c r="Q68" s="392"/>
      <c r="R68" s="392"/>
      <c r="S68" s="392"/>
      <c r="T68" s="392"/>
      <c r="U68" s="392"/>
      <c r="V68" s="392"/>
      <c r="W68" s="392"/>
      <c r="X68" s="392"/>
      <c r="Y68" s="392"/>
      <c r="Z68" s="392"/>
      <c r="AA68" s="392"/>
      <c r="AB68" s="393"/>
      <c r="AC68" s="391" t="s">
        <v>380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698"/>
      <c r="B69" s="699"/>
      <c r="C69" s="699"/>
      <c r="D69" s="699"/>
      <c r="E69" s="699"/>
      <c r="F69" s="700"/>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8"/>
      <c r="B81" s="699"/>
      <c r="C81" s="699"/>
      <c r="D81" s="699"/>
      <c r="E81" s="699"/>
      <c r="F81" s="700"/>
      <c r="G81" s="391" t="s">
        <v>381</v>
      </c>
      <c r="H81" s="392"/>
      <c r="I81" s="392"/>
      <c r="J81" s="392"/>
      <c r="K81" s="392"/>
      <c r="L81" s="392"/>
      <c r="M81" s="392"/>
      <c r="N81" s="392"/>
      <c r="O81" s="392"/>
      <c r="P81" s="392"/>
      <c r="Q81" s="392"/>
      <c r="R81" s="392"/>
      <c r="S81" s="392"/>
      <c r="T81" s="392"/>
      <c r="U81" s="392"/>
      <c r="V81" s="392"/>
      <c r="W81" s="392"/>
      <c r="X81" s="392"/>
      <c r="Y81" s="392"/>
      <c r="Z81" s="392"/>
      <c r="AA81" s="392"/>
      <c r="AB81" s="393"/>
      <c r="AC81" s="391" t="s">
        <v>382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698"/>
      <c r="B82" s="699"/>
      <c r="C82" s="699"/>
      <c r="D82" s="699"/>
      <c r="E82" s="699"/>
      <c r="F82" s="700"/>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8"/>
      <c r="B94" s="699"/>
      <c r="C94" s="699"/>
      <c r="D94" s="699"/>
      <c r="E94" s="699"/>
      <c r="F94" s="700"/>
      <c r="G94" s="391" t="s">
        <v>383</v>
      </c>
      <c r="H94" s="392"/>
      <c r="I94" s="392"/>
      <c r="J94" s="392"/>
      <c r="K94" s="392"/>
      <c r="L94" s="392"/>
      <c r="M94" s="392"/>
      <c r="N94" s="392"/>
      <c r="O94" s="392"/>
      <c r="P94" s="392"/>
      <c r="Q94" s="392"/>
      <c r="R94" s="392"/>
      <c r="S94" s="392"/>
      <c r="T94" s="392"/>
      <c r="U94" s="392"/>
      <c r="V94" s="392"/>
      <c r="W94" s="392"/>
      <c r="X94" s="392"/>
      <c r="Y94" s="392"/>
      <c r="Z94" s="392"/>
      <c r="AA94" s="392"/>
      <c r="AB94" s="393"/>
      <c r="AC94" s="391" t="s">
        <v>384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698"/>
      <c r="B95" s="699"/>
      <c r="C95" s="699"/>
      <c r="D95" s="699"/>
      <c r="E95" s="699"/>
      <c r="F95" s="700"/>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695" t="s">
        <v>34</v>
      </c>
      <c r="B108" s="696"/>
      <c r="C108" s="696"/>
      <c r="D108" s="696"/>
      <c r="E108" s="696"/>
      <c r="F108" s="697"/>
      <c r="G108" s="391" t="s">
        <v>385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698"/>
      <c r="B109" s="699"/>
      <c r="C109" s="699"/>
      <c r="D109" s="699"/>
      <c r="E109" s="699"/>
      <c r="F109" s="700"/>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8"/>
      <c r="B121" s="699"/>
      <c r="C121" s="699"/>
      <c r="D121" s="699"/>
      <c r="E121" s="699"/>
      <c r="F121" s="700"/>
      <c r="G121" s="391" t="s">
        <v>407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387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698"/>
      <c r="B122" s="699"/>
      <c r="C122" s="699"/>
      <c r="D122" s="699"/>
      <c r="E122" s="699"/>
      <c r="F122" s="700"/>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8"/>
      <c r="B134" s="699"/>
      <c r="C134" s="699"/>
      <c r="D134" s="699"/>
      <c r="E134" s="699"/>
      <c r="F134" s="700"/>
      <c r="G134" s="391" t="s">
        <v>388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389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698"/>
      <c r="B135" s="699"/>
      <c r="C135" s="699"/>
      <c r="D135" s="699"/>
      <c r="E135" s="699"/>
      <c r="F135" s="700"/>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8"/>
      <c r="B147" s="699"/>
      <c r="C147" s="699"/>
      <c r="D147" s="699"/>
      <c r="E147" s="699"/>
      <c r="F147" s="700"/>
      <c r="G147" s="391" t="s">
        <v>390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698"/>
      <c r="B148" s="699"/>
      <c r="C148" s="699"/>
      <c r="D148" s="699"/>
      <c r="E148" s="699"/>
      <c r="F148" s="700"/>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695" t="s">
        <v>34</v>
      </c>
      <c r="B161" s="696"/>
      <c r="C161" s="696"/>
      <c r="D161" s="696"/>
      <c r="E161" s="696"/>
      <c r="F161" s="697"/>
      <c r="G161" s="391" t="s">
        <v>392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698"/>
      <c r="B162" s="699"/>
      <c r="C162" s="699"/>
      <c r="D162" s="699"/>
      <c r="E162" s="699"/>
      <c r="F162" s="700"/>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8"/>
      <c r="B174" s="699"/>
      <c r="C174" s="699"/>
      <c r="D174" s="699"/>
      <c r="E174" s="699"/>
      <c r="F174" s="700"/>
      <c r="G174" s="391" t="s">
        <v>394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698"/>
      <c r="B175" s="699"/>
      <c r="C175" s="699"/>
      <c r="D175" s="699"/>
      <c r="E175" s="699"/>
      <c r="F175" s="700"/>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8"/>
      <c r="B187" s="699"/>
      <c r="C187" s="699"/>
      <c r="D187" s="699"/>
      <c r="E187" s="699"/>
      <c r="F187" s="700"/>
      <c r="G187" s="391" t="s">
        <v>396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397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698"/>
      <c r="B188" s="699"/>
      <c r="C188" s="699"/>
      <c r="D188" s="699"/>
      <c r="E188" s="699"/>
      <c r="F188" s="700"/>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8"/>
      <c r="B200" s="699"/>
      <c r="C200" s="699"/>
      <c r="D200" s="699"/>
      <c r="E200" s="699"/>
      <c r="F200" s="700"/>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398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698"/>
      <c r="B201" s="699"/>
      <c r="C201" s="699"/>
      <c r="D201" s="699"/>
      <c r="E201" s="699"/>
      <c r="F201" s="700"/>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91" t="s">
        <v>399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698"/>
      <c r="B215" s="699"/>
      <c r="C215" s="699"/>
      <c r="D215" s="699"/>
      <c r="E215" s="699"/>
      <c r="F215" s="700"/>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8"/>
      <c r="B227" s="699"/>
      <c r="C227" s="699"/>
      <c r="D227" s="699"/>
      <c r="E227" s="699"/>
      <c r="F227" s="700"/>
      <c r="G227" s="391" t="s">
        <v>401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698"/>
      <c r="B228" s="699"/>
      <c r="C228" s="699"/>
      <c r="D228" s="699"/>
      <c r="E228" s="699"/>
      <c r="F228" s="700"/>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8"/>
      <c r="B240" s="699"/>
      <c r="C240" s="699"/>
      <c r="D240" s="699"/>
      <c r="E240" s="699"/>
      <c r="F240" s="700"/>
      <c r="G240" s="391" t="s">
        <v>403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698"/>
      <c r="B241" s="699"/>
      <c r="C241" s="699"/>
      <c r="D241" s="699"/>
      <c r="E241" s="699"/>
      <c r="F241" s="700"/>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8"/>
      <c r="B253" s="699"/>
      <c r="C253" s="699"/>
      <c r="D253" s="699"/>
      <c r="E253" s="699"/>
      <c r="F253" s="700"/>
      <c r="G253" s="391" t="s">
        <v>405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698"/>
      <c r="B254" s="699"/>
      <c r="C254" s="699"/>
      <c r="D254" s="699"/>
      <c r="E254" s="699"/>
      <c r="F254" s="700"/>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平成27年度行政事業レビュー_私立大学等研究設備整備等</dc:title>
  <dc:creator>文部科学省</dc:creator>
  <cp:lastModifiedBy>文部科学省</cp:lastModifiedBy>
  <cp:lastPrinted>2016-08-16T04:41:58Z</cp:lastPrinted>
  <dcterms:created xsi:type="dcterms:W3CDTF">2012-03-13T00:50:25Z</dcterms:created>
  <dcterms:modified xsi:type="dcterms:W3CDTF">2016-08-16T04:43:33Z</dcterms:modified>
</cp:coreProperties>
</file>