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<sst xmlns="http://schemas.openxmlformats.org/spreadsheetml/2006/main" count="1296" uniqueCount="521">
  <si>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</si>
  <si>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</si>
  <si>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</si>
  <si>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</si>
  <si>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</si>
  <si>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</si>
  <si>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</si>
  <si>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</si>
  <si>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</si>
  <si>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</si>
  <si>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</si>
  <si>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</si>
  <si>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</si>
  <si>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</si>
  <si>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</si>
  <si>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</si>
  <si>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</si>
  <si>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</si>
  <si>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</si>
  <si>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</si>
  <si>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</si>
  <si>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</si>
  <si>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</si>
  <si>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</si>
  <si>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</si>
  <si>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</si>
  <si>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</si>
  <si>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</si>
  <si>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</si>
  <si>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</si>
  <si>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</si>
  <si>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</si>
  <si>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</si>
  <si>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</si>
  <si>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</si>
  <si>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</si>
  <si>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</si>
  <si>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</si>
  <si>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</si>
  <si>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</si>
  <si>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</si>
  <si>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</si>
  <si>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</si>
  <si>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</si>
  <si>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</si>
  <si>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</si>
  <si>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</si>
  <si>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</si>
  <si>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</si>
  <si>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</si>
  <si>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</si>
  <si>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</si>
  <si>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</si>
  <si>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</si>
  <si>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</si>
  <si>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</si>
  <si>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</si>
  <si>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</si>
  <si>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</si>
  <si>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</si>
  <si>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</si>
  <si>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</si>
  <si>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</si>
  <si>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</si>
  <si>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</si>
  <si>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</si>
  <si>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</si>
  <si>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</si>
  <si>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</si>
  <si>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</si>
  <si>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</si>
  <si>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</si>
  <si>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</si>
  <si>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</si>
  <si>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</si>
  <si>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</si>
  <si>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</si>
  <si>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</si>
  <si>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</si>
  <si>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</si>
  <si>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</si>
  <si>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</si>
  <si>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</si>
  <si>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</si>
  <si>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</si>
  <si>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</si>
  <si>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</si>
  <si>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</si>
  <si>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</si>
  <si>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</si>
  <si>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</si>
  <si>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</si>
  <si>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</si>
  <si>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</si>
  <si>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</si>
  <si>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</si>
  <si>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</si>
  <si>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</si>
  <si>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</si>
  <si>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</si>
  <si>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</si>
  <si>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</si>
  <si>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</si>
  <si>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</si>
  <si>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</si>
  <si>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</si>
  <si>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</si>
  <si>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</si>
  <si>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</si>
  <si>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</si>
  <si>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</si>
  <si>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</si>
  <si>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</si>
  <si>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</si>
  <si>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</si>
  <si>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</si>
  <si>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</si>
  <si>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</si>
  <si>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</si>
  <si>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</si>
  <si>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</si>
  <si>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</si>
  <si>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</si>
  <si>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</si>
  <si>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</si>
  <si>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</si>
  <si>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</si>
  <si>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</si>
  <si>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</si>
  <si>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</si>
  <si>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</si>
  <si>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</si>
  <si>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</si>
  <si>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</si>
  <si>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</si>
  <si>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</si>
  <si>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</si>
  <si>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</si>
  <si>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</si>
  <si>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</si>
  <si>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</si>
  <si>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</si>
  <si>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</si>
  <si>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</si>
  <si>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</si>
  <si>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</si>
  <si>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</si>
  <si>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</si>
  <si>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</si>
  <si>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</si>
  <si>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</si>
  <si>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</si>
  <si>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</si>
  <si>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</si>
  <si>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</si>
  <si>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</si>
  <si>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</si>
  <si>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</si>
  <si>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</si>
  <si>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</si>
  <si>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</si>
  <si>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</si>
  <si>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</si>
  <si>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</si>
  <si>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</si>
  <si>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</si>
  <si>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</si>
  <si>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</si>
  <si>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</si>
  <si>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</si>
  <si>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</si>
  <si>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</si>
  <si>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</si>
  <si>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</si>
  <si>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</si>
  <si>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</si>
  <si>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</si>
  <si>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</si>
  <si>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</si>
  <si>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</si>
  <si>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</si>
  <si>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</si>
  <si>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</si>
  <si>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</si>
  <si>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</si>
  <si>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</si>
  <si>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</si>
  <si>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</si>
  <si>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</si>
  <si>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</si>
  <si>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</si>
  <si>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</si>
  <si>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</si>
  <si>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</si>
  <si>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</si>
  <si>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</si>
  <si>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</si>
  <si>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</si>
  <si>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</si>
  <si>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</si>
  <si>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</si>
  <si>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</si>
  <si>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</si>
  <si>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</si>
  <si>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</si>
  <si>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</si>
  <si>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</si>
  <si>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</si>
  <si>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</si>
  <si>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</si>
  <si>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</si>
  <si>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</si>
  <si>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</si>
  <si>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</si>
  <si>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</si>
  <si>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</si>
  <si>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</si>
  <si>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</si>
  <si>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</si>
  <si>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</si>
  <si>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</si>
  <si>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</si>
  <si>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</si>
  <si>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</si>
  <si>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</si>
  <si>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</si>
  <si>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</si>
  <si>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</si>
  <si>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</si>
  <si>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</si>
  <si>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</si>
  <si>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</si>
  <si>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</si>
  <si>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</si>
  <si>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</si>
  <si>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</si>
  <si>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</si>
  <si>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</si>
  <si>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</si>
  <si>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</si>
  <si>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</si>
  <si>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</si>
  <si>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</si>
  <si>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</si>
  <si>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</si>
  <si>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</si>
  <si>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</si>
  <si>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</si>
  <si>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</si>
  <si>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</si>
  <si>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</si>
  <si>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</si>
  <si>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</si>
  <si>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</si>
  <si>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</si>
  <si>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</si>
  <si>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</si>
  <si>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</si>
  <si>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</si>
  <si>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</si>
  <si>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</si>
  <si>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</si>
  <si>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</si>
  <si>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</si>
  <si>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</si>
  <si>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</si>
  <si>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</si>
  <si>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</si>
  <si>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</si>
  <si>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</si>
  <si>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</si>
  <si>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</si>
  <si>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</si>
  <si>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</si>
  <si>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</si>
  <si>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</si>
  <si>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</si>
  <si>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</si>
  <si>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</si>
  <si>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</si>
  <si>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</si>
  <si>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</si>
  <si>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</si>
  <si>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</si>
  <si>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</si>
  <si>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</si>
  <si>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</si>
  <si>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</si>
  <si>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</si>
  <si>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</si>
  <si>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</si>
  <si>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</si>
  <si>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</si>
  <si>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</si>
  <si>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</si>
  <si>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</si>
  <si>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</si>
  <si>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</si>
  <si>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</si>
  <si>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</si>
  <si>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</si>
  <si>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</si>
  <si>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</si>
  <si>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</si>
  <si>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</si>
  <si>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</si>
  <si>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</si>
  <si>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</si>
  <si>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</si>
  <si>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</si>
  <si>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</si>
  <si>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</si>
  <si>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</si>
  <si>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</si>
  <si>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</si>
  <si>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</si>
  <si>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</si>
  <si>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</si>
  <si>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</si>
  <si>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</si>
  <si>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</si>
  <si>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</si>
  <si>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</si>
  <si>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</si>
  <si>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</si>
  <si>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</si>
  <si>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</si>
  <si>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</si>
  <si>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</si>
  <si>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</si>
  <si>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</si>
  <si>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</si>
  <si>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</si>
  <si>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</si>
  <si>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</si>
  <si>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</si>
  <si>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</si>
  <si>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</si>
  <si>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</si>
  <si>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</si>
  <si>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</si>
  <si>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</si>
  <si>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</si>
  <si>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</si>
  <si>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</si>
  <si>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</si>
  <si>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</si>
  <si>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</si>
  <si>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</si>
  <si>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</si>
  <si>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</si>
  <si>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</si>
  <si>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</si>
  <si>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</si>
  <si>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</si>
  <si>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</si>
  <si>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</si>
  <si>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</si>
  <si>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</si>
  <si>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</si>
  <si>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</si>
  <si>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</si>
  <si>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</si>
  <si>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</si>
  <si>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</si>
  <si>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</si>
  <si>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</si>
  <si>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</si>
  <si>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</si>
  <si>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</si>
  <si>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</si>
  <si>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</si>
  <si>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</si>
  <si>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</si>
  <si>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</si>
  <si>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</si>
  <si>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</si>
  <si>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</si>
  <si>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</si>
  <si>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</si>
  <si>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</si>
  <si>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</si>
  <si>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</si>
  <si>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</si>
  <si>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</si>
  <si>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</si>
  <si>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</si>
  <si>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</si>
  <si>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</si>
  <si>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</si>
  <si>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</si>
  <si>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</si>
  <si>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</si>
  <si>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</si>
  <si>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</si>
  <si>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</si>
  <si>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</si>
  <si>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</si>
  <si>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</si>
  <si>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</si>
  <si>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</si>
  <si>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</si>
  <si>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</si>
  <si>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</si>
  <si>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</si>
  <si>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</si>
  <si>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</si>
  <si>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</si>
  <si>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</si>
  <si>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</si>
  <si>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</si>
  <si>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</si>
  <si>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</si>
  <si>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</si>
  <si>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</si>
  <si>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</si>
  <si>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</si>
  <si>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</si>
  <si>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</si>
  <si>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</si>
  <si>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</si>
  <si>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</si>
  <si>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</si>
  <si>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</si>
  <si>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</si>
  <si>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</si>
  <si>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</si>
  <si>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</si>
  <si>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</si>
  <si>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</si>
  <si>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</si>
  <si>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</si>
  <si>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</si>
  <si>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</si>
  <si>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</si>
  <si>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</si>
  <si>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</si>
  <si>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</si>
  <si>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</si>
  <si>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</si>
  <si>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</si>
  <si>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</si>
  <si>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</si>
  <si>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</si>
  <si>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</si>
  <si>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</si>
  <si>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</si>
  <si>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</si>
  <si>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</si>
  <si>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</si>
  <si>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</si>
  <si>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</si>
  <si>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</si>
  <si>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</si>
  <si>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</si>
  <si>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</si>
  <si>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</si>
  <si>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</si>
  <si>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</si>
  <si>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</si>
  <si>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</si>
  <si>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</si>
  <si>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</si>
  <si>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</si>
  <si>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</si>
  <si>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</si>
  <si>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</si>
  <si>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</si>
  <si>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</si>
  <si>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</si>
  <si>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</si>
  <si>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</si>
  <si>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</si>
  <si>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アイヌ子弟高等学校等進学奨励費補助（高校・高専）</t>
    <rPh sb="3" eb="5">
      <t>シテイ</t>
    </rPh>
    <rPh sb="5" eb="7">
      <t>コウトウ</t>
    </rPh>
    <rPh sb="7" eb="9">
      <t>ガッコウ</t>
    </rPh>
    <rPh sb="9" eb="10">
      <t>トウ</t>
    </rPh>
    <rPh sb="10" eb="12">
      <t>シンガク</t>
    </rPh>
    <rPh sb="12" eb="14">
      <t>ショウレイ</t>
    </rPh>
    <rPh sb="14" eb="15">
      <t>ヒ</t>
    </rPh>
    <rPh sb="15" eb="17">
      <t>ホジョ</t>
    </rPh>
    <rPh sb="18" eb="20">
      <t>コウコウ</t>
    </rPh>
    <rPh sb="21" eb="23">
      <t>コウセン</t>
    </rPh>
    <phoneticPr fontId="6"/>
  </si>
  <si>
    <t>高校教育改革PT</t>
    <rPh sb="0" eb="2">
      <t>コウコウ</t>
    </rPh>
    <rPh sb="2" eb="4">
      <t>キョウイク</t>
    </rPh>
    <rPh sb="4" eb="6">
      <t>カイカク</t>
    </rPh>
    <phoneticPr fontId="6"/>
  </si>
  <si>
    <t>○</t>
  </si>
  <si>
    <t>－</t>
    <phoneticPr fontId="6"/>
  </si>
  <si>
    <t>「アイヌ政策のあり方に関する有識者懇談会」報告書</t>
    <rPh sb="4" eb="6">
      <t>セイサク</t>
    </rPh>
    <rPh sb="9" eb="10">
      <t>カタ</t>
    </rPh>
    <rPh sb="11" eb="12">
      <t>カン</t>
    </rPh>
    <rPh sb="14" eb="17">
      <t>ユウシキシャ</t>
    </rPh>
    <rPh sb="17" eb="20">
      <t>コンダンカイ</t>
    </rPh>
    <rPh sb="21" eb="24">
      <t>ホウコクショ</t>
    </rPh>
    <phoneticPr fontId="6"/>
  </si>
  <si>
    <t>千円/人</t>
    <rPh sb="0" eb="2">
      <t>センエン</t>
    </rPh>
    <rPh sb="3" eb="4">
      <t>ヒト</t>
    </rPh>
    <phoneticPr fontId="6"/>
  </si>
  <si>
    <t>55,171千円／738人</t>
    <rPh sb="6" eb="8">
      <t>センエン</t>
    </rPh>
    <rPh sb="12" eb="13">
      <t>ヒト</t>
    </rPh>
    <phoneticPr fontId="6"/>
  </si>
  <si>
    <t>人</t>
    <rPh sb="0" eb="1">
      <t>ヒト</t>
    </rPh>
    <phoneticPr fontId="6"/>
  </si>
  <si>
    <t>％</t>
    <phoneticPr fontId="6"/>
  </si>
  <si>
    <t>％</t>
    <phoneticPr fontId="6"/>
  </si>
  <si>
    <t>‐</t>
  </si>
  <si>
    <t>△</t>
  </si>
  <si>
    <t>A.北海道</t>
    <rPh sb="2" eb="5">
      <t>ホッカイドウ</t>
    </rPh>
    <phoneticPr fontId="6"/>
  </si>
  <si>
    <t>補助金</t>
    <rPh sb="0" eb="3">
      <t>ホジョキン</t>
    </rPh>
    <phoneticPr fontId="6"/>
  </si>
  <si>
    <t>奨学金(40百万円）
通学用品等助成金（2百万円）</t>
    <rPh sb="0" eb="3">
      <t>ショウガクキン</t>
    </rPh>
    <rPh sb="6" eb="8">
      <t>ヒャクマン</t>
    </rPh>
    <rPh sb="8" eb="9">
      <t>エン</t>
    </rPh>
    <rPh sb="11" eb="13">
      <t>ツウガク</t>
    </rPh>
    <rPh sb="13" eb="15">
      <t>ヨウヒン</t>
    </rPh>
    <rPh sb="15" eb="16">
      <t>トウ</t>
    </rPh>
    <rPh sb="16" eb="19">
      <t>ジョセイキン</t>
    </rPh>
    <rPh sb="21" eb="23">
      <t>ヒャクマン</t>
    </rPh>
    <rPh sb="23" eb="24">
      <t>エン</t>
    </rPh>
    <phoneticPr fontId="6"/>
  </si>
  <si>
    <t>北海道</t>
    <rPh sb="0" eb="3">
      <t>ホッカイドウ</t>
    </rPh>
    <phoneticPr fontId="6"/>
  </si>
  <si>
    <t>経済的な理由により、修学困難なアイヌ子弟に対して、奨学金等を給与する</t>
    <rPh sb="0" eb="3">
      <t>ケイザイテキ</t>
    </rPh>
    <rPh sb="4" eb="6">
      <t>リユウ</t>
    </rPh>
    <rPh sb="10" eb="12">
      <t>シュウガク</t>
    </rPh>
    <rPh sb="12" eb="14">
      <t>コンナン</t>
    </rPh>
    <rPh sb="18" eb="20">
      <t>シテイ</t>
    </rPh>
    <rPh sb="21" eb="22">
      <t>タイ</t>
    </rPh>
    <rPh sb="25" eb="28">
      <t>ショウガクキン</t>
    </rPh>
    <rPh sb="28" eb="29">
      <t>トウ</t>
    </rPh>
    <rPh sb="30" eb="32">
      <t>キュウヨ</t>
    </rPh>
    <phoneticPr fontId="6"/>
  </si>
  <si>
    <t>-</t>
    <phoneticPr fontId="6"/>
  </si>
  <si>
    <t>-</t>
    <phoneticPr fontId="6"/>
  </si>
  <si>
    <t>-</t>
    <phoneticPr fontId="6"/>
  </si>
  <si>
    <t>-</t>
    <phoneticPr fontId="6"/>
  </si>
  <si>
    <t>給与人員</t>
    <rPh sb="0" eb="2">
      <t>キュウヨ</t>
    </rPh>
    <rPh sb="2" eb="4">
      <t>ジンイン</t>
    </rPh>
    <phoneticPr fontId="6"/>
  </si>
  <si>
    <t>46,300千円／579人</t>
    <rPh sb="6" eb="8">
      <t>センエン</t>
    </rPh>
    <rPh sb="12" eb="13">
      <t>ヒト</t>
    </rPh>
    <phoneticPr fontId="6"/>
  </si>
  <si>
    <t>教育振興事業費補助金</t>
    <rPh sb="0" eb="2">
      <t>キョウイク</t>
    </rPh>
    <rPh sb="2" eb="4">
      <t>シンコウ</t>
    </rPh>
    <rPh sb="4" eb="7">
      <t>ジギョウヒ</t>
    </rPh>
    <rPh sb="7" eb="9">
      <t>ホジョ</t>
    </rPh>
    <rPh sb="9" eb="10">
      <t>キン</t>
    </rPh>
    <phoneticPr fontId="6"/>
  </si>
  <si>
    <t>アイヌ政策のあり方に関する有識者懇談会
http://www.kantei.go.jp/jp/singi/ainu/index.html</t>
    <phoneticPr fontId="6"/>
  </si>
  <si>
    <t>政策目標２：確かな学力の向上、豊かな心と健やかな体の育成と信頼される学校づくり
施策目標2-8：教育機会の確保のための支援づくり</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50">
      <t>キョウイク</t>
    </rPh>
    <rPh sb="50" eb="52">
      <t>キカイ</t>
    </rPh>
    <rPh sb="53" eb="55">
      <t>カクホ</t>
    </rPh>
    <rPh sb="59" eb="61">
      <t>シエン</t>
    </rPh>
    <phoneticPr fontId="6"/>
  </si>
  <si>
    <t>初等中等教育局</t>
    <rPh sb="0" eb="2">
      <t>ショトウ</t>
    </rPh>
    <rPh sb="2" eb="4">
      <t>チュウトウ</t>
    </rPh>
    <rPh sb="4" eb="6">
      <t>キョウイク</t>
    </rPh>
    <rPh sb="6" eb="7">
      <t>キョク</t>
    </rPh>
    <phoneticPr fontId="6"/>
  </si>
  <si>
    <t>北海道に居住するアイヌの子弟で、将来社会において有為な人材として活躍することが期待されながら経済的な理由によって進学後修学が困難な者に対して、北海道が奨学金及び通学用品等助成金の給与を行う場合、これに必要な経費の一部を国が補助することにより、北海道のアイヌ子弟の高等学校等への進学を促進することを目的とする。</t>
    <phoneticPr fontId="6"/>
  </si>
  <si>
    <t>○補助先：北海道
○補助率：１／２以内
○補助対象経費　①奨学金：国・公立　23,000円／月、私立　43,000円／月　
　　　　　　　　　　   ②通学用品等助成金：23,760円</t>
    <phoneticPr fontId="6"/>
  </si>
  <si>
    <t>決算額／給与対象者数　　　　　　　　　　　　　　</t>
    <rPh sb="0" eb="3">
      <t>ケッサンガク</t>
    </rPh>
    <rPh sb="4" eb="6">
      <t>キュウヨ</t>
    </rPh>
    <rPh sb="6" eb="9">
      <t>タイショウシャ</t>
    </rPh>
    <rPh sb="9" eb="10">
      <t>カズ</t>
    </rPh>
    <phoneticPr fontId="6"/>
  </si>
  <si>
    <t>49,955千円／676人</t>
    <rPh sb="6" eb="8">
      <t>センエン</t>
    </rPh>
    <rPh sb="12" eb="13">
      <t>ヒト</t>
    </rPh>
    <phoneticPr fontId="6"/>
  </si>
  <si>
    <t>補助率1/2以内としており負担関係は妥当である。</t>
    <rPh sb="0" eb="3">
      <t>ホジョリツ</t>
    </rPh>
    <rPh sb="6" eb="8">
      <t>イナイ</t>
    </rPh>
    <rPh sb="13" eb="15">
      <t>フタン</t>
    </rPh>
    <rPh sb="15" eb="17">
      <t>カンケイ</t>
    </rPh>
    <rPh sb="18" eb="20">
      <t>ダトウ</t>
    </rPh>
    <phoneticPr fontId="6"/>
  </si>
  <si>
    <t>　引き続き、経費の適切な執行に努める。</t>
    <phoneticPr fontId="6"/>
  </si>
  <si>
    <t>実績が見込みを下回り、不用額が生じているが、制度上やむを得ないものと考えられる。</t>
    <rPh sb="0" eb="2">
      <t>ジッセキ</t>
    </rPh>
    <rPh sb="3" eb="5">
      <t>ミコ</t>
    </rPh>
    <rPh sb="7" eb="9">
      <t>シタマワ</t>
    </rPh>
    <rPh sb="11" eb="14">
      <t>フヨウガク</t>
    </rPh>
    <rPh sb="15" eb="16">
      <t>ショウ</t>
    </rPh>
    <rPh sb="22" eb="24">
      <t>セイド</t>
    </rPh>
    <rPh sb="24" eb="25">
      <t>ジョウ</t>
    </rPh>
    <rPh sb="28" eb="29">
      <t>エ</t>
    </rPh>
    <rPh sb="34" eb="35">
      <t>カンガ</t>
    </rPh>
    <phoneticPr fontId="6"/>
  </si>
  <si>
    <t>本事業は、北海道のアイヌの子弟の高等学校等への進学を促進するため、北海道に居住するアイヌ子弟に対して、北海道が奨学金及び通学用品等助成金の給与を行う場合、これに必要な経費を補助する事業であり、引き続き国が行うべき事業である。</t>
    <phoneticPr fontId="6"/>
  </si>
  <si>
    <t xml:space="preserve">H32年度までにアイヌ子弟の高校等進学率を全国平均まで引き上げる。
</t>
    <rPh sb="3" eb="5">
      <t>ネンド</t>
    </rPh>
    <rPh sb="11" eb="13">
      <t>シテイ</t>
    </rPh>
    <rPh sb="14" eb="16">
      <t>コウコウ</t>
    </rPh>
    <rPh sb="16" eb="17">
      <t>トウ</t>
    </rPh>
    <rPh sb="17" eb="20">
      <t>シンガクリツ</t>
    </rPh>
    <rPh sb="21" eb="23">
      <t>ゼンコク</t>
    </rPh>
    <rPh sb="23" eb="25">
      <t>ヘイキン</t>
    </rPh>
    <rPh sb="27" eb="28">
      <t>ヒ</t>
    </rPh>
    <rPh sb="29" eb="30">
      <t>ア</t>
    </rPh>
    <phoneticPr fontId="6"/>
  </si>
  <si>
    <t>奨学金等の給与額については、真に必要なものに限定されている。</t>
    <rPh sb="0" eb="2">
      <t>ショウガク</t>
    </rPh>
    <rPh sb="2" eb="3">
      <t>キン</t>
    </rPh>
    <rPh sb="3" eb="4">
      <t>トウ</t>
    </rPh>
    <rPh sb="5" eb="7">
      <t>キュウヨ</t>
    </rPh>
    <rPh sb="7" eb="8">
      <t>ガク</t>
    </rPh>
    <rPh sb="14" eb="15">
      <t>シン</t>
    </rPh>
    <rPh sb="16" eb="18">
      <t>ヒツヨウ</t>
    </rPh>
    <rPh sb="22" eb="24">
      <t>ゲンテイ</t>
    </rPh>
    <phoneticPr fontId="6"/>
  </si>
  <si>
    <t>42,390千円／557人</t>
    <rPh sb="6" eb="8">
      <t>センエン</t>
    </rPh>
    <rPh sb="12" eb="13">
      <t>ヒト</t>
    </rPh>
    <phoneticPr fontId="6"/>
  </si>
  <si>
    <t>奨学金等の給与のみへの補助で、使途が真に必要なものに限定されている。</t>
    <rPh sb="0" eb="2">
      <t>ショウガク</t>
    </rPh>
    <rPh sb="2" eb="3">
      <t>キン</t>
    </rPh>
    <rPh sb="3" eb="4">
      <t>トウ</t>
    </rPh>
    <rPh sb="5" eb="7">
      <t>キュウヨ</t>
    </rPh>
    <rPh sb="11" eb="13">
      <t>ホジョ</t>
    </rPh>
    <rPh sb="15" eb="17">
      <t>シト</t>
    </rPh>
    <rPh sb="18" eb="19">
      <t>シン</t>
    </rPh>
    <rPh sb="20" eb="22">
      <t>ヒツヨウ</t>
    </rPh>
    <rPh sb="26" eb="28">
      <t>ゲンテイ</t>
    </rPh>
    <phoneticPr fontId="6"/>
  </si>
  <si>
    <t>全国とアイヌ子弟の高校進学率には、まだ若干の差があるが、目標最終年度を30年度に設定しており、現段階では成果実績は成果目標に見合ったものである。</t>
    <rPh sb="0" eb="2">
      <t>ゼンコク</t>
    </rPh>
    <rPh sb="6" eb="8">
      <t>シテイ</t>
    </rPh>
    <rPh sb="9" eb="11">
      <t>コウコウ</t>
    </rPh>
    <rPh sb="11" eb="13">
      <t>シンガク</t>
    </rPh>
    <rPh sb="13" eb="14">
      <t>リツ</t>
    </rPh>
    <rPh sb="19" eb="21">
      <t>ジャッカン</t>
    </rPh>
    <rPh sb="22" eb="23">
      <t>サ</t>
    </rPh>
    <rPh sb="28" eb="30">
      <t>モクヒョウ</t>
    </rPh>
    <rPh sb="30" eb="32">
      <t>サイシュウ</t>
    </rPh>
    <rPh sb="32" eb="34">
      <t>ネンド</t>
    </rPh>
    <rPh sb="37" eb="39">
      <t>ネンド</t>
    </rPh>
    <rPh sb="40" eb="42">
      <t>セッテイ</t>
    </rPh>
    <rPh sb="47" eb="50">
      <t>ゲンダンカイ</t>
    </rPh>
    <rPh sb="52" eb="54">
      <t>セイカ</t>
    </rPh>
    <rPh sb="54" eb="56">
      <t>ジッセキ</t>
    </rPh>
    <rPh sb="57" eb="59">
      <t>セイカ</t>
    </rPh>
    <rPh sb="59" eb="61">
      <t>モクヒョウ</t>
    </rPh>
    <rPh sb="62" eb="64">
      <t>ミア</t>
    </rPh>
    <phoneticPr fontId="6"/>
  </si>
  <si>
    <t>主任視学官
水田　功</t>
    <rPh sb="0" eb="2">
      <t>シュニン</t>
    </rPh>
    <rPh sb="2" eb="5">
      <t>シガクカン</t>
    </rPh>
    <rPh sb="6" eb="8">
      <t>ミズタ</t>
    </rPh>
    <rPh sb="9" eb="10">
      <t>コウ</t>
    </rPh>
    <phoneticPr fontId="6"/>
  </si>
  <si>
    <t>北海道のアイヌ子弟の高校等への進学を促進するため、北海道に居住するアイヌ子弟に対して、北海道が奨学金の給与を行う場合、これに必要な経費を補助する事業であり、引き続き国が行うべき事業である。</t>
    <rPh sb="27" eb="28">
      <t>ミチ</t>
    </rPh>
    <rPh sb="29" eb="31">
      <t>キョジュウ</t>
    </rPh>
    <rPh sb="36" eb="38">
      <t>シテイ</t>
    </rPh>
    <rPh sb="39" eb="40">
      <t>タイ</t>
    </rPh>
    <rPh sb="43" eb="46">
      <t>ホッカイドウ</t>
    </rPh>
    <rPh sb="47" eb="50">
      <t>ショウガクキン</t>
    </rPh>
    <phoneticPr fontId="6"/>
  </si>
  <si>
    <t>-</t>
    <phoneticPr fontId="6"/>
  </si>
  <si>
    <t>-</t>
    <phoneticPr fontId="6"/>
  </si>
  <si>
    <t>アイヌ子弟の高校等進学率
(アイヌ生活実態調査は５年に１回実施される)</t>
    <rPh sb="3" eb="5">
      <t>シテイ</t>
    </rPh>
    <rPh sb="6" eb="8">
      <t>コウコウ</t>
    </rPh>
    <rPh sb="8" eb="9">
      <t>トウ</t>
    </rPh>
    <rPh sb="9" eb="12">
      <t>シンガクリツ</t>
    </rPh>
    <phoneticPr fontId="6"/>
  </si>
  <si>
    <t>１．事業評価の観点：この事業は、北海道のアイヌの子弟の高等学校等への進学を促進するため、北海道に居住するアイヌ子弟に対して、北海道が奨学金及び通学用品等助成金の給与を行う場合、これに必要な経費を補助する事業であり、長期継続事業の観点から検証を行った。
２．所見：この事業は、昭和５０年から続いている長期継続事業であるが、今後も、北海道のアイヌ子弟の高等学校等への進学を促進を図るために必要な事業であり、現行において特段の見直す内容は認められず、現在の事業内容を引き続き維持すべきである。</t>
    <phoneticPr fontId="6"/>
  </si>
  <si>
    <t>現状通り</t>
  </si>
  <si>
    <t>外部有識者による点検対象外</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</si>
</sst>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25</xdr:row>
          <xdr:rowOff>0</xdr:rowOff>
        </xdr:from>
        <xdr:to>
          <xdr:col>48</xdr:col>
          <xdr:colOff>152400</xdr:colOff>
          <xdr:row>66</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229</xdr:row>
          <xdr:rowOff>152400</xdr:rowOff>
        </xdr:from>
        <xdr:to>
          <xdr:col>44</xdr:col>
          <xdr:colOff>180975</xdr:colOff>
          <xdr:row>230</xdr:row>
          <xdr:rowOff>95250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497</xdr:row>
          <xdr:rowOff>9525</xdr:rowOff>
        </xdr:from>
        <xdr:to>
          <xdr:col>44</xdr:col>
          <xdr:colOff>180975</xdr:colOff>
          <xdr:row>498</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25400</xdr:colOff>
      <xdr:row>142</xdr:row>
      <xdr:rowOff>101600</xdr:rowOff>
    </xdr:from>
    <xdr:to>
      <xdr:col>43</xdr:col>
      <xdr:colOff>64833</xdr:colOff>
      <xdr:row>167</xdr:row>
      <xdr:rowOff>292100</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0200" y="32435800"/>
          <a:ext cx="5932233" cy="908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0" zoomScaleNormal="7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465</v>
      </c>
      <c r="AR2" s="106"/>
      <c r="AS2" s="68" t="str">
        <f>IF(OR(AQ2="　", AQ2=""), "", "-")</f>
        <v/>
      </c>
      <c r="AT2" s="107">
        <v>109</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472</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473</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499</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176</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474</v>
      </c>
      <c r="AF5" s="512"/>
      <c r="AG5" s="512"/>
      <c r="AH5" s="512"/>
      <c r="AI5" s="512"/>
      <c r="AJ5" s="512"/>
      <c r="AK5" s="512"/>
      <c r="AL5" s="512"/>
      <c r="AM5" s="512"/>
      <c r="AN5" s="512"/>
      <c r="AO5" s="512"/>
      <c r="AP5" s="513"/>
      <c r="AQ5" s="514" t="s">
        <v>513</v>
      </c>
      <c r="AR5" s="515"/>
      <c r="AS5" s="515"/>
      <c r="AT5" s="515"/>
      <c r="AU5" s="515"/>
      <c r="AV5" s="515"/>
      <c r="AW5" s="515"/>
      <c r="AX5" s="516"/>
    </row>
    <row r="6" spans="1:50" ht="42.75"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498</v>
      </c>
      <c r="AF6" s="526"/>
      <c r="AG6" s="526"/>
      <c r="AH6" s="526"/>
      <c r="AI6" s="526"/>
      <c r="AJ6" s="526"/>
      <c r="AK6" s="526"/>
      <c r="AL6" s="526"/>
      <c r="AM6" s="526"/>
      <c r="AN6" s="526"/>
      <c r="AO6" s="526"/>
      <c r="AP6" s="526"/>
      <c r="AQ6" s="124"/>
      <c r="AR6" s="124"/>
      <c r="AS6" s="124"/>
      <c r="AT6" s="124"/>
      <c r="AU6" s="124"/>
      <c r="AV6" s="124"/>
      <c r="AW6" s="124"/>
      <c r="AX6" s="527"/>
    </row>
    <row r="7" spans="1:50" ht="37.5" customHeight="1" x14ac:dyDescent="0.15">
      <c r="A7" s="447" t="s">
        <v>25</v>
      </c>
      <c r="B7" s="448"/>
      <c r="C7" s="448"/>
      <c r="D7" s="448"/>
      <c r="E7" s="448"/>
      <c r="F7" s="448"/>
      <c r="G7" s="449" t="s">
        <v>476</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477</v>
      </c>
      <c r="AF7" s="454"/>
      <c r="AG7" s="454"/>
      <c r="AH7" s="454"/>
      <c r="AI7" s="454"/>
      <c r="AJ7" s="454"/>
      <c r="AK7" s="454"/>
      <c r="AL7" s="454"/>
      <c r="AM7" s="454"/>
      <c r="AN7" s="454"/>
      <c r="AO7" s="454"/>
      <c r="AP7" s="454"/>
      <c r="AQ7" s="454"/>
      <c r="AR7" s="454"/>
      <c r="AS7" s="454"/>
      <c r="AT7" s="454"/>
      <c r="AU7" s="454"/>
      <c r="AV7" s="454"/>
      <c r="AW7" s="454"/>
      <c r="AX7" s="455"/>
    </row>
    <row r="8" spans="1:50" ht="44.25" customHeight="1" x14ac:dyDescent="0.15">
      <c r="A8" s="354" t="s">
        <v>308</v>
      </c>
      <c r="B8" s="355"/>
      <c r="C8" s="355"/>
      <c r="D8" s="355"/>
      <c r="E8" s="355"/>
      <c r="F8" s="356"/>
      <c r="G8" s="351" t="str">
        <f>入力規則等!A26</f>
        <v>子ども・若者育成支援</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500</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70.5" customHeight="1" x14ac:dyDescent="0.15">
      <c r="A10" s="456" t="s">
        <v>36</v>
      </c>
      <c r="B10" s="457"/>
      <c r="C10" s="457"/>
      <c r="D10" s="457"/>
      <c r="E10" s="457"/>
      <c r="F10" s="457"/>
      <c r="G10" s="485" t="s">
        <v>501</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6.25"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55</v>
      </c>
      <c r="Q13" s="72"/>
      <c r="R13" s="72"/>
      <c r="S13" s="72"/>
      <c r="T13" s="72"/>
      <c r="U13" s="72"/>
      <c r="V13" s="73"/>
      <c r="W13" s="71">
        <v>57</v>
      </c>
      <c r="X13" s="72"/>
      <c r="Y13" s="72"/>
      <c r="Z13" s="72"/>
      <c r="AA13" s="72"/>
      <c r="AB13" s="72"/>
      <c r="AC13" s="73"/>
      <c r="AD13" s="71">
        <v>46</v>
      </c>
      <c r="AE13" s="72"/>
      <c r="AF13" s="72"/>
      <c r="AG13" s="72"/>
      <c r="AH13" s="72"/>
      <c r="AI13" s="72"/>
      <c r="AJ13" s="73"/>
      <c r="AK13" s="71">
        <v>46</v>
      </c>
      <c r="AL13" s="72"/>
      <c r="AM13" s="72"/>
      <c r="AN13" s="72"/>
      <c r="AO13" s="72"/>
      <c r="AP13" s="72"/>
      <c r="AQ13" s="73"/>
      <c r="AR13" s="667">
        <v>46</v>
      </c>
      <c r="AS13" s="668"/>
      <c r="AT13" s="668"/>
      <c r="AU13" s="668"/>
      <c r="AV13" s="668"/>
      <c r="AW13" s="668"/>
      <c r="AX13" s="669"/>
    </row>
    <row r="14" spans="1:50" ht="21" customHeight="1" x14ac:dyDescent="0.15">
      <c r="A14" s="462"/>
      <c r="B14" s="463"/>
      <c r="C14" s="463"/>
      <c r="D14" s="463"/>
      <c r="E14" s="463"/>
      <c r="F14" s="464"/>
      <c r="G14" s="475"/>
      <c r="H14" s="476"/>
      <c r="I14" s="342" t="s">
        <v>9</v>
      </c>
      <c r="J14" s="470"/>
      <c r="K14" s="470"/>
      <c r="L14" s="470"/>
      <c r="M14" s="470"/>
      <c r="N14" s="470"/>
      <c r="O14" s="471"/>
      <c r="P14" s="71" t="s">
        <v>515</v>
      </c>
      <c r="Q14" s="72"/>
      <c r="R14" s="72"/>
      <c r="S14" s="72"/>
      <c r="T14" s="72"/>
      <c r="U14" s="72"/>
      <c r="V14" s="73"/>
      <c r="W14" s="71" t="s">
        <v>515</v>
      </c>
      <c r="X14" s="72"/>
      <c r="Y14" s="72"/>
      <c r="Z14" s="72"/>
      <c r="AA14" s="72"/>
      <c r="AB14" s="72"/>
      <c r="AC14" s="73"/>
      <c r="AD14" s="71" t="s">
        <v>515</v>
      </c>
      <c r="AE14" s="72"/>
      <c r="AF14" s="72"/>
      <c r="AG14" s="72"/>
      <c r="AH14" s="72"/>
      <c r="AI14" s="72"/>
      <c r="AJ14" s="73"/>
      <c r="AK14" s="71" t="s">
        <v>515</v>
      </c>
      <c r="AL14" s="72"/>
      <c r="AM14" s="72"/>
      <c r="AN14" s="72"/>
      <c r="AO14" s="72"/>
      <c r="AP14" s="72"/>
      <c r="AQ14" s="73"/>
      <c r="AR14" s="665"/>
      <c r="AS14" s="665"/>
      <c r="AT14" s="665"/>
      <c r="AU14" s="665"/>
      <c r="AV14" s="665"/>
      <c r="AW14" s="665"/>
      <c r="AX14" s="666"/>
    </row>
    <row r="15" spans="1:50" ht="21" customHeight="1" x14ac:dyDescent="0.15">
      <c r="A15" s="462"/>
      <c r="B15" s="463"/>
      <c r="C15" s="463"/>
      <c r="D15" s="463"/>
      <c r="E15" s="463"/>
      <c r="F15" s="464"/>
      <c r="G15" s="475"/>
      <c r="H15" s="476"/>
      <c r="I15" s="342" t="s">
        <v>62</v>
      </c>
      <c r="J15" s="343"/>
      <c r="K15" s="343"/>
      <c r="L15" s="343"/>
      <c r="M15" s="343"/>
      <c r="N15" s="343"/>
      <c r="O15" s="344"/>
      <c r="P15" s="71" t="s">
        <v>516</v>
      </c>
      <c r="Q15" s="72"/>
      <c r="R15" s="72"/>
      <c r="S15" s="72"/>
      <c r="T15" s="72"/>
      <c r="U15" s="72"/>
      <c r="V15" s="73"/>
      <c r="W15" s="71" t="s">
        <v>516</v>
      </c>
      <c r="X15" s="72"/>
      <c r="Y15" s="72"/>
      <c r="Z15" s="72"/>
      <c r="AA15" s="72"/>
      <c r="AB15" s="72"/>
      <c r="AC15" s="73"/>
      <c r="AD15" s="71" t="s">
        <v>516</v>
      </c>
      <c r="AE15" s="72"/>
      <c r="AF15" s="72"/>
      <c r="AG15" s="72"/>
      <c r="AH15" s="72"/>
      <c r="AI15" s="72"/>
      <c r="AJ15" s="73"/>
      <c r="AK15" s="71" t="s">
        <v>516</v>
      </c>
      <c r="AL15" s="72"/>
      <c r="AM15" s="72"/>
      <c r="AN15" s="72"/>
      <c r="AO15" s="72"/>
      <c r="AP15" s="72"/>
      <c r="AQ15" s="73"/>
      <c r="AR15" s="71"/>
      <c r="AS15" s="72"/>
      <c r="AT15" s="72"/>
      <c r="AU15" s="72"/>
      <c r="AV15" s="72"/>
      <c r="AW15" s="72"/>
      <c r="AX15" s="664"/>
    </row>
    <row r="16" spans="1:50" ht="21" customHeight="1" x14ac:dyDescent="0.15">
      <c r="A16" s="462"/>
      <c r="B16" s="463"/>
      <c r="C16" s="463"/>
      <c r="D16" s="463"/>
      <c r="E16" s="463"/>
      <c r="F16" s="464"/>
      <c r="G16" s="475"/>
      <c r="H16" s="476"/>
      <c r="I16" s="342" t="s">
        <v>63</v>
      </c>
      <c r="J16" s="343"/>
      <c r="K16" s="343"/>
      <c r="L16" s="343"/>
      <c r="M16" s="343"/>
      <c r="N16" s="343"/>
      <c r="O16" s="344"/>
      <c r="P16" s="71" t="s">
        <v>515</v>
      </c>
      <c r="Q16" s="72"/>
      <c r="R16" s="72"/>
      <c r="S16" s="72"/>
      <c r="T16" s="72"/>
      <c r="U16" s="72"/>
      <c r="V16" s="73"/>
      <c r="W16" s="71" t="s">
        <v>515</v>
      </c>
      <c r="X16" s="72"/>
      <c r="Y16" s="72"/>
      <c r="Z16" s="72"/>
      <c r="AA16" s="72"/>
      <c r="AB16" s="72"/>
      <c r="AC16" s="73"/>
      <c r="AD16" s="71" t="s">
        <v>515</v>
      </c>
      <c r="AE16" s="72"/>
      <c r="AF16" s="72"/>
      <c r="AG16" s="72"/>
      <c r="AH16" s="72"/>
      <c r="AI16" s="72"/>
      <c r="AJ16" s="73"/>
      <c r="AK16" s="71" t="s">
        <v>515</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515</v>
      </c>
      <c r="Q17" s="72"/>
      <c r="R17" s="72"/>
      <c r="S17" s="72"/>
      <c r="T17" s="72"/>
      <c r="U17" s="72"/>
      <c r="V17" s="73"/>
      <c r="W17" s="71" t="s">
        <v>515</v>
      </c>
      <c r="X17" s="72"/>
      <c r="Y17" s="72"/>
      <c r="Z17" s="72"/>
      <c r="AA17" s="72"/>
      <c r="AB17" s="72"/>
      <c r="AC17" s="73"/>
      <c r="AD17" s="71" t="s">
        <v>515</v>
      </c>
      <c r="AE17" s="72"/>
      <c r="AF17" s="72"/>
      <c r="AG17" s="72"/>
      <c r="AH17" s="72"/>
      <c r="AI17" s="72"/>
      <c r="AJ17" s="73"/>
      <c r="AK17" s="71" t="s">
        <v>515</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55</v>
      </c>
      <c r="Q18" s="316"/>
      <c r="R18" s="316"/>
      <c r="S18" s="316"/>
      <c r="T18" s="316"/>
      <c r="U18" s="316"/>
      <c r="V18" s="317"/>
      <c r="W18" s="315">
        <f>SUM(W13:AC17)</f>
        <v>57</v>
      </c>
      <c r="X18" s="316"/>
      <c r="Y18" s="316"/>
      <c r="Z18" s="316"/>
      <c r="AA18" s="316"/>
      <c r="AB18" s="316"/>
      <c r="AC18" s="317"/>
      <c r="AD18" s="315">
        <f t="shared" ref="AD18" si="0">SUM(AD13:AJ17)</f>
        <v>46</v>
      </c>
      <c r="AE18" s="316"/>
      <c r="AF18" s="316"/>
      <c r="AG18" s="316"/>
      <c r="AH18" s="316"/>
      <c r="AI18" s="316"/>
      <c r="AJ18" s="317"/>
      <c r="AK18" s="315">
        <f t="shared" ref="AK18" si="1">SUM(AK13:AQ17)</f>
        <v>46</v>
      </c>
      <c r="AL18" s="316"/>
      <c r="AM18" s="316"/>
      <c r="AN18" s="316"/>
      <c r="AO18" s="316"/>
      <c r="AP18" s="316"/>
      <c r="AQ18" s="317"/>
      <c r="AR18" s="315">
        <f t="shared" ref="AR18" si="2">SUM(AR13:AX17)</f>
        <v>46</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55</v>
      </c>
      <c r="Q19" s="72"/>
      <c r="R19" s="72"/>
      <c r="S19" s="72"/>
      <c r="T19" s="72"/>
      <c r="U19" s="72"/>
      <c r="V19" s="73"/>
      <c r="W19" s="71">
        <v>50</v>
      </c>
      <c r="X19" s="72"/>
      <c r="Y19" s="72"/>
      <c r="Z19" s="72"/>
      <c r="AA19" s="72"/>
      <c r="AB19" s="72"/>
      <c r="AC19" s="73"/>
      <c r="AD19" s="71">
        <v>42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1</v>
      </c>
      <c r="Q20" s="320"/>
      <c r="R20" s="320"/>
      <c r="S20" s="320"/>
      <c r="T20" s="320"/>
      <c r="U20" s="320"/>
      <c r="V20" s="320"/>
      <c r="W20" s="320">
        <f>IF(W18=0, "-", W19/W18)</f>
        <v>0.8771929824561403</v>
      </c>
      <c r="X20" s="320"/>
      <c r="Y20" s="320"/>
      <c r="Z20" s="320"/>
      <c r="AA20" s="320"/>
      <c r="AB20" s="320"/>
      <c r="AC20" s="320"/>
      <c r="AD20" s="320">
        <f>IF(AD18=0, "-", AD19/AD18)</f>
        <v>0.91304347826086951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30</v>
      </c>
      <c r="AV22" s="110"/>
      <c r="AW22" s="108" t="s">
        <v>360</v>
      </c>
      <c r="AX22" s="109"/>
    </row>
    <row r="23" spans="1:50" ht="22.5" customHeight="1" x14ac:dyDescent="0.15">
      <c r="A23" s="216"/>
      <c r="B23" s="214"/>
      <c r="C23" s="214"/>
      <c r="D23" s="214"/>
      <c r="E23" s="214"/>
      <c r="F23" s="215"/>
      <c r="G23" s="321" t="s">
        <v>508</v>
      </c>
      <c r="H23" s="288"/>
      <c r="I23" s="288"/>
      <c r="J23" s="288"/>
      <c r="K23" s="288"/>
      <c r="L23" s="288"/>
      <c r="M23" s="288"/>
      <c r="N23" s="288"/>
      <c r="O23" s="289"/>
      <c r="P23" s="254" t="s">
        <v>517</v>
      </c>
      <c r="Q23" s="195"/>
      <c r="R23" s="195"/>
      <c r="S23" s="195"/>
      <c r="T23" s="195"/>
      <c r="U23" s="195"/>
      <c r="V23" s="195"/>
      <c r="W23" s="195"/>
      <c r="X23" s="196"/>
      <c r="Y23" s="293" t="s">
        <v>14</v>
      </c>
      <c r="Z23" s="294"/>
      <c r="AA23" s="295"/>
      <c r="AB23" s="660" t="s">
        <v>481</v>
      </c>
      <c r="AC23" s="296"/>
      <c r="AD23" s="296"/>
      <c r="AE23" s="93" t="s">
        <v>490</v>
      </c>
      <c r="AF23" s="94"/>
      <c r="AG23" s="94"/>
      <c r="AH23" s="94"/>
      <c r="AI23" s="95"/>
      <c r="AJ23" s="93">
        <v>92.6</v>
      </c>
      <c r="AK23" s="94"/>
      <c r="AL23" s="94"/>
      <c r="AM23" s="94"/>
      <c r="AN23" s="95"/>
      <c r="AO23" s="93" t="s">
        <v>492</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482</v>
      </c>
      <c r="AC24" s="286"/>
      <c r="AD24" s="286"/>
      <c r="AE24" s="93" t="s">
        <v>491</v>
      </c>
      <c r="AF24" s="94"/>
      <c r="AG24" s="94"/>
      <c r="AH24" s="94"/>
      <c r="AI24" s="95"/>
      <c r="AJ24" s="93">
        <v>98.6</v>
      </c>
      <c r="AK24" s="94"/>
      <c r="AL24" s="94"/>
      <c r="AM24" s="94"/>
      <c r="AN24" s="95"/>
      <c r="AO24" s="93" t="s">
        <v>492</v>
      </c>
      <c r="AP24" s="94"/>
      <c r="AQ24" s="94"/>
      <c r="AR24" s="94"/>
      <c r="AS24" s="95"/>
      <c r="AT24" s="93">
        <v>98.6</v>
      </c>
      <c r="AU24" s="94"/>
      <c r="AV24" s="94"/>
      <c r="AW24" s="94"/>
      <c r="AX24" s="96"/>
    </row>
    <row r="25" spans="1:50" ht="22.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t="s">
        <v>492</v>
      </c>
      <c r="AF25" s="94"/>
      <c r="AG25" s="94"/>
      <c r="AH25" s="94"/>
      <c r="AI25" s="95"/>
      <c r="AJ25" s="93" t="s">
        <v>491</v>
      </c>
      <c r="AK25" s="94"/>
      <c r="AL25" s="94"/>
      <c r="AM25" s="94"/>
      <c r="AN25" s="95"/>
      <c r="AO25" s="93" t="s">
        <v>493</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5"/>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6"/>
    </row>
    <row r="50" spans="1:50" ht="15.75" hidden="1" customHeight="1" x14ac:dyDescent="0.15">
      <c r="A50" s="234"/>
      <c r="B50" s="685"/>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8"/>
    </row>
    <row r="51" spans="1:50" ht="15.75" hidden="1" customHeight="1" x14ac:dyDescent="0.15">
      <c r="A51" s="234"/>
      <c r="B51" s="686"/>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0"/>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t="s">
        <v>482</v>
      </c>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t="s">
        <v>482</v>
      </c>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8.5" customHeight="1" x14ac:dyDescent="0.15">
      <c r="A68" s="185"/>
      <c r="B68" s="186"/>
      <c r="C68" s="186"/>
      <c r="D68" s="186"/>
      <c r="E68" s="186"/>
      <c r="F68" s="187"/>
      <c r="G68" s="254" t="s">
        <v>494</v>
      </c>
      <c r="H68" s="195"/>
      <c r="I68" s="195"/>
      <c r="J68" s="195"/>
      <c r="K68" s="195"/>
      <c r="L68" s="195"/>
      <c r="M68" s="195"/>
      <c r="N68" s="195"/>
      <c r="O68" s="195"/>
      <c r="P68" s="195"/>
      <c r="Q68" s="195"/>
      <c r="R68" s="195"/>
      <c r="S68" s="195"/>
      <c r="T68" s="195"/>
      <c r="U68" s="195"/>
      <c r="V68" s="195"/>
      <c r="W68" s="195"/>
      <c r="X68" s="196"/>
      <c r="Y68" s="332" t="s">
        <v>66</v>
      </c>
      <c r="Z68" s="333"/>
      <c r="AA68" s="334"/>
      <c r="AB68" s="202" t="s">
        <v>480</v>
      </c>
      <c r="AC68" s="203"/>
      <c r="AD68" s="204"/>
      <c r="AE68" s="93">
        <v>738</v>
      </c>
      <c r="AF68" s="94"/>
      <c r="AG68" s="94"/>
      <c r="AH68" s="94"/>
      <c r="AI68" s="95"/>
      <c r="AJ68" s="93">
        <v>676</v>
      </c>
      <c r="AK68" s="94"/>
      <c r="AL68" s="94"/>
      <c r="AM68" s="94"/>
      <c r="AN68" s="95"/>
      <c r="AO68" s="93">
        <v>557</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480</v>
      </c>
      <c r="AC69" s="211"/>
      <c r="AD69" s="212"/>
      <c r="AE69" s="93">
        <v>869</v>
      </c>
      <c r="AF69" s="94"/>
      <c r="AG69" s="94"/>
      <c r="AH69" s="94"/>
      <c r="AI69" s="95"/>
      <c r="AJ69" s="93">
        <v>798</v>
      </c>
      <c r="AK69" s="94"/>
      <c r="AL69" s="94"/>
      <c r="AM69" s="94"/>
      <c r="AN69" s="95"/>
      <c r="AO69" s="93">
        <v>607</v>
      </c>
      <c r="AP69" s="94"/>
      <c r="AQ69" s="94"/>
      <c r="AR69" s="94"/>
      <c r="AS69" s="95"/>
      <c r="AT69" s="93">
        <v>579</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502</v>
      </c>
      <c r="H83" s="144"/>
      <c r="I83" s="144"/>
      <c r="J83" s="144"/>
      <c r="K83" s="144"/>
      <c r="L83" s="144"/>
      <c r="M83" s="144"/>
      <c r="N83" s="144"/>
      <c r="O83" s="144"/>
      <c r="P83" s="144"/>
      <c r="Q83" s="144"/>
      <c r="R83" s="144"/>
      <c r="S83" s="144"/>
      <c r="T83" s="144"/>
      <c r="U83" s="144"/>
      <c r="V83" s="144"/>
      <c r="W83" s="144"/>
      <c r="X83" s="144"/>
      <c r="Y83" s="146" t="s">
        <v>17</v>
      </c>
      <c r="Z83" s="147"/>
      <c r="AA83" s="148"/>
      <c r="AB83" s="181" t="s">
        <v>478</v>
      </c>
      <c r="AC83" s="150"/>
      <c r="AD83" s="151"/>
      <c r="AE83" s="152">
        <v>75</v>
      </c>
      <c r="AF83" s="153"/>
      <c r="AG83" s="153"/>
      <c r="AH83" s="153"/>
      <c r="AI83" s="153"/>
      <c r="AJ83" s="152">
        <v>74</v>
      </c>
      <c r="AK83" s="153"/>
      <c r="AL83" s="153"/>
      <c r="AM83" s="153"/>
      <c r="AN83" s="153"/>
      <c r="AO83" s="152">
        <v>76</v>
      </c>
      <c r="AP83" s="153"/>
      <c r="AQ83" s="153"/>
      <c r="AR83" s="153"/>
      <c r="AS83" s="153"/>
      <c r="AT83" s="93">
        <v>80</v>
      </c>
      <c r="AU83" s="94"/>
      <c r="AV83" s="94"/>
      <c r="AW83" s="94"/>
      <c r="AX83" s="96"/>
    </row>
    <row r="84" spans="1:60" ht="36.7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466</v>
      </c>
      <c r="AC84" s="158"/>
      <c r="AD84" s="159"/>
      <c r="AE84" s="157" t="s">
        <v>479</v>
      </c>
      <c r="AF84" s="158"/>
      <c r="AG84" s="158"/>
      <c r="AH84" s="158"/>
      <c r="AI84" s="159"/>
      <c r="AJ84" s="157" t="s">
        <v>503</v>
      </c>
      <c r="AK84" s="158"/>
      <c r="AL84" s="158"/>
      <c r="AM84" s="158"/>
      <c r="AN84" s="159"/>
      <c r="AO84" s="157" t="s">
        <v>510</v>
      </c>
      <c r="AP84" s="158"/>
      <c r="AQ84" s="158"/>
      <c r="AR84" s="158"/>
      <c r="AS84" s="159"/>
      <c r="AT84" s="157" t="s">
        <v>495</v>
      </c>
      <c r="AU84" s="158"/>
      <c r="AV84" s="158"/>
      <c r="AW84" s="158"/>
      <c r="AX84" s="159"/>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0.25" customHeight="1" x14ac:dyDescent="0.15">
      <c r="A98" s="377"/>
      <c r="B98" s="378"/>
      <c r="C98" s="412" t="s">
        <v>496</v>
      </c>
      <c r="D98" s="413"/>
      <c r="E98" s="413"/>
      <c r="F98" s="413"/>
      <c r="G98" s="413"/>
      <c r="H98" s="413"/>
      <c r="I98" s="413"/>
      <c r="J98" s="413"/>
      <c r="K98" s="414"/>
      <c r="L98" s="71">
        <v>46</v>
      </c>
      <c r="M98" s="72"/>
      <c r="N98" s="72"/>
      <c r="O98" s="72"/>
      <c r="P98" s="72"/>
      <c r="Q98" s="73"/>
      <c r="R98" s="71">
        <v>46</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0.25"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0.25"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0.25"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0.25"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0.25"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0.25" customHeight="1" thickBot="1" x14ac:dyDescent="0.2">
      <c r="A104" s="379"/>
      <c r="B104" s="380"/>
      <c r="C104" s="369" t="s">
        <v>22</v>
      </c>
      <c r="D104" s="370"/>
      <c r="E104" s="370"/>
      <c r="F104" s="370"/>
      <c r="G104" s="370"/>
      <c r="H104" s="370"/>
      <c r="I104" s="370"/>
      <c r="J104" s="370"/>
      <c r="K104" s="371"/>
      <c r="L104" s="372">
        <f>SUM(L98:Q103)</f>
        <v>46</v>
      </c>
      <c r="M104" s="373"/>
      <c r="N104" s="373"/>
      <c r="O104" s="373"/>
      <c r="P104" s="373"/>
      <c r="Q104" s="374"/>
      <c r="R104" s="372">
        <f>SUM(R98:W103)</f>
        <v>46</v>
      </c>
      <c r="S104" s="373"/>
      <c r="T104" s="373"/>
      <c r="U104" s="373"/>
      <c r="V104" s="373"/>
      <c r="W104" s="374"/>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30" t="s">
        <v>38</v>
      </c>
      <c r="AH107" s="596"/>
      <c r="AI107" s="596"/>
      <c r="AJ107" s="596"/>
      <c r="AK107" s="596"/>
      <c r="AL107" s="596"/>
      <c r="AM107" s="596"/>
      <c r="AN107" s="596"/>
      <c r="AO107" s="596"/>
      <c r="AP107" s="596"/>
      <c r="AQ107" s="596"/>
      <c r="AR107" s="596"/>
      <c r="AS107" s="596"/>
      <c r="AT107" s="596"/>
      <c r="AU107" s="596"/>
      <c r="AV107" s="596"/>
      <c r="AW107" s="596"/>
      <c r="AX107" s="631"/>
    </row>
    <row r="108" spans="1:50" ht="20.2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5" t="s">
        <v>483</v>
      </c>
      <c r="AE108" s="606"/>
      <c r="AF108" s="606"/>
      <c r="AG108" s="602"/>
      <c r="AH108" s="603"/>
      <c r="AI108" s="603"/>
      <c r="AJ108" s="603"/>
      <c r="AK108" s="603"/>
      <c r="AL108" s="603"/>
      <c r="AM108" s="603"/>
      <c r="AN108" s="603"/>
      <c r="AO108" s="603"/>
      <c r="AP108" s="603"/>
      <c r="AQ108" s="603"/>
      <c r="AR108" s="603"/>
      <c r="AS108" s="603"/>
      <c r="AT108" s="603"/>
      <c r="AU108" s="603"/>
      <c r="AV108" s="603"/>
      <c r="AW108" s="603"/>
      <c r="AX108" s="604"/>
    </row>
    <row r="109" spans="1:50" ht="66.7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475</v>
      </c>
      <c r="AE109" s="441"/>
      <c r="AF109" s="441"/>
      <c r="AG109" s="303" t="s">
        <v>514</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483</v>
      </c>
      <c r="AE110" s="586"/>
      <c r="AF110" s="586"/>
      <c r="AG110" s="529"/>
      <c r="AH110" s="197"/>
      <c r="AI110" s="197"/>
      <c r="AJ110" s="197"/>
      <c r="AK110" s="197"/>
      <c r="AL110" s="197"/>
      <c r="AM110" s="197"/>
      <c r="AN110" s="197"/>
      <c r="AO110" s="197"/>
      <c r="AP110" s="197"/>
      <c r="AQ110" s="197"/>
      <c r="AR110" s="197"/>
      <c r="AS110" s="197"/>
      <c r="AT110" s="197"/>
      <c r="AU110" s="197"/>
      <c r="AV110" s="197"/>
      <c r="AW110" s="197"/>
      <c r="AX110" s="530"/>
    </row>
    <row r="111" spans="1:50" ht="19.5" customHeight="1" x14ac:dyDescent="0.15">
      <c r="A111" s="548" t="s">
        <v>46</v>
      </c>
      <c r="B111" s="587"/>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483</v>
      </c>
      <c r="AE111" s="437"/>
      <c r="AF111" s="437"/>
      <c r="AG111" s="300"/>
      <c r="AH111" s="301"/>
      <c r="AI111" s="301"/>
      <c r="AJ111" s="301"/>
      <c r="AK111" s="301"/>
      <c r="AL111" s="301"/>
      <c r="AM111" s="301"/>
      <c r="AN111" s="301"/>
      <c r="AO111" s="301"/>
      <c r="AP111" s="301"/>
      <c r="AQ111" s="301"/>
      <c r="AR111" s="301"/>
      <c r="AS111" s="301"/>
      <c r="AT111" s="301"/>
      <c r="AU111" s="301"/>
      <c r="AV111" s="301"/>
      <c r="AW111" s="301"/>
      <c r="AX111" s="302"/>
    </row>
    <row r="112" spans="1:50" ht="20.25" customHeight="1" x14ac:dyDescent="0.15">
      <c r="A112" s="588"/>
      <c r="B112" s="589"/>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475</v>
      </c>
      <c r="AE112" s="441"/>
      <c r="AF112" s="441"/>
      <c r="AG112" s="303" t="s">
        <v>504</v>
      </c>
      <c r="AH112" s="304"/>
      <c r="AI112" s="304"/>
      <c r="AJ112" s="304"/>
      <c r="AK112" s="304"/>
      <c r="AL112" s="304"/>
      <c r="AM112" s="304"/>
      <c r="AN112" s="304"/>
      <c r="AO112" s="304"/>
      <c r="AP112" s="304"/>
      <c r="AQ112" s="304"/>
      <c r="AR112" s="304"/>
      <c r="AS112" s="304"/>
      <c r="AT112" s="304"/>
      <c r="AU112" s="304"/>
      <c r="AV112" s="304"/>
      <c r="AW112" s="304"/>
      <c r="AX112" s="305"/>
    </row>
    <row r="113" spans="1:64" ht="34.5" customHeight="1" x14ac:dyDescent="0.15">
      <c r="A113" s="588"/>
      <c r="B113" s="589"/>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475</v>
      </c>
      <c r="AE113" s="441"/>
      <c r="AF113" s="441"/>
      <c r="AG113" s="303" t="s">
        <v>509</v>
      </c>
      <c r="AH113" s="304"/>
      <c r="AI113" s="304"/>
      <c r="AJ113" s="304"/>
      <c r="AK113" s="304"/>
      <c r="AL113" s="304"/>
      <c r="AM113" s="304"/>
      <c r="AN113" s="304"/>
      <c r="AO113" s="304"/>
      <c r="AP113" s="304"/>
      <c r="AQ113" s="304"/>
      <c r="AR113" s="304"/>
      <c r="AS113" s="304"/>
      <c r="AT113" s="304"/>
      <c r="AU113" s="304"/>
      <c r="AV113" s="304"/>
      <c r="AW113" s="304"/>
      <c r="AX113" s="305"/>
    </row>
    <row r="114" spans="1:64" ht="19.5" customHeight="1" x14ac:dyDescent="0.15">
      <c r="A114" s="588"/>
      <c r="B114" s="589"/>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483</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34.5" customHeight="1" x14ac:dyDescent="0.15">
      <c r="A115" s="588"/>
      <c r="B115" s="589"/>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475</v>
      </c>
      <c r="AE115" s="441"/>
      <c r="AF115" s="441"/>
      <c r="AG115" s="303" t="s">
        <v>511</v>
      </c>
      <c r="AH115" s="304"/>
      <c r="AI115" s="304"/>
      <c r="AJ115" s="304"/>
      <c r="AK115" s="304"/>
      <c r="AL115" s="304"/>
      <c r="AM115" s="304"/>
      <c r="AN115" s="304"/>
      <c r="AO115" s="304"/>
      <c r="AP115" s="304"/>
      <c r="AQ115" s="304"/>
      <c r="AR115" s="304"/>
      <c r="AS115" s="304"/>
      <c r="AT115" s="304"/>
      <c r="AU115" s="304"/>
      <c r="AV115" s="304"/>
      <c r="AW115" s="304"/>
      <c r="AX115" s="305"/>
    </row>
    <row r="116" spans="1:64" ht="19.5" customHeight="1" x14ac:dyDescent="0.15">
      <c r="A116" s="588"/>
      <c r="B116" s="589"/>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4" t="s">
        <v>483</v>
      </c>
      <c r="AE116" s="635"/>
      <c r="AF116" s="635"/>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19.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483</v>
      </c>
      <c r="AE117" s="586"/>
      <c r="AF117" s="595"/>
      <c r="AG117" s="600"/>
      <c r="AH117" s="434"/>
      <c r="AI117" s="434"/>
      <c r="AJ117" s="434"/>
      <c r="AK117" s="434"/>
      <c r="AL117" s="434"/>
      <c r="AM117" s="434"/>
      <c r="AN117" s="434"/>
      <c r="AO117" s="434"/>
      <c r="AP117" s="434"/>
      <c r="AQ117" s="434"/>
      <c r="AR117" s="434"/>
      <c r="AS117" s="434"/>
      <c r="AT117" s="434"/>
      <c r="AU117" s="434"/>
      <c r="AV117" s="434"/>
      <c r="AW117" s="434"/>
      <c r="AX117" s="601"/>
      <c r="BG117" s="10"/>
      <c r="BH117" s="10"/>
      <c r="BI117" s="10"/>
      <c r="BJ117" s="10"/>
    </row>
    <row r="118" spans="1:64" ht="58.5" customHeight="1" x14ac:dyDescent="0.15">
      <c r="A118" s="548" t="s">
        <v>47</v>
      </c>
      <c r="B118" s="587"/>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6" t="s">
        <v>475</v>
      </c>
      <c r="AE118" s="437"/>
      <c r="AF118" s="639"/>
      <c r="AG118" s="300" t="s">
        <v>512</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483</v>
      </c>
      <c r="AE119" s="608"/>
      <c r="AF119" s="608"/>
      <c r="AG119" s="599"/>
      <c r="AH119" s="304"/>
      <c r="AI119" s="304"/>
      <c r="AJ119" s="304"/>
      <c r="AK119" s="304"/>
      <c r="AL119" s="304"/>
      <c r="AM119" s="304"/>
      <c r="AN119" s="304"/>
      <c r="AO119" s="304"/>
      <c r="AP119" s="304"/>
      <c r="AQ119" s="304"/>
      <c r="AR119" s="304"/>
      <c r="AS119" s="304"/>
      <c r="AT119" s="304"/>
      <c r="AU119" s="304"/>
      <c r="AV119" s="304"/>
      <c r="AW119" s="304"/>
      <c r="AX119" s="305"/>
    </row>
    <row r="120" spans="1:64" ht="30" customHeight="1" x14ac:dyDescent="0.15">
      <c r="A120" s="588"/>
      <c r="B120" s="589"/>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484</v>
      </c>
      <c r="AE120" s="441"/>
      <c r="AF120" s="441"/>
      <c r="AG120" s="303" t="s">
        <v>506</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0"/>
      <c r="B121" s="591"/>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483</v>
      </c>
      <c r="AE121" s="441"/>
      <c r="AF121" s="441"/>
      <c r="AG121" s="581"/>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4" t="s">
        <v>80</v>
      </c>
      <c r="B122" s="625"/>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483</v>
      </c>
      <c r="AE122" s="437"/>
      <c r="AF122" s="437"/>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4"/>
      <c r="V124" s="304"/>
      <c r="W124" s="304"/>
      <c r="X124" s="304"/>
      <c r="Y124" s="304"/>
      <c r="Z124" s="304"/>
      <c r="AA124" s="304"/>
      <c r="AB124" s="304"/>
      <c r="AC124" s="304"/>
      <c r="AD124" s="304"/>
      <c r="AE124" s="304"/>
      <c r="AF124" s="633"/>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3"/>
      <c r="U125" s="434"/>
      <c r="V125" s="434"/>
      <c r="W125" s="434"/>
      <c r="X125" s="434"/>
      <c r="Y125" s="434"/>
      <c r="Z125" s="434"/>
      <c r="AA125" s="434"/>
      <c r="AB125" s="434"/>
      <c r="AC125" s="434"/>
      <c r="AD125" s="434"/>
      <c r="AE125" s="434"/>
      <c r="AF125" s="435"/>
      <c r="AG125" s="581"/>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3"/>
      <c r="E126" s="573"/>
      <c r="F126" s="574"/>
      <c r="G126" s="542" t="s">
        <v>507</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505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02.75" customHeight="1" thickBot="1" x14ac:dyDescent="0.2">
      <c r="A129" s="570" t="s">
        <v>520</v>
      </c>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thickBot="1" x14ac:dyDescent="0.2">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t="s">
        <v>307</v>
      </c>
      <c r="B131" s="546"/>
      <c r="C131" s="546"/>
      <c r="D131" s="546"/>
      <c r="E131" s="547"/>
      <c r="F131" s="564" t="s">
        <v>518</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88.5" customHeight="1" thickBot="1" x14ac:dyDescent="0.2">
      <c r="A133" s="430" t="s">
        <v>519</v>
      </c>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9" t="s">
        <v>497</v>
      </c>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v>135</v>
      </c>
      <c r="H137" s="418"/>
      <c r="I137" s="418"/>
      <c r="J137" s="418"/>
      <c r="K137" s="418"/>
      <c r="L137" s="418"/>
      <c r="M137" s="418"/>
      <c r="N137" s="418"/>
      <c r="O137" s="418"/>
      <c r="P137" s="419"/>
      <c r="Q137" s="404" t="s">
        <v>225</v>
      </c>
      <c r="R137" s="404"/>
      <c r="S137" s="404"/>
      <c r="T137" s="404"/>
      <c r="U137" s="404"/>
      <c r="V137" s="404"/>
      <c r="W137" s="417">
        <v>115</v>
      </c>
      <c r="X137" s="418"/>
      <c r="Y137" s="418"/>
      <c r="Z137" s="418"/>
      <c r="AA137" s="418"/>
      <c r="AB137" s="418"/>
      <c r="AC137" s="418"/>
      <c r="AD137" s="418"/>
      <c r="AE137" s="418"/>
      <c r="AF137" s="419"/>
      <c r="AG137" s="404" t="s">
        <v>226</v>
      </c>
      <c r="AH137" s="404"/>
      <c r="AI137" s="404"/>
      <c r="AJ137" s="404"/>
      <c r="AK137" s="404"/>
      <c r="AL137" s="404"/>
      <c r="AM137" s="400">
        <v>119</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112</v>
      </c>
      <c r="H138" s="421"/>
      <c r="I138" s="421"/>
      <c r="J138" s="421"/>
      <c r="K138" s="421"/>
      <c r="L138" s="421"/>
      <c r="M138" s="421"/>
      <c r="N138" s="421"/>
      <c r="O138" s="421"/>
      <c r="P138" s="422"/>
      <c r="Q138" s="406" t="s">
        <v>228</v>
      </c>
      <c r="R138" s="406"/>
      <c r="S138" s="406"/>
      <c r="T138" s="406"/>
      <c r="U138" s="406"/>
      <c r="V138" s="406"/>
      <c r="W138" s="420">
        <v>114</v>
      </c>
      <c r="X138" s="421"/>
      <c r="Y138" s="421"/>
      <c r="Z138" s="421"/>
      <c r="AA138" s="421"/>
      <c r="AB138" s="421"/>
      <c r="AC138" s="421"/>
      <c r="AD138" s="421"/>
      <c r="AE138" s="421"/>
      <c r="AF138" s="422"/>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4" t="s">
        <v>34</v>
      </c>
      <c r="B178" s="535"/>
      <c r="C178" s="535"/>
      <c r="D178" s="535"/>
      <c r="E178" s="535"/>
      <c r="F178" s="536"/>
      <c r="G178" s="387" t="s">
        <v>485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6"/>
      <c r="B180" s="537"/>
      <c r="C180" s="537"/>
      <c r="D180" s="537"/>
      <c r="E180" s="537"/>
      <c r="F180" s="538"/>
      <c r="G180" s="97" t="s">
        <v>486</v>
      </c>
      <c r="H180" s="98"/>
      <c r="I180" s="98"/>
      <c r="J180" s="98"/>
      <c r="K180" s="99"/>
      <c r="L180" s="100" t="s">
        <v>487</v>
      </c>
      <c r="M180" s="101"/>
      <c r="N180" s="101"/>
      <c r="O180" s="101"/>
      <c r="P180" s="101"/>
      <c r="Q180" s="101"/>
      <c r="R180" s="101"/>
      <c r="S180" s="101"/>
      <c r="T180" s="101"/>
      <c r="U180" s="101"/>
      <c r="V180" s="101"/>
      <c r="W180" s="101"/>
      <c r="X180" s="102"/>
      <c r="Y180" s="103">
        <v>42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42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488</v>
      </c>
      <c r="D236" s="113"/>
      <c r="E236" s="113"/>
      <c r="F236" s="113"/>
      <c r="G236" s="113"/>
      <c r="H236" s="113"/>
      <c r="I236" s="113"/>
      <c r="J236" s="113"/>
      <c r="K236" s="113"/>
      <c r="L236" s="113"/>
      <c r="M236" s="117" t="s">
        <v>489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42</v>
      </c>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V14">
    <cfRule type="expression" dxfId="959" priority="553">
      <formula>IF(RIGHT(TEXT(P14,"0.#"),1)=".",FALSE,TRUE)</formula>
    </cfRule>
    <cfRule type="expression" dxfId="958" priority="554">
      <formula>IF(RIGHT(TEXT(P14,"0.#"),1)=".",TRUE,FALSE)</formula>
    </cfRule>
  </conditionalFormatting>
  <conditionalFormatting sqref="AE23:AI23">
    <cfRule type="expression" dxfId="957" priority="543">
      <formula>IF(RIGHT(TEXT(AE23,"0.#"),1)=".",FALSE,TRUE)</formula>
    </cfRule>
    <cfRule type="expression" dxfId="956" priority="544">
      <formula>IF(RIGHT(TEXT(AE23,"0.#"),1)=".",TRUE,FALSE)</formula>
    </cfRule>
  </conditionalFormatting>
  <conditionalFormatting sqref="AE69:AX69">
    <cfRule type="expression" dxfId="955" priority="475">
      <formula>IF(RIGHT(TEXT(AE69,"0.#"),1)=".",FALSE,TRUE)</formula>
    </cfRule>
    <cfRule type="expression" dxfId="954" priority="476">
      <formula>IF(RIGHT(TEXT(AE69,"0.#"),1)=".",TRUE,FALSE)</formula>
    </cfRule>
  </conditionalFormatting>
  <conditionalFormatting sqref="AE83:AI83">
    <cfRule type="expression" dxfId="953" priority="457">
      <formula>IF(RIGHT(TEXT(AE83,"0.#"),1)=".",FALSE,TRUE)</formula>
    </cfRule>
    <cfRule type="expression" dxfId="952" priority="458">
      <formula>IF(RIGHT(TEXT(AE83,"0.#"),1)=".",TRUE,FALSE)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P15:V17 P13:AX13 AR15:AX15">
    <cfRule type="expression" dxfId="933" priority="251">
      <formula>IF(RIGHT(TEXT(P13,"0.#"),1)=".",FALSE,TRUE)</formula>
    </cfRule>
    <cfRule type="expression" dxfId="932" priority="252">
      <formula>IF(RIGHT(TEXT(P13,"0.#"),1)=".",TRUE,FALSE)</formula>
    </cfRule>
  </conditionalFormatting>
  <conditionalFormatting sqref="P19:AJ19">
    <cfRule type="expression" dxfId="931" priority="249">
      <formula>IF(RIGHT(TEXT(P19,"0.#"),1)=".",FALSE,TRUE)</formula>
    </cfRule>
    <cfRule type="expression" dxfId="930" priority="250">
      <formula>IF(RIGHT(TEXT(P19,"0.#"),1)=".",TRUE,FALSE)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68:AS68">
    <cfRule type="expression" dxfId="927" priority="241">
      <formula>IF(RIGHT(TEXT(AE68,"0.#"),1)=".",FALSE,TRUE)</formula>
    </cfRule>
    <cfRule type="expression" dxfId="926" priority="242">
      <formula>IF(RIGHT(TEXT(AE68,"0.#"),1)=".",TRUE,FALSE)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W14:AC14">
    <cfRule type="expression" dxfId="755" priority="11">
      <formula>IF(RIGHT(TEXT(W14,"0.#"),1)=".",FALSE,TRUE)</formula>
    </cfRule>
    <cfRule type="expression" dxfId="754" priority="12">
      <formula>IF(RIGHT(TEXT(W14,"0.#"),1)=".",TRUE,FALSE)</formula>
    </cfRule>
  </conditionalFormatting>
  <conditionalFormatting sqref="W15:AC17">
    <cfRule type="expression" dxfId="753" priority="9">
      <formula>IF(RIGHT(TEXT(W15,"0.#"),1)=".",FALSE,TRUE)</formula>
    </cfRule>
    <cfRule type="expression" dxfId="752" priority="10">
      <formula>IF(RIGHT(TEXT(W15,"0.#"),1)=".",TRUE,FALSE)</formula>
    </cfRule>
  </conditionalFormatting>
  <conditionalFormatting sqref="AD14:AJ14">
    <cfRule type="expression" dxfId="751" priority="7">
      <formula>IF(RIGHT(TEXT(AD14,"0.#"),1)=".",FALSE,TRUE)</formula>
    </cfRule>
    <cfRule type="expression" dxfId="750" priority="8">
      <formula>IF(RIGHT(TEXT(AD14,"0.#"),1)=".",TRUE,FALSE)</formula>
    </cfRule>
  </conditionalFormatting>
  <conditionalFormatting sqref="AD15:AJ17">
    <cfRule type="expression" dxfId="749" priority="5">
      <formula>IF(RIGHT(TEXT(AD15,"0.#"),1)=".",FALSE,TRUE)</formula>
    </cfRule>
    <cfRule type="expression" dxfId="748" priority="6">
      <formula>IF(RIGHT(TEXT(AD15,"0.#"),1)=".",TRUE,FALSE)</formula>
    </cfRule>
  </conditionalFormatting>
  <conditionalFormatting sqref="AK14:AQ14">
    <cfRule type="expression" dxfId="747" priority="3">
      <formula>IF(RIGHT(TEXT(AK14,"0.#"),1)=".",FALSE,TRUE)</formula>
    </cfRule>
    <cfRule type="expression" dxfId="746" priority="4">
      <formula>IF(RIGHT(TEXT(AK14,"0.#"),1)=".",TRUE,FALSE)</formula>
    </cfRule>
  </conditionalFormatting>
  <conditionalFormatting sqref="AK15:AQ17">
    <cfRule type="expression" dxfId="745" priority="1">
      <formula>IF(RIGHT(TEXT(AK15,"0.#"),1)=".",FALSE,TRUE)</formula>
    </cfRule>
    <cfRule type="expression" dxfId="74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25</xdr:row>
                    <xdr:rowOff>0</xdr:rowOff>
                  </from>
                  <to>
                    <xdr:col>48</xdr:col>
                    <xdr:colOff>152400</xdr:colOff>
                    <xdr:row>66</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229</xdr:row>
                    <xdr:rowOff>152400</xdr:rowOff>
                  </from>
                  <to>
                    <xdr:col>44</xdr:col>
                    <xdr:colOff>180975</xdr:colOff>
                    <xdr:row>230</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497</xdr:row>
                    <xdr:rowOff>9525</xdr:rowOff>
                  </from>
                  <to>
                    <xdr:col>44</xdr:col>
                    <xdr:colOff>180975</xdr:colOff>
                    <xdr:row>498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9" sqref="F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475</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467</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468</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469</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470</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469</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467</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468</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470</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469</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470</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469</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470</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469</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467</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468</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6"/>
      <c r="B3" s="697"/>
      <c r="C3" s="697"/>
      <c r="D3" s="697"/>
      <c r="E3" s="697"/>
      <c r="F3" s="698"/>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6"/>
      <c r="B16" s="697"/>
      <c r="C16" s="697"/>
      <c r="D16" s="697"/>
      <c r="E16" s="697"/>
      <c r="F16" s="698"/>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6"/>
      <c r="B29" s="697"/>
      <c r="C29" s="697"/>
      <c r="D29" s="697"/>
      <c r="E29" s="697"/>
      <c r="F29" s="698"/>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6"/>
      <c r="B42" s="697"/>
      <c r="C42" s="697"/>
      <c r="D42" s="697"/>
      <c r="E42" s="697"/>
      <c r="F42" s="698"/>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6"/>
      <c r="B56" s="697"/>
      <c r="C56" s="697"/>
      <c r="D56" s="697"/>
      <c r="E56" s="697"/>
      <c r="F56" s="698"/>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6"/>
      <c r="B69" s="697"/>
      <c r="C69" s="697"/>
      <c r="D69" s="697"/>
      <c r="E69" s="697"/>
      <c r="F69" s="698"/>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6"/>
      <c r="B82" s="697"/>
      <c r="C82" s="697"/>
      <c r="D82" s="697"/>
      <c r="E82" s="697"/>
      <c r="F82" s="698"/>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6"/>
      <c r="B95" s="697"/>
      <c r="C95" s="697"/>
      <c r="D95" s="697"/>
      <c r="E95" s="697"/>
      <c r="F95" s="698"/>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6"/>
      <c r="B109" s="697"/>
      <c r="C109" s="697"/>
      <c r="D109" s="697"/>
      <c r="E109" s="697"/>
      <c r="F109" s="698"/>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6"/>
      <c r="B122" s="697"/>
      <c r="C122" s="697"/>
      <c r="D122" s="697"/>
      <c r="E122" s="697"/>
      <c r="F122" s="698"/>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6"/>
      <c r="B135" s="697"/>
      <c r="C135" s="697"/>
      <c r="D135" s="697"/>
      <c r="E135" s="697"/>
      <c r="F135" s="698"/>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6"/>
      <c r="B148" s="697"/>
      <c r="C148" s="697"/>
      <c r="D148" s="697"/>
      <c r="E148" s="697"/>
      <c r="F148" s="698"/>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6"/>
      <c r="B162" s="697"/>
      <c r="C162" s="697"/>
      <c r="D162" s="697"/>
      <c r="E162" s="697"/>
      <c r="F162" s="698"/>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6"/>
      <c r="B175" s="697"/>
      <c r="C175" s="697"/>
      <c r="D175" s="697"/>
      <c r="E175" s="697"/>
      <c r="F175" s="698"/>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6"/>
      <c r="B188" s="697"/>
      <c r="C188" s="697"/>
      <c r="D188" s="697"/>
      <c r="E188" s="697"/>
      <c r="F188" s="698"/>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6"/>
      <c r="B201" s="697"/>
      <c r="C201" s="697"/>
      <c r="D201" s="697"/>
      <c r="E201" s="697"/>
      <c r="F201" s="698"/>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6"/>
      <c r="B215" s="697"/>
      <c r="C215" s="697"/>
      <c r="D215" s="697"/>
      <c r="E215" s="697"/>
      <c r="F215" s="698"/>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6"/>
      <c r="B228" s="697"/>
      <c r="C228" s="697"/>
      <c r="D228" s="697"/>
      <c r="E228" s="697"/>
      <c r="F228" s="698"/>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6"/>
      <c r="B241" s="697"/>
      <c r="C241" s="697"/>
      <c r="D241" s="697"/>
      <c r="E241" s="697"/>
      <c r="F241" s="698"/>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6"/>
      <c r="B254" s="697"/>
      <c r="C254" s="697"/>
      <c r="D254" s="697"/>
      <c r="E254" s="697"/>
      <c r="F254" s="698"/>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平成27年度行政事業レビュー_アイヌ子弟高等学校等進学奨励費補助（高校・高専）</dc:title>
  <dc:creator>文部科学省</dc:creator>
  <cp:lastModifiedBy>文部科学省</cp:lastModifiedBy>
  <cp:lastPrinted>2016-08-16T02:00:06Z</cp:lastPrinted>
  <dcterms:created xsi:type="dcterms:W3CDTF">2012-03-13T00:50:25Z</dcterms:created>
  <dcterms:modified xsi:type="dcterms:W3CDTF">2016-08-16T02:01:50Z</dcterms:modified>
</cp:coreProperties>
</file>