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6" i="5" l="1"/>
  <c r="AJ6" i="5"/>
  <c r="AE6" i="5"/>
  <c r="AO25" i="3" l="1"/>
  <c r="AE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<sst xmlns="http://schemas.openxmlformats.org/spreadsheetml/2006/main" count="1423" uniqueCount="582">
  <si>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</si>
  <si>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</si>
  <si>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</si>
  <si>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</si>
  <si>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</si>
  <si>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</si>
  <si>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</si>
  <si>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</si>
  <si>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</si>
  <si>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</si>
  <si>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</si>
  <si>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</si>
  <si>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</si>
  <si>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</si>
  <si>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</si>
  <si>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</si>
  <si>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</si>
  <si>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</si>
  <si>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</si>
  <si>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</si>
  <si>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</si>
  <si>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</si>
  <si>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</si>
  <si>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</si>
  <si>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</si>
  <si>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</si>
  <si>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</si>
  <si>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</si>
  <si>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</si>
  <si>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</si>
  <si>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</si>
  <si>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</si>
  <si>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</si>
  <si>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</si>
  <si>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</si>
  <si>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</si>
  <si>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</si>
  <si>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</si>
  <si>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</si>
  <si>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</si>
  <si>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</si>
  <si>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</si>
  <si>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</si>
  <si>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</si>
  <si>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</si>
  <si>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</si>
  <si>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</si>
  <si>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</si>
  <si>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</si>
  <si>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</si>
  <si>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</si>
  <si>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</si>
  <si>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</si>
  <si>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</si>
  <si>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</si>
  <si>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</si>
  <si>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</si>
  <si>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</si>
  <si>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</si>
  <si>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</si>
  <si>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</si>
  <si>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</si>
  <si>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</si>
  <si>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</si>
  <si>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</si>
  <si>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</si>
  <si>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</si>
  <si>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</si>
  <si>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</si>
  <si>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</si>
  <si>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</si>
  <si>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</si>
  <si>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</si>
  <si>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</si>
  <si>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</si>
  <si>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</si>
  <si>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</si>
  <si>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</si>
  <si>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</si>
  <si>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</si>
  <si>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</si>
  <si>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</si>
  <si>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</si>
  <si>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</si>
  <si>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</si>
  <si>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</si>
  <si>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</si>
  <si>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</si>
  <si>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</si>
  <si>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</si>
  <si>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</si>
  <si>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</si>
  <si>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</si>
  <si>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</si>
  <si>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</si>
  <si>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</si>
  <si>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</si>
  <si>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</si>
  <si>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</si>
  <si>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</si>
  <si>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</si>
  <si>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</si>
  <si>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</si>
  <si>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</si>
  <si>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</si>
  <si>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</si>
  <si>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</si>
  <si>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</si>
  <si>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</si>
  <si>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</si>
  <si>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</si>
  <si>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</si>
  <si>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</si>
  <si>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</si>
  <si>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</si>
  <si>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</si>
  <si>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</si>
  <si>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</si>
  <si>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</si>
  <si>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</si>
  <si>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</si>
  <si>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</si>
  <si>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</si>
  <si>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</si>
  <si>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</si>
  <si>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</si>
  <si>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</si>
  <si>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</si>
  <si>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</si>
  <si>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</si>
  <si>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</si>
  <si>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</si>
  <si>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</si>
  <si>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</si>
  <si>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</si>
  <si>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</si>
  <si>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</si>
  <si>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</si>
  <si>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</si>
  <si>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</si>
  <si>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</si>
  <si>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</si>
  <si>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</si>
  <si>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</si>
  <si>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</si>
  <si>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</si>
  <si>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</si>
  <si>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</si>
  <si>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</si>
  <si>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</si>
  <si>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</si>
  <si>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</si>
  <si>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</si>
  <si>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</si>
  <si>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</si>
  <si>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</si>
  <si>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</si>
  <si>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</si>
  <si>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</si>
  <si>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</si>
  <si>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</si>
  <si>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</si>
  <si>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</si>
  <si>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</si>
  <si>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</si>
  <si>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</si>
  <si>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</si>
  <si>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</si>
  <si>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</si>
  <si>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</si>
  <si>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</si>
  <si>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</si>
  <si>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</si>
  <si>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</si>
  <si>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</si>
  <si>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</si>
  <si>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</si>
  <si>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</si>
  <si>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</si>
  <si>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</si>
  <si>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</si>
  <si>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</si>
  <si>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</si>
  <si>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</si>
  <si>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</si>
  <si>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</si>
  <si>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</si>
  <si>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</si>
  <si>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</si>
  <si>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</si>
  <si>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</si>
  <si>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</si>
  <si>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</si>
  <si>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</si>
  <si>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</si>
  <si>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</si>
  <si>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</si>
  <si>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</si>
  <si>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</si>
  <si>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</si>
  <si>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</si>
  <si>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</si>
  <si>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</si>
  <si>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</si>
  <si>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</si>
  <si>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</si>
  <si>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</si>
  <si>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</si>
  <si>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</si>
  <si>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</si>
  <si>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</si>
  <si>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</si>
  <si>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</si>
  <si>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</si>
  <si>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</si>
  <si>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</si>
  <si>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</si>
  <si>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</si>
  <si>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</si>
  <si>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</si>
  <si>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</si>
  <si>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</si>
  <si>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</si>
  <si>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</si>
  <si>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</si>
  <si>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</si>
  <si>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</si>
  <si>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</si>
  <si>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</si>
  <si>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</si>
  <si>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</si>
  <si>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</si>
  <si>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</si>
  <si>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</si>
  <si>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</si>
  <si>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</si>
  <si>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</si>
  <si>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</si>
  <si>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</si>
  <si>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</si>
  <si>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</si>
  <si>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</si>
  <si>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</si>
  <si>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</si>
  <si>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</si>
  <si>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</si>
  <si>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</si>
  <si>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</si>
  <si>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</si>
  <si>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</si>
  <si>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</si>
  <si>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</si>
  <si>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</si>
  <si>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</si>
  <si>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</si>
  <si>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</si>
  <si>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</si>
  <si>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</si>
  <si>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</si>
  <si>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</si>
  <si>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</si>
  <si>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</si>
  <si>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</si>
  <si>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</si>
  <si>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</si>
  <si>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</si>
  <si>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</si>
  <si>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</si>
  <si>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</si>
  <si>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</si>
  <si>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</si>
  <si>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</si>
  <si>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</si>
  <si>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</si>
  <si>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</si>
  <si>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</si>
  <si>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</si>
  <si>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</si>
  <si>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</si>
  <si>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</si>
  <si>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</si>
  <si>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</si>
  <si>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</si>
  <si>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</si>
  <si>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</si>
  <si>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</si>
  <si>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</si>
  <si>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</si>
  <si>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</si>
  <si>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</si>
  <si>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</si>
  <si>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</si>
  <si>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</si>
  <si>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</si>
  <si>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</si>
  <si>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</si>
  <si>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</si>
  <si>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</si>
  <si>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</si>
  <si>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</si>
  <si>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</si>
  <si>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</si>
  <si>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</si>
  <si>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</si>
  <si>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</si>
  <si>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</si>
  <si>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</si>
  <si>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</si>
  <si>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</si>
  <si>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</si>
  <si>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</si>
  <si>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</si>
  <si>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</si>
  <si>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</si>
  <si>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</si>
  <si>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</si>
  <si>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</si>
  <si>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</si>
  <si>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</si>
  <si>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</si>
  <si>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</si>
  <si>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</si>
  <si>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</si>
  <si>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</si>
  <si>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</si>
  <si>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</si>
  <si>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</si>
  <si>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</si>
  <si>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</si>
  <si>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</si>
  <si>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</si>
  <si>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</si>
  <si>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</si>
  <si>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</si>
  <si>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</si>
  <si>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</si>
  <si>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</si>
  <si>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</si>
  <si>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</si>
  <si>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</si>
  <si>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</si>
  <si>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</si>
  <si>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</si>
  <si>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</si>
  <si>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</si>
  <si>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</si>
  <si>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</si>
  <si>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</si>
  <si>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</si>
  <si>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</si>
  <si>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</si>
  <si>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</si>
  <si>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</si>
  <si>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</si>
  <si>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</si>
  <si>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</si>
  <si>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</si>
  <si>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</si>
  <si>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</si>
  <si>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</si>
  <si>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</si>
  <si>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</si>
  <si>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</si>
  <si>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</si>
  <si>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</si>
  <si>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</si>
  <si>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</si>
  <si>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</si>
  <si>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</si>
  <si>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</si>
  <si>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</si>
  <si>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</si>
  <si>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</si>
  <si>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</si>
  <si>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</si>
  <si>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</si>
  <si>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</si>
  <si>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</si>
  <si>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</si>
  <si>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</si>
  <si>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</si>
  <si>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</si>
  <si>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</si>
  <si>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</si>
  <si>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</si>
  <si>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</si>
  <si>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</si>
  <si>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</si>
  <si>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</si>
  <si>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</si>
  <si>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</si>
  <si>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</si>
  <si>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</si>
  <si>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</si>
  <si>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</si>
  <si>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</si>
  <si>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</si>
  <si>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</si>
  <si>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</si>
  <si>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</si>
  <si>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</si>
  <si>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</si>
  <si>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</si>
  <si>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</si>
  <si>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</si>
  <si>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</si>
  <si>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</si>
  <si>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</si>
  <si>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</si>
  <si>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</si>
  <si>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</si>
  <si>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</si>
  <si>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</si>
  <si>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</si>
  <si>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</si>
  <si>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</si>
  <si>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</si>
  <si>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</si>
  <si>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</si>
  <si>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</si>
  <si>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</si>
  <si>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</si>
  <si>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</si>
  <si>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</si>
  <si>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</si>
  <si>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</si>
  <si>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</si>
  <si>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</si>
  <si>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</si>
  <si>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</si>
  <si>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</si>
  <si>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</si>
  <si>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</si>
  <si>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</si>
  <si>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</si>
  <si>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</si>
  <si>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</si>
  <si>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</si>
  <si>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</si>
  <si>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</si>
  <si>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</si>
  <si>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</si>
  <si>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</si>
  <si>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</si>
  <si>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</si>
  <si>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</si>
  <si>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</si>
  <si>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</si>
  <si>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</si>
  <si>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</si>
  <si>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</si>
  <si>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</si>
  <si>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</si>
  <si>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</si>
  <si>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</si>
  <si>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</si>
  <si>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</si>
  <si>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</si>
  <si>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</si>
  <si>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</si>
  <si>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</si>
  <si>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</si>
  <si>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</si>
  <si>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</si>
  <si>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</si>
  <si>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未来社会実現のためのＩＣＴ基盤技術の研究開発</t>
    <phoneticPr fontId="6"/>
  </si>
  <si>
    <t>研究振興局</t>
    <rPh sb="0" eb="2">
      <t>ケンキュウ</t>
    </rPh>
    <rPh sb="2" eb="5">
      <t>シンコウキョク</t>
    </rPh>
    <phoneticPr fontId="6"/>
  </si>
  <si>
    <t>研究振興局参事官（情報担当）付</t>
    <rPh sb="0" eb="2">
      <t>ケンキュウ</t>
    </rPh>
    <rPh sb="2" eb="5">
      <t>シンコウキョク</t>
    </rPh>
    <rPh sb="5" eb="8">
      <t>サンジカン</t>
    </rPh>
    <rPh sb="9" eb="11">
      <t>ジョウホウ</t>
    </rPh>
    <rPh sb="11" eb="13">
      <t>タントウ</t>
    </rPh>
    <rPh sb="14" eb="15">
      <t>ヅ</t>
    </rPh>
    <phoneticPr fontId="6"/>
  </si>
  <si>
    <t>参事官（情報担当）
榎本　剛</t>
    <rPh sb="0" eb="3">
      <t>サンジカン</t>
    </rPh>
    <rPh sb="4" eb="6">
      <t>ジョウホウ</t>
    </rPh>
    <rPh sb="6" eb="8">
      <t>タントウ</t>
    </rPh>
    <rPh sb="10" eb="12">
      <t>エノモト</t>
    </rPh>
    <rPh sb="13" eb="14">
      <t>ツヨシ</t>
    </rPh>
    <phoneticPr fontId="6"/>
  </si>
  <si>
    <t>○</t>
  </si>
  <si>
    <t>第4期科学技術基本計画（平成23年8月閣議決定）</t>
    <phoneticPr fontId="6"/>
  </si>
  <si>
    <t>―</t>
  </si>
  <si>
    <t>-</t>
    <phoneticPr fontId="6"/>
  </si>
  <si>
    <t>科学技術試験研究委託費</t>
    <rPh sb="0" eb="2">
      <t>カガク</t>
    </rPh>
    <rPh sb="2" eb="4">
      <t>ギジュツ</t>
    </rPh>
    <rPh sb="4" eb="6">
      <t>シケン</t>
    </rPh>
    <rPh sb="6" eb="8">
      <t>ケンキュウ</t>
    </rPh>
    <rPh sb="8" eb="10">
      <t>イタク</t>
    </rPh>
    <rPh sb="10" eb="11">
      <t>ヒ</t>
    </rPh>
    <phoneticPr fontId="6"/>
  </si>
  <si>
    <t>委員等旅費</t>
    <rPh sb="0" eb="2">
      <t>イイン</t>
    </rPh>
    <rPh sb="2" eb="3">
      <t>ナド</t>
    </rPh>
    <rPh sb="3" eb="5">
      <t>リョヒ</t>
    </rPh>
    <phoneticPr fontId="6"/>
  </si>
  <si>
    <t>職員旅費</t>
    <rPh sb="0" eb="2">
      <t>ショクイン</t>
    </rPh>
    <rPh sb="2" eb="4">
      <t>リョヒ</t>
    </rPh>
    <phoneticPr fontId="6"/>
  </si>
  <si>
    <t>諸謝金・庁費</t>
    <rPh sb="0" eb="3">
      <t>ショシャキン</t>
    </rPh>
    <rPh sb="4" eb="5">
      <t>チョウ</t>
    </rPh>
    <phoneticPr fontId="6"/>
  </si>
  <si>
    <t>-</t>
  </si>
  <si>
    <t>当該年度予算額／当該年度課題数　　　　　　　　　　　　　　</t>
    <rPh sb="0" eb="2">
      <t>トウガイ</t>
    </rPh>
    <rPh sb="2" eb="4">
      <t>ネンド</t>
    </rPh>
    <rPh sb="4" eb="6">
      <t>ヨサン</t>
    </rPh>
    <rPh sb="6" eb="7">
      <t>ガク</t>
    </rPh>
    <rPh sb="8" eb="10">
      <t>トウガイ</t>
    </rPh>
    <rPh sb="10" eb="12">
      <t>ネンド</t>
    </rPh>
    <rPh sb="12" eb="14">
      <t>カダイ</t>
    </rPh>
    <rPh sb="14" eb="15">
      <t>スウ</t>
    </rPh>
    <phoneticPr fontId="6"/>
  </si>
  <si>
    <t>物品費</t>
    <rPh sb="0" eb="2">
      <t>ブッピン</t>
    </rPh>
    <rPh sb="2" eb="3">
      <t>ヒ</t>
    </rPh>
    <phoneticPr fontId="6"/>
  </si>
  <si>
    <t>間接経費</t>
    <rPh sb="0" eb="2">
      <t>カンセツ</t>
    </rPh>
    <rPh sb="2" eb="4">
      <t>ケイヒ</t>
    </rPh>
    <phoneticPr fontId="6"/>
  </si>
  <si>
    <t>旅費</t>
    <rPh sb="0" eb="2">
      <t>リョヒ</t>
    </rPh>
    <phoneticPr fontId="6"/>
  </si>
  <si>
    <t>人件費・謝金</t>
    <rPh sb="0" eb="3">
      <t>ジンケンヒ</t>
    </rPh>
    <rPh sb="4" eb="6">
      <t>シャキン</t>
    </rPh>
    <phoneticPr fontId="6"/>
  </si>
  <si>
    <t>その他</t>
    <rPh sb="2" eb="3">
      <t>タ</t>
    </rPh>
    <phoneticPr fontId="6"/>
  </si>
  <si>
    <t>センサ・ログ収集機器、データ記録メディア等</t>
    <rPh sb="6" eb="8">
      <t>シュウシュウ</t>
    </rPh>
    <rPh sb="8" eb="10">
      <t>キキ</t>
    </rPh>
    <rPh sb="14" eb="16">
      <t>キロク</t>
    </rPh>
    <rPh sb="20" eb="21">
      <t>ナド</t>
    </rPh>
    <phoneticPr fontId="6"/>
  </si>
  <si>
    <t>業務担当職員、社会保険料等事業主負担分等</t>
    <rPh sb="0" eb="2">
      <t>ギョウム</t>
    </rPh>
    <rPh sb="2" eb="4">
      <t>タントウ</t>
    </rPh>
    <rPh sb="4" eb="6">
      <t>ショクイン</t>
    </rPh>
    <rPh sb="7" eb="9">
      <t>シャカイ</t>
    </rPh>
    <rPh sb="9" eb="12">
      <t>ホケンリョウ</t>
    </rPh>
    <rPh sb="12" eb="13">
      <t>ナド</t>
    </rPh>
    <rPh sb="13" eb="15">
      <t>ジギョウ</t>
    </rPh>
    <rPh sb="15" eb="16">
      <t>ヌシ</t>
    </rPh>
    <rPh sb="16" eb="19">
      <t>フタンブン</t>
    </rPh>
    <rPh sb="19" eb="20">
      <t>ナド</t>
    </rPh>
    <phoneticPr fontId="6"/>
  </si>
  <si>
    <t>外国旅費・国内旅費</t>
    <rPh sb="0" eb="2">
      <t>ガイコク</t>
    </rPh>
    <rPh sb="2" eb="4">
      <t>リョヒ</t>
    </rPh>
    <rPh sb="5" eb="7">
      <t>コクナイ</t>
    </rPh>
    <rPh sb="7" eb="9">
      <t>リョヒ</t>
    </rPh>
    <phoneticPr fontId="6"/>
  </si>
  <si>
    <t>消費税相当額</t>
    <rPh sb="0" eb="3">
      <t>ショウヒゼイ</t>
    </rPh>
    <rPh sb="3" eb="5">
      <t>ソウトウ</t>
    </rPh>
    <rPh sb="5" eb="6">
      <t>ガク</t>
    </rPh>
    <phoneticPr fontId="6"/>
  </si>
  <si>
    <t>A.国立大学法人北海道大学</t>
    <phoneticPr fontId="6"/>
  </si>
  <si>
    <t>B.国立大学法人東北大学</t>
    <rPh sb="2" eb="4">
      <t>コクリツ</t>
    </rPh>
    <rPh sb="4" eb="6">
      <t>ダイガク</t>
    </rPh>
    <rPh sb="6" eb="8">
      <t>ホウジン</t>
    </rPh>
    <rPh sb="8" eb="10">
      <t>トウホク</t>
    </rPh>
    <rPh sb="10" eb="12">
      <t>ダイガク</t>
    </rPh>
    <phoneticPr fontId="6"/>
  </si>
  <si>
    <t>電子部品、基板、マイクロマグネティックスシミュレーションソフト、プロセスガス等</t>
    <rPh sb="0" eb="2">
      <t>デンシ</t>
    </rPh>
    <rPh sb="2" eb="4">
      <t>ブヒン</t>
    </rPh>
    <rPh sb="5" eb="7">
      <t>キバン</t>
    </rPh>
    <rPh sb="38" eb="39">
      <t>ナド</t>
    </rPh>
    <phoneticPr fontId="6"/>
  </si>
  <si>
    <t>業務担当職員、社会保険料等事業主負担分等</t>
    <rPh sb="0" eb="2">
      <t>ギョウム</t>
    </rPh>
    <rPh sb="2" eb="4">
      <t>タントウ</t>
    </rPh>
    <rPh sb="4" eb="6">
      <t>ショクイン</t>
    </rPh>
    <rPh sb="7" eb="9">
      <t>シャカイ</t>
    </rPh>
    <rPh sb="9" eb="12">
      <t>ホケンリョウ</t>
    </rPh>
    <rPh sb="12" eb="13">
      <t>ナド</t>
    </rPh>
    <rPh sb="13" eb="16">
      <t>ジギョウヌシ</t>
    </rPh>
    <rPh sb="16" eb="19">
      <t>フタンブン</t>
    </rPh>
    <rPh sb="19" eb="20">
      <t>ナド</t>
    </rPh>
    <phoneticPr fontId="6"/>
  </si>
  <si>
    <t>外注費（材料・素子構造評価）、実験室借り上げ費等</t>
    <rPh sb="0" eb="3">
      <t>ガイチュウヒ</t>
    </rPh>
    <rPh sb="4" eb="6">
      <t>ザイリョウ</t>
    </rPh>
    <rPh sb="7" eb="9">
      <t>ソシ</t>
    </rPh>
    <rPh sb="9" eb="11">
      <t>コウゾウ</t>
    </rPh>
    <rPh sb="11" eb="13">
      <t>ヒョウカ</t>
    </rPh>
    <rPh sb="15" eb="18">
      <t>ジッケンシツ</t>
    </rPh>
    <rPh sb="18" eb="19">
      <t>カ</t>
    </rPh>
    <rPh sb="20" eb="21">
      <t>ア</t>
    </rPh>
    <rPh sb="22" eb="23">
      <t>ヒ</t>
    </rPh>
    <rPh sb="23" eb="24">
      <t>ナド</t>
    </rPh>
    <phoneticPr fontId="6"/>
  </si>
  <si>
    <t>百万円</t>
    <rPh sb="0" eb="3">
      <t>ヒャクマンエン</t>
    </rPh>
    <phoneticPr fontId="6"/>
  </si>
  <si>
    <t>1,066/4</t>
  </si>
  <si>
    <t>507/3</t>
  </si>
  <si>
    <t>予算額/
課題数</t>
    <rPh sb="0" eb="3">
      <t>ヨサンガク</t>
    </rPh>
    <rPh sb="5" eb="7">
      <t>カダイ</t>
    </rPh>
    <rPh sb="7" eb="8">
      <t>スウ</t>
    </rPh>
    <phoneticPr fontId="6"/>
  </si>
  <si>
    <t>‐</t>
  </si>
  <si>
    <t>C.国立大学法人筑波大学</t>
    <phoneticPr fontId="6"/>
  </si>
  <si>
    <t>実験用クラスタ、データストレージ、開発用サーバ</t>
    <rPh sb="0" eb="3">
      <t>ジッケンヨウ</t>
    </rPh>
    <rPh sb="17" eb="20">
      <t>カイハツヨウ</t>
    </rPh>
    <phoneticPr fontId="6"/>
  </si>
  <si>
    <t>A.社会システム・サービスの最適化のためのIT統合システムの構築</t>
    <phoneticPr fontId="6"/>
  </si>
  <si>
    <t>国立大学法人北海道大学</t>
    <rPh sb="0" eb="2">
      <t>コクリツ</t>
    </rPh>
    <rPh sb="2" eb="4">
      <t>ダイガク</t>
    </rPh>
    <rPh sb="4" eb="6">
      <t>ホウジン</t>
    </rPh>
    <rPh sb="6" eb="9">
      <t>ホッカイドウ</t>
    </rPh>
    <rPh sb="9" eb="11">
      <t>ダイガク</t>
    </rPh>
    <phoneticPr fontId="6"/>
  </si>
  <si>
    <t>企画競争</t>
    <rPh sb="0" eb="2">
      <t>キカク</t>
    </rPh>
    <rPh sb="2" eb="4">
      <t>キョウソウ</t>
    </rPh>
    <phoneticPr fontId="6"/>
  </si>
  <si>
    <t>-</t>
    <phoneticPr fontId="6"/>
  </si>
  <si>
    <t>国立大学法人大阪大学</t>
    <rPh sb="0" eb="2">
      <t>コクリツ</t>
    </rPh>
    <rPh sb="2" eb="4">
      <t>ダイガク</t>
    </rPh>
    <rPh sb="4" eb="6">
      <t>ホウジン</t>
    </rPh>
    <rPh sb="6" eb="8">
      <t>オオサカ</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</si>
  <si>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</si>
  <si>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 xml:space="preserve">Bイノベーション創出を支える情報基盤強化のための新技術開発                                                                                         </t>
    <phoneticPr fontId="6"/>
  </si>
  <si>
    <t>大学共同利用機関法人情報・システム研究機構国立情報学研究所</t>
    <rPh sb="0" eb="2">
      <t>ダイガク</t>
    </rPh>
    <rPh sb="2" eb="4">
      <t>キョウドウ</t>
    </rPh>
    <rPh sb="4" eb="6">
      <t>リヨウ</t>
    </rPh>
    <rPh sb="6" eb="8">
      <t>キカン</t>
    </rPh>
    <rPh sb="8" eb="10">
      <t>ホウジン</t>
    </rPh>
    <rPh sb="10" eb="12">
      <t>ジョウホウ</t>
    </rPh>
    <rPh sb="17" eb="19">
      <t>ケンキュウ</t>
    </rPh>
    <rPh sb="19" eb="21">
      <t>キコウ</t>
    </rPh>
    <rPh sb="21" eb="23">
      <t>コクリツ</t>
    </rPh>
    <rPh sb="23" eb="26">
      <t>ジョウホウガク</t>
    </rPh>
    <rPh sb="26" eb="29">
      <t>ケンキュウショ</t>
    </rPh>
    <phoneticPr fontId="6"/>
  </si>
  <si>
    <t>知識創成HCPSスマート・フェデレーション統合環境のソフトウェア基盤、大規模HCPS分析可視化サービス・ライブラリの整備充実、知識創成HCPSスマート・フェデレーション統合環境の適用実証研究</t>
    <rPh sb="0" eb="2">
      <t>チシキ</t>
    </rPh>
    <rPh sb="2" eb="4">
      <t>ソウセイ</t>
    </rPh>
    <rPh sb="21" eb="23">
      <t>トウゴウ</t>
    </rPh>
    <rPh sb="23" eb="25">
      <t>カンキョウ</t>
    </rPh>
    <rPh sb="32" eb="34">
      <t>キバン</t>
    </rPh>
    <rPh sb="35" eb="38">
      <t>ダイキボ</t>
    </rPh>
    <rPh sb="42" eb="44">
      <t>ブンセキ</t>
    </rPh>
    <rPh sb="44" eb="46">
      <t>カシ</t>
    </rPh>
    <rPh sb="46" eb="47">
      <t>カ</t>
    </rPh>
    <rPh sb="58" eb="60">
      <t>セイビ</t>
    </rPh>
    <rPh sb="60" eb="62">
      <t>ジュウジツ</t>
    </rPh>
    <rPh sb="63" eb="65">
      <t>チシキ</t>
    </rPh>
    <rPh sb="65" eb="67">
      <t>ソウセイ</t>
    </rPh>
    <rPh sb="84" eb="86">
      <t>トウゴウ</t>
    </rPh>
    <rPh sb="86" eb="88">
      <t>カンキョウ</t>
    </rPh>
    <rPh sb="89" eb="91">
      <t>テキヨウ</t>
    </rPh>
    <rPh sb="91" eb="93">
      <t>ジッショウ</t>
    </rPh>
    <rPh sb="93" eb="95">
      <t>ケンキュウ</t>
    </rPh>
    <phoneticPr fontId="6"/>
  </si>
  <si>
    <t>マルチパラメータ統合によるデータ収集・解析・知識創成技術の開発、人・モノ・システムへのリアルタイムフィードバック技術の開発、都市のスマート化のためのモデリング・シミュレーション／テストベッド構築技術の開発</t>
  </si>
  <si>
    <t>機動的なセンシングネットワークシステムを構築するハイブリッドネットワーキングの構築、社会システム・サービスのためのリアルタイム・ソーシャルセンシング手法の開発、多様で大量なセンシングデータからのリアルタイム特徴抽出・圧縮・構造化、大学キャンパスにおける個人適応型コミュニティサービスシステムを通した実証</t>
    <rPh sb="115" eb="117">
      <t>ダイガク</t>
    </rPh>
    <rPh sb="126" eb="128">
      <t>コジン</t>
    </rPh>
    <rPh sb="128" eb="130">
      <t>テキオウ</t>
    </rPh>
    <rPh sb="130" eb="131">
      <t>カタ</t>
    </rPh>
    <rPh sb="146" eb="147">
      <t>トオ</t>
    </rPh>
    <rPh sb="149" eb="151">
      <t>ジッショウ</t>
    </rPh>
    <phoneticPr fontId="6"/>
  </si>
  <si>
    <t>プロジェクトの総合的推進、マルチストリームデータ管理システムの開発、データストリーム特性可視化・検証方式の設計、データアクセス制御機構の設計・実装等</t>
    <rPh sb="31" eb="33">
      <t>カイハツ</t>
    </rPh>
    <rPh sb="53" eb="55">
      <t>セッケイ</t>
    </rPh>
    <rPh sb="68" eb="70">
      <t>セッケイ</t>
    </rPh>
    <rPh sb="71" eb="73">
      <t>ジッソウ</t>
    </rPh>
    <rPh sb="73" eb="74">
      <t>ナド</t>
    </rPh>
    <phoneticPr fontId="6"/>
  </si>
  <si>
    <t>国立大学法人東北大学</t>
    <rPh sb="0" eb="2">
      <t>コクリツ</t>
    </rPh>
    <rPh sb="2" eb="4">
      <t>ダイガク</t>
    </rPh>
    <rPh sb="4" eb="6">
      <t>ホウジン</t>
    </rPh>
    <rPh sb="6" eb="8">
      <t>トウホク</t>
    </rPh>
    <rPh sb="8" eb="10">
      <t>ダイガク</t>
    </rPh>
    <phoneticPr fontId="6"/>
  </si>
  <si>
    <t>-</t>
    <phoneticPr fontId="6"/>
  </si>
  <si>
    <t>株式会社日立ソリューションズ東日本</t>
    <rPh sb="0" eb="4">
      <t>カブシキガイシャ</t>
    </rPh>
    <rPh sb="4" eb="6">
      <t>ヒタチ</t>
    </rPh>
    <rPh sb="14" eb="17">
      <t>ヒガシニホン</t>
    </rPh>
    <phoneticPr fontId="6"/>
  </si>
  <si>
    <t>株式会社日立製作所</t>
    <rPh sb="0" eb="4">
      <t>カブシキガイシャ</t>
    </rPh>
    <rPh sb="4" eb="6">
      <t>ヒタチ</t>
    </rPh>
    <rPh sb="6" eb="9">
      <t>セイサクショ</t>
    </rPh>
    <phoneticPr fontId="6"/>
  </si>
  <si>
    <t>日本電気株式会社</t>
    <rPh sb="0" eb="2">
      <t>ニホン</t>
    </rPh>
    <rPh sb="2" eb="4">
      <t>デンキ</t>
    </rPh>
    <rPh sb="4" eb="8">
      <t>カブシキガイシャ</t>
    </rPh>
    <phoneticPr fontId="6"/>
  </si>
  <si>
    <t>独立行政法人宇宙航空研究開発機構</t>
    <rPh sb="6" eb="8">
      <t>ウチュウ</t>
    </rPh>
    <rPh sb="8" eb="10">
      <t>コウクウ</t>
    </rPh>
    <rPh sb="10" eb="12">
      <t>ケンキュウ</t>
    </rPh>
    <rPh sb="12" eb="14">
      <t>カイハツ</t>
    </rPh>
    <rPh sb="14" eb="16">
      <t>キコウ</t>
    </rPh>
    <phoneticPr fontId="6"/>
  </si>
  <si>
    <t>国立大学法人山形大学</t>
  </si>
  <si>
    <t>株式会社東栄科学産業</t>
  </si>
  <si>
    <t>国立大学法人京都大学</t>
    <rPh sb="0" eb="2">
      <t>コクリツ</t>
    </rPh>
    <rPh sb="2" eb="4">
      <t>ダイガク</t>
    </rPh>
    <rPh sb="4" eb="6">
      <t>ホウジン</t>
    </rPh>
    <rPh sb="6" eb="8">
      <t>キョウト</t>
    </rPh>
    <rPh sb="8" eb="10">
      <t>ダイガク</t>
    </rPh>
    <phoneticPr fontId="6"/>
  </si>
  <si>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6"/>
  </si>
  <si>
    <t>耐災害性に優れた安心・安全社会のためのスピントロニクス材料・デバイス基盤技術の研究開発</t>
  </si>
  <si>
    <t>実証用環境の構築及びダミークライアント開発、投薬情報システムの機能追加、第一次実証試験の実施</t>
    <rPh sb="0" eb="2">
      <t>ジッショウ</t>
    </rPh>
    <rPh sb="2" eb="3">
      <t>ヨウ</t>
    </rPh>
    <rPh sb="3" eb="5">
      <t>カンキョウ</t>
    </rPh>
    <rPh sb="6" eb="8">
      <t>コウチク</t>
    </rPh>
    <rPh sb="8" eb="9">
      <t>オヨ</t>
    </rPh>
    <rPh sb="19" eb="21">
      <t>カイハツ</t>
    </rPh>
    <rPh sb="22" eb="24">
      <t>トウヤク</t>
    </rPh>
    <rPh sb="24" eb="26">
      <t>ジョウホウ</t>
    </rPh>
    <rPh sb="31" eb="33">
      <t>キノウ</t>
    </rPh>
    <rPh sb="33" eb="35">
      <t>ツイカ</t>
    </rPh>
    <rPh sb="36" eb="39">
      <t>ダイイチジ</t>
    </rPh>
    <rPh sb="39" eb="41">
      <t>ジッショウ</t>
    </rPh>
    <rPh sb="41" eb="43">
      <t>シケン</t>
    </rPh>
    <rPh sb="44" eb="46">
      <t>ジッシ</t>
    </rPh>
    <phoneticPr fontId="6"/>
  </si>
  <si>
    <t>プロジェクトの総合的推進、リスクアウェア複製の可用性評価、マルチトラックリードによる高速データ転送性の理論検討、SDN並列転送方式の実装と評価、高機能プログラミングフレームワークのための言語への統合</t>
    <rPh sb="23" eb="26">
      <t>カヨウセイ</t>
    </rPh>
    <rPh sb="26" eb="28">
      <t>ヒョウカ</t>
    </rPh>
    <rPh sb="42" eb="44">
      <t>コウソク</t>
    </rPh>
    <rPh sb="47" eb="49">
      <t>テンソウ</t>
    </rPh>
    <rPh sb="49" eb="50">
      <t>セイ</t>
    </rPh>
    <rPh sb="51" eb="53">
      <t>リロン</t>
    </rPh>
    <rPh sb="53" eb="55">
      <t>ケントウ</t>
    </rPh>
    <rPh sb="59" eb="61">
      <t>ヘイレツ</t>
    </rPh>
    <rPh sb="61" eb="63">
      <t>テンソウ</t>
    </rPh>
    <rPh sb="63" eb="65">
      <t>ホウシキ</t>
    </rPh>
    <rPh sb="66" eb="68">
      <t>ジッソウ</t>
    </rPh>
    <rPh sb="69" eb="71">
      <t>ヒョウカ</t>
    </rPh>
    <rPh sb="97" eb="99">
      <t>トウゴウ</t>
    </rPh>
    <phoneticPr fontId="6"/>
  </si>
  <si>
    <t>リスクアウェア複製機能の実証実験システムでの動作検証</t>
    <rPh sb="7" eb="9">
      <t>フクセイ</t>
    </rPh>
    <rPh sb="9" eb="11">
      <t>キノウ</t>
    </rPh>
    <rPh sb="12" eb="14">
      <t>ジッショウ</t>
    </rPh>
    <rPh sb="14" eb="16">
      <t>ジッケン</t>
    </rPh>
    <rPh sb="22" eb="24">
      <t>ドウサ</t>
    </rPh>
    <rPh sb="24" eb="26">
      <t>ケンショウ</t>
    </rPh>
    <phoneticPr fontId="6"/>
  </si>
  <si>
    <t>スピントロニクス応用によるコンピュータシステムの耐災害性向上の評価</t>
    <rPh sb="8" eb="10">
      <t>オウヨウ</t>
    </rPh>
    <rPh sb="24" eb="25">
      <t>タイ</t>
    </rPh>
    <rPh sb="25" eb="28">
      <t>サイガイセイ</t>
    </rPh>
    <rPh sb="28" eb="30">
      <t>コウジョウ</t>
    </rPh>
    <rPh sb="31" eb="33">
      <t>ヒョウカ</t>
    </rPh>
    <phoneticPr fontId="6"/>
  </si>
  <si>
    <t>スピントロニクス材料・デバイスの放射線耐性の評価</t>
    <rPh sb="8" eb="10">
      <t>ザイリョウ</t>
    </rPh>
    <rPh sb="16" eb="19">
      <t>ホウシャセン</t>
    </rPh>
    <rPh sb="19" eb="21">
      <t>タイセイ</t>
    </rPh>
    <rPh sb="22" eb="24">
      <t>ヒョウカ</t>
    </rPh>
    <phoneticPr fontId="6"/>
  </si>
  <si>
    <t>放射線照射による磁気トンネル接合界面の構造解析</t>
    <rPh sb="0" eb="3">
      <t>ホウシャセン</t>
    </rPh>
    <rPh sb="3" eb="5">
      <t>ショウシャ</t>
    </rPh>
    <rPh sb="8" eb="10">
      <t>ジキ</t>
    </rPh>
    <rPh sb="14" eb="16">
      <t>セツゴウ</t>
    </rPh>
    <rPh sb="16" eb="18">
      <t>カイメン</t>
    </rPh>
    <rPh sb="19" eb="21">
      <t>コウゾウ</t>
    </rPh>
    <rPh sb="21" eb="23">
      <t>カイセキ</t>
    </rPh>
    <phoneticPr fontId="6"/>
  </si>
  <si>
    <t>高性能スピントロニクス材料・デバイス開発に向けた高速計測と磁気特性評価技術の構築</t>
    <rPh sb="0" eb="3">
      <t>コウセイノウ</t>
    </rPh>
    <rPh sb="11" eb="13">
      <t>ザイリョウ</t>
    </rPh>
    <rPh sb="18" eb="20">
      <t>カイハツ</t>
    </rPh>
    <rPh sb="21" eb="22">
      <t>ム</t>
    </rPh>
    <rPh sb="24" eb="26">
      <t>コウソク</t>
    </rPh>
    <rPh sb="26" eb="28">
      <t>ケイソク</t>
    </rPh>
    <rPh sb="29" eb="31">
      <t>ジキ</t>
    </rPh>
    <rPh sb="31" eb="33">
      <t>トクセイ</t>
    </rPh>
    <rPh sb="33" eb="35">
      <t>ヒョウカ</t>
    </rPh>
    <rPh sb="35" eb="37">
      <t>ギジュツ</t>
    </rPh>
    <rPh sb="38" eb="40">
      <t>コウチク</t>
    </rPh>
    <phoneticPr fontId="6"/>
  </si>
  <si>
    <t>磁壁移動素子における電流誘起磁場の理解と応用</t>
    <rPh sb="0" eb="2">
      <t>ジヘキ</t>
    </rPh>
    <rPh sb="2" eb="4">
      <t>イドウ</t>
    </rPh>
    <rPh sb="4" eb="6">
      <t>ソシ</t>
    </rPh>
    <rPh sb="10" eb="12">
      <t>デンリュウ</t>
    </rPh>
    <rPh sb="12" eb="14">
      <t>ユウキ</t>
    </rPh>
    <rPh sb="14" eb="16">
      <t>ジバ</t>
    </rPh>
    <rPh sb="17" eb="19">
      <t>リカイ</t>
    </rPh>
    <rPh sb="20" eb="22">
      <t>オウヨウ</t>
    </rPh>
    <phoneticPr fontId="6"/>
  </si>
  <si>
    <t>電流誘起磁場の材料科学的理解と素子応用</t>
    <rPh sb="0" eb="2">
      <t>デンリュウ</t>
    </rPh>
    <rPh sb="2" eb="3">
      <t>サソ</t>
    </rPh>
    <rPh sb="3" eb="4">
      <t>オ</t>
    </rPh>
    <rPh sb="4" eb="6">
      <t>ジバ</t>
    </rPh>
    <rPh sb="7" eb="9">
      <t>ザイリョウ</t>
    </rPh>
    <rPh sb="9" eb="11">
      <t>カガク</t>
    </rPh>
    <rPh sb="11" eb="12">
      <t>テキ</t>
    </rPh>
    <rPh sb="12" eb="14">
      <t>リカイ</t>
    </rPh>
    <rPh sb="15" eb="17">
      <t>ソシ</t>
    </rPh>
    <rPh sb="17" eb="19">
      <t>オウヨウ</t>
    </rPh>
    <phoneticPr fontId="6"/>
  </si>
  <si>
    <t>国立大学法人筑波大学</t>
    <rPh sb="0" eb="2">
      <t>コクリツ</t>
    </rPh>
    <rPh sb="2" eb="4">
      <t>ダイガク</t>
    </rPh>
    <rPh sb="4" eb="6">
      <t>ホウジン</t>
    </rPh>
    <rPh sb="6" eb="8">
      <t>ツクバ</t>
    </rPh>
    <rPh sb="8" eb="10">
      <t>ダイガク</t>
    </rPh>
    <phoneticPr fontId="6"/>
  </si>
  <si>
    <t>慶応義塾大学</t>
    <rPh sb="0" eb="2">
      <t>ケイオウ</t>
    </rPh>
    <rPh sb="2" eb="4">
      <t>ギジュク</t>
    </rPh>
    <rPh sb="4" eb="6">
      <t>ダイガク</t>
    </rPh>
    <phoneticPr fontId="6"/>
  </si>
  <si>
    <t>国立大学法人東京大学</t>
    <rPh sb="0" eb="2">
      <t>コクリツ</t>
    </rPh>
    <rPh sb="2" eb="4">
      <t>ダイガク</t>
    </rPh>
    <rPh sb="4" eb="6">
      <t>ホウジン</t>
    </rPh>
    <rPh sb="6" eb="8">
      <t>トウキョウ</t>
    </rPh>
    <rPh sb="8" eb="10">
      <t>ダイガク</t>
    </rPh>
    <phoneticPr fontId="6"/>
  </si>
  <si>
    <t>情報・システム研究機構 統計数理研究所</t>
    <phoneticPr fontId="6"/>
  </si>
  <si>
    <t>プロジェクトの総合的推進、データ連係技術の研究開発、藤沢市における実証実験の連携推進</t>
    <rPh sb="7" eb="10">
      <t>ソウゴウテキ</t>
    </rPh>
    <rPh sb="10" eb="12">
      <t>スイシン</t>
    </rPh>
    <rPh sb="16" eb="18">
      <t>レンケイ</t>
    </rPh>
    <rPh sb="18" eb="20">
      <t>ギジュツ</t>
    </rPh>
    <rPh sb="21" eb="23">
      <t>ケンキュウ</t>
    </rPh>
    <rPh sb="23" eb="25">
      <t>カイハツ</t>
    </rPh>
    <rPh sb="26" eb="29">
      <t>フジサワシ</t>
    </rPh>
    <rPh sb="33" eb="35">
      <t>ジッショウ</t>
    </rPh>
    <rPh sb="35" eb="37">
      <t>ジッケン</t>
    </rPh>
    <rPh sb="38" eb="40">
      <t>レンケイ</t>
    </rPh>
    <rPh sb="40" eb="42">
      <t>スイシン</t>
    </rPh>
    <phoneticPr fontId="6"/>
  </si>
  <si>
    <t>システム統合化技術の研究開発</t>
    <rPh sb="4" eb="7">
      <t>トウゴウカ</t>
    </rPh>
    <rPh sb="7" eb="9">
      <t>ギジュツ</t>
    </rPh>
    <rPh sb="10" eb="12">
      <t>ケンキュウ</t>
    </rPh>
    <rPh sb="12" eb="14">
      <t>カイハツ</t>
    </rPh>
    <phoneticPr fontId="6"/>
  </si>
  <si>
    <t>データ格納・可視化技術の研究開発</t>
    <rPh sb="3" eb="5">
      <t>カクノウ</t>
    </rPh>
    <rPh sb="6" eb="8">
      <t>カシ</t>
    </rPh>
    <rPh sb="8" eb="9">
      <t>カ</t>
    </rPh>
    <rPh sb="9" eb="11">
      <t>ギジュツ</t>
    </rPh>
    <rPh sb="12" eb="14">
      <t>ケンキュウ</t>
    </rPh>
    <rPh sb="14" eb="16">
      <t>カイハツ</t>
    </rPh>
    <phoneticPr fontId="6"/>
  </si>
  <si>
    <t>高性能データ融合解析技術の研究開発</t>
    <rPh sb="0" eb="3">
      <t>コウセイノウ</t>
    </rPh>
    <rPh sb="6" eb="8">
      <t>ユウゴウ</t>
    </rPh>
    <rPh sb="8" eb="10">
      <t>カイセキ</t>
    </rPh>
    <rPh sb="10" eb="12">
      <t>ギジュツ</t>
    </rPh>
    <rPh sb="13" eb="15">
      <t>ケンキュウ</t>
    </rPh>
    <rPh sb="15" eb="17">
      <t>カイハツ</t>
    </rPh>
    <phoneticPr fontId="6"/>
  </si>
  <si>
    <t>プロジェクトの総合的推進、データサイエンティストの育成教材の展開</t>
    <rPh sb="25" eb="27">
      <t>イクセイ</t>
    </rPh>
    <rPh sb="27" eb="29">
      <t>キョウザイ</t>
    </rPh>
    <rPh sb="30" eb="32">
      <t>テンカイ</t>
    </rPh>
    <phoneticPr fontId="6"/>
  </si>
  <si>
    <t>人材のローテーションの規模拡大</t>
    <rPh sb="11" eb="13">
      <t>キボ</t>
    </rPh>
    <rPh sb="13" eb="15">
      <t>カクダイ</t>
    </rPh>
    <phoneticPr fontId="6"/>
  </si>
  <si>
    <t>「ビッグデータ実践論」の開講等</t>
    <rPh sb="7" eb="9">
      <t>ジッセン</t>
    </rPh>
    <rPh sb="9" eb="10">
      <t>ロン</t>
    </rPh>
    <rPh sb="12" eb="14">
      <t>カイコウ</t>
    </rPh>
    <rPh sb="14" eb="15">
      <t>ナド</t>
    </rPh>
    <phoneticPr fontId="6"/>
  </si>
  <si>
    <t>549/4</t>
    <phoneticPr fontId="6"/>
  </si>
  <si>
    <t>D.大学共同利用法人情報・システム研究機構</t>
    <rPh sb="2" eb="4">
      <t>ダイガク</t>
    </rPh>
    <rPh sb="4" eb="6">
      <t>キョウドウ</t>
    </rPh>
    <rPh sb="6" eb="8">
      <t>リヨウ</t>
    </rPh>
    <rPh sb="8" eb="10">
      <t>ホウジン</t>
    </rPh>
    <rPh sb="10" eb="12">
      <t>ジョウホウ</t>
    </rPh>
    <rPh sb="17" eb="19">
      <t>ケンキュウ</t>
    </rPh>
    <rPh sb="19" eb="21">
      <t>キコウ</t>
    </rPh>
    <phoneticPr fontId="6"/>
  </si>
  <si>
    <t xml:space="preserve">Cビッグデータ利活用のための研究開発                                                                                                                                                                         </t>
    <phoneticPr fontId="6"/>
  </si>
  <si>
    <t xml:space="preserve">D ビッグデータ利活用によるイノベーション人材育成ネットワークの形成                                                                                         </t>
    <phoneticPr fontId="6"/>
  </si>
  <si>
    <t>消耗品</t>
    <rPh sb="0" eb="3">
      <t>ショウモウヒン</t>
    </rPh>
    <phoneticPr fontId="6"/>
  </si>
  <si>
    <t>国内旅費</t>
    <rPh sb="0" eb="2">
      <t>コクナイ</t>
    </rPh>
    <rPh sb="1" eb="2">
      <t>ガイコク</t>
    </rPh>
    <rPh sb="2" eb="4">
      <t>リョヒ</t>
    </rPh>
    <phoneticPr fontId="6"/>
  </si>
  <si>
    <t>実施課題数</t>
    <rPh sb="0" eb="2">
      <t>ジッシ</t>
    </rPh>
    <rPh sb="2" eb="4">
      <t>カダイ</t>
    </rPh>
    <rPh sb="4" eb="5">
      <t>スウ</t>
    </rPh>
    <phoneticPr fontId="6"/>
  </si>
  <si>
    <t>実施機関数</t>
    <phoneticPr fontId="6"/>
  </si>
  <si>
    <t>機関数</t>
    <phoneticPr fontId="6"/>
  </si>
  <si>
    <t>件</t>
    <rPh sb="0" eb="1">
      <t>ケン</t>
    </rPh>
    <phoneticPr fontId="6"/>
  </si>
  <si>
    <t>　情報科学技術は、ライフサイエンス、ナノテクノロジー、環境、ものづくり等の科学技術分野から交通、医療、教育、防災、エネルギー等の社会応用分野にいたるまで、極めて広範な範囲にわたって国民生活と密接に関わる共通基盤的技術としての役割を果たしている。</t>
    <phoneticPr fontId="6"/>
  </si>
  <si>
    <t>　当該事業は共通基盤技術としての要素が大きいため公共性が高く、民間にゆだねることが出来ない課題について、実用化研究を行う総務省、経済産業省等関係省庁や実用化主体の民間企業等と連携しながら、文科省が行うべき研究開発を行っている。</t>
    <phoneticPr fontId="6"/>
  </si>
  <si>
    <t>　第4期科学技術基本計画（平成23年8月閣議決定）に掲げられた重要課題の達成や、科学技術イノベーションの推進のため、本事業は必要不可欠であり、優先度の高い事業となっている。</t>
    <phoneticPr fontId="6"/>
  </si>
  <si>
    <t>　委託開始当初より課題ごとに公募を行うことで競争性を確保している。</t>
    <phoneticPr fontId="6"/>
  </si>
  <si>
    <t>　課題選定に当たっては、必要経費の積算の適切性を審査の観点の一つとしている。</t>
    <phoneticPr fontId="6"/>
  </si>
  <si>
    <t>　経費の執行に関しては、事業年度毎に実績報告書等において、支出先・使途の把握や事業目的との整合性についての確認に努めている。</t>
    <phoneticPr fontId="6"/>
  </si>
  <si>
    <t>　現地調査を行う等、必要な監督・指導を行っている。</t>
    <rPh sb="13" eb="15">
      <t>カントク</t>
    </rPh>
    <phoneticPr fontId="6"/>
  </si>
  <si>
    <t>　4件の課題について、目標に照らして着実な成果をあげている。</t>
    <rPh sb="11" eb="13">
      <t>モクヒョウ</t>
    </rPh>
    <rPh sb="14" eb="15">
      <t>テ</t>
    </rPh>
    <phoneticPr fontId="6"/>
  </si>
  <si>
    <t>　有識者により選定された研究代表機関の下、目的に則した分担機関による業務を実施することで他の手段と比較して効果的な手段となっている。</t>
    <phoneticPr fontId="6"/>
  </si>
  <si>
    <t>　4件の課題について、当初の見込み通り着実な成果を上げており、活動実績は見込みに見合ったものであった。</t>
    <phoneticPr fontId="6"/>
  </si>
  <si>
    <t>　それぞれの成果物については、プレスリリースやホームページでの公表等により、活用されている。</t>
    <phoneticPr fontId="6"/>
  </si>
  <si>
    <t>－</t>
    <phoneticPr fontId="6"/>
  </si>
  <si>
    <t>政策目標9：科学技術の戦略的重点化
施策目標9-2：情報通信分野の研究開発の重点的推進</t>
    <rPh sb="0" eb="2">
      <t>セイサク</t>
    </rPh>
    <rPh sb="2" eb="4">
      <t>モクヒョウ</t>
    </rPh>
    <rPh sb="6" eb="8">
      <t>カガク</t>
    </rPh>
    <rPh sb="8" eb="10">
      <t>ギジュツ</t>
    </rPh>
    <rPh sb="11" eb="14">
      <t>センリャクテキ</t>
    </rPh>
    <rPh sb="14" eb="17">
      <t>ジュウテンカ</t>
    </rPh>
    <rPh sb="18" eb="19">
      <t>セ</t>
    </rPh>
    <rPh sb="19" eb="20">
      <t>サク</t>
    </rPh>
    <rPh sb="20" eb="22">
      <t>モクヒョウ</t>
    </rPh>
    <rPh sb="26" eb="28">
      <t>ジョウホウ</t>
    </rPh>
    <rPh sb="28" eb="30">
      <t>ツウシン</t>
    </rPh>
    <rPh sb="30" eb="32">
      <t>ブンヤ</t>
    </rPh>
    <rPh sb="33" eb="35">
      <t>ケンキュウ</t>
    </rPh>
    <rPh sb="35" eb="37">
      <t>カイハツ</t>
    </rPh>
    <rPh sb="38" eb="40">
      <t>ジュウテン</t>
    </rPh>
    <rPh sb="40" eb="41">
      <t>テキ</t>
    </rPh>
    <rPh sb="41" eb="43">
      <t>スイシン</t>
    </rPh>
    <phoneticPr fontId="6"/>
  </si>
  <si>
    <t>-</t>
    <phoneticPr fontId="6"/>
  </si>
  <si>
    <t>　情報科学技術は、今後様々な社会的・科学的課題の達成に向けて科学技術が貢献していく上で重要な鍵を握る共通基盤的な技術であり、これからの経済社会、科学や産業の持続的発展、イノベーションの創出、安全・安心な社会の実現のために必要不可欠である。このため、文部科学省の果たすべき役割も踏まえつつ、社会のあるべき姿の実現のために必要な技術の実用化を見据えた研究開発プロジェクトを推進し、進捗に応じて迅速かつ適切な成果公開を実施する。</t>
    <rPh sb="124" eb="126">
      <t>モンブ</t>
    </rPh>
    <rPh sb="126" eb="129">
      <t>カガクショウ</t>
    </rPh>
    <rPh sb="130" eb="131">
      <t>ハ</t>
    </rPh>
    <rPh sb="135" eb="137">
      <t>ヤクワリ</t>
    </rPh>
    <rPh sb="138" eb="139">
      <t>フ</t>
    </rPh>
    <rPh sb="144" eb="146">
      <t>シャカイ</t>
    </rPh>
    <rPh sb="151" eb="152">
      <t>スガタ</t>
    </rPh>
    <rPh sb="153" eb="155">
      <t>ジツゲン</t>
    </rPh>
    <rPh sb="159" eb="161">
      <t>ヒツヨウ</t>
    </rPh>
    <rPh sb="162" eb="164">
      <t>ギジュツ</t>
    </rPh>
    <rPh sb="165" eb="168">
      <t>ジツヨウカ</t>
    </rPh>
    <rPh sb="169" eb="171">
      <t>ミス</t>
    </rPh>
    <rPh sb="188" eb="190">
      <t>シンチョク</t>
    </rPh>
    <rPh sb="191" eb="192">
      <t>オウ</t>
    </rPh>
    <rPh sb="194" eb="196">
      <t>ジンソク</t>
    </rPh>
    <rPh sb="198" eb="200">
      <t>テキセツ</t>
    </rPh>
    <rPh sb="201" eb="203">
      <t>セイカ</t>
    </rPh>
    <rPh sb="203" eb="205">
      <t>コウカイ</t>
    </rPh>
    <rPh sb="206" eb="208">
      <t>ジッシ</t>
    </rPh>
    <phoneticPr fontId="6"/>
  </si>
  <si>
    <t>－</t>
    <phoneticPr fontId="6"/>
  </si>
  <si>
    <t xml:space="preserve">　平成26年度において、サイバーフィジカルデータ管理システムにおける要素技術の統合化設計、耐災害性強化に向けたワーキングメモリの高機能化・超低消費電力化に向けた要素技術の高度化・高性能化、耐災害性強化に向けた高可用ストレージの開発、ビッグデータ利活用人材の育成等、当初計画通り着実に事業を推進している。
</t>
    <phoneticPr fontId="6"/>
  </si>
  <si>
    <t>　各課題について、事業の効果的・効率的な運営に向けて、行政事業レビュー、文部科学省の審議会等における指摘等を事業に反映する。
　これまで以上に関係府省や社会実装を行う民間企業との連携を強化し、事業終了後の社会実装に向けた土壌を視野に取り組むことにより、社会的に重要な課題の達成に貢献する。
　第4期科学技術基本計画、第5期科学技術基本計画に向けた中間とりまとめにおいて、情報科学技術は、我が国が技術面で強みを有し、幅広いビジネス創出の可能性を高める基盤的な技術として位置づけられているところであり、引き続き戦略的な観点から社会的に重要な課題の達成に向けた研究開発を重視する。</t>
    <phoneticPr fontId="6"/>
  </si>
  <si>
    <t>・文部科学省政策評価調書　政策目標9　科学技術の戦略的重点化に関連事項を記載
　http://www.mext.go.jp/a_menu/kaikei/nenji/1352091.htm</t>
    <phoneticPr fontId="6"/>
  </si>
  <si>
    <t>論文数</t>
    <rPh sb="0" eb="2">
      <t>ロンブン</t>
    </rPh>
    <rPh sb="2" eb="3">
      <t>スウ</t>
    </rPh>
    <phoneticPr fontId="6"/>
  </si>
  <si>
    <t>特許数</t>
    <rPh sb="0" eb="2">
      <t>トッキョ</t>
    </rPh>
    <rPh sb="2" eb="3">
      <t>スウ</t>
    </rPh>
    <phoneticPr fontId="6"/>
  </si>
  <si>
    <t>　日本再興戦略（平成25年6月閣議決定）等の政府方針に則り、あるべき未来社会の実現に必要なICT基盤技術の確立に向けて、大学等の研究ポテンシャルを有する研究拠点を中心とした産学官連携体制により研究開発を推進する。具体的な研究開発課題は次のとおり：
○高効率社会システムの構築に不可欠な共通基盤を確立するために必要となる先端的な情報システム統合基盤技術の研究開発
○情報基盤の耐災害性強化、超低消費電力化、高機能化等のための研究開発
〇ビッグデータ利活用のためのデータ連携の予備研究の実施
○データサイエンティスト等の人材育成</t>
    <rPh sb="1" eb="3">
      <t>ニホン</t>
    </rPh>
    <rPh sb="3" eb="5">
      <t>サイコウ</t>
    </rPh>
    <rPh sb="5" eb="7">
      <t>センリャク</t>
    </rPh>
    <rPh sb="8" eb="10">
      <t>ヘイセイ</t>
    </rPh>
    <rPh sb="12" eb="13">
      <t>ネン</t>
    </rPh>
    <rPh sb="14" eb="15">
      <t>ガツ</t>
    </rPh>
    <rPh sb="15" eb="17">
      <t>カクギ</t>
    </rPh>
    <rPh sb="17" eb="19">
      <t>ケッテイ</t>
    </rPh>
    <rPh sb="20" eb="21">
      <t>ナド</t>
    </rPh>
    <rPh sb="22" eb="24">
      <t>セイフ</t>
    </rPh>
    <rPh sb="24" eb="26">
      <t>ホウシン</t>
    </rPh>
    <rPh sb="27" eb="28">
      <t>ノット</t>
    </rPh>
    <rPh sb="34" eb="36">
      <t>ミライ</t>
    </rPh>
    <rPh sb="36" eb="38">
      <t>シャカイ</t>
    </rPh>
    <rPh sb="39" eb="41">
      <t>ジツゲン</t>
    </rPh>
    <rPh sb="42" eb="44">
      <t>ヒツヨウ</t>
    </rPh>
    <rPh sb="48" eb="50">
      <t>キバン</t>
    </rPh>
    <rPh sb="50" eb="52">
      <t>ギジュツ</t>
    </rPh>
    <rPh sb="53" eb="55">
      <t>カクリツ</t>
    </rPh>
    <rPh sb="56" eb="57">
      <t>ム</t>
    </rPh>
    <rPh sb="233" eb="235">
      <t>レンケイ</t>
    </rPh>
    <phoneticPr fontId="6"/>
  </si>
  <si>
    <t>当該事業の推進成果として公開された論文数</t>
    <rPh sb="0" eb="2">
      <t>トウガイ</t>
    </rPh>
    <rPh sb="2" eb="4">
      <t>ジギョウ</t>
    </rPh>
    <rPh sb="5" eb="7">
      <t>スイシン</t>
    </rPh>
    <rPh sb="7" eb="9">
      <t>セイカ</t>
    </rPh>
    <rPh sb="12" eb="14">
      <t>コウカイ</t>
    </rPh>
    <phoneticPr fontId="6"/>
  </si>
  <si>
    <t>当該事業の推進成果として公開された特許数</t>
    <rPh sb="0" eb="2">
      <t>トウガイ</t>
    </rPh>
    <rPh sb="2" eb="4">
      <t>ジギョウ</t>
    </rPh>
    <rPh sb="5" eb="7">
      <t>スイシン</t>
    </rPh>
    <rPh sb="7" eb="9">
      <t>セイカ</t>
    </rPh>
    <rPh sb="12" eb="14">
      <t>コウカイ</t>
    </rPh>
    <rPh sb="17" eb="19">
      <t>トッキョ</t>
    </rPh>
    <phoneticPr fontId="6"/>
  </si>
  <si>
    <t>社会のあるべき姿の実現のために必要な技術の実用化を見据えた研究開発プロジェクトを推進した結果として、進捗に応じ迅速かつ適切に成果を公開する。</t>
    <rPh sb="44" eb="46">
      <t>ケッカ</t>
    </rPh>
    <phoneticPr fontId="6"/>
  </si>
  <si>
    <t>１．事業評価の観点：本事業は、超低消費電力かつ高密度・大容量記録が可能なストレージシステムを実現する基盤技術の研究開発等を推進する競争的資金であり、予算執行状況の観点から検証を行った。
２．所見：本事業は、平成23年度レビュー等の指摘を踏まえ、研究開発の実施課題の重点化とコスト縮減を図ってきたことは評価するものの、引き続き、事業の効果的・効率的な実施を目指し、積算単価を見直すなどコスト削減に努めるべきである。</t>
    <phoneticPr fontId="6"/>
  </si>
  <si>
    <t>事業の効果的・効率的な実施を目指して、実施課題の重点化や積算単価の見直し等、コスト削減の努力を継続しているところである。平成28年度も同様の取組を継続して実施する等により概算要求に▲９百万円反映した。</t>
    <phoneticPr fontId="6"/>
  </si>
  <si>
    <t>縮減</t>
  </si>
  <si>
    <t>※外部有識者による点検対象外</t>
    <rPh sb="1" eb="3">
      <t>ガイブ</t>
    </rPh>
    <rPh sb="3" eb="6">
      <t>ユウシキシャ</t>
    </rPh>
    <rPh sb="9" eb="11">
      <t>テンケン</t>
    </rPh>
    <rPh sb="11" eb="13">
      <t>タイショウ</t>
    </rPh>
    <rPh sb="13" eb="14">
      <t>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</si>
</sst>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7" fillId="0" borderId="11" xfId="0" applyFont="1" applyBorder="1" applyAlignment="1" applyProtection="1">
      <alignment horizontal="center" vertical="center" wrapText="1" shrinkToFit="1"/>
      <protection locked="0"/>
    </xf>
    <xf numFmtId="0" fontId="17"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17" fillId="0" borderId="11"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0" borderId="11"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17" fillId="0" borderId="17"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5" borderId="25" xfId="0" applyFont="1" applyFill="1" applyBorder="1" applyAlignment="1" applyProtection="1">
      <alignment horizontal="center" vertical="center"/>
      <protection locked="0"/>
    </xf>
    <xf numFmtId="0" fontId="17" fillId="5" borderId="26" xfId="0" applyFont="1" applyFill="1" applyBorder="1" applyAlignment="1" applyProtection="1">
      <alignment horizontal="center" vertical="center"/>
      <protection locked="0"/>
    </xf>
    <xf numFmtId="0" fontId="17" fillId="5" borderId="27" xfId="0" applyFont="1" applyFill="1" applyBorder="1" applyAlignment="1" applyProtection="1">
      <alignment horizontal="center" vertical="center"/>
      <protection locked="0"/>
    </xf>
    <xf numFmtId="0" fontId="17" fillId="5" borderId="25"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25"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0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2540</xdr:colOff>
      <xdr:row>152</xdr:row>
      <xdr:rowOff>203329</xdr:rowOff>
    </xdr:from>
    <xdr:to>
      <xdr:col>14</xdr:col>
      <xdr:colOff>112059</xdr:colOff>
      <xdr:row>154</xdr:row>
      <xdr:rowOff>164910</xdr:rowOff>
    </xdr:to>
    <xdr:sp macro="" textlink="">
      <xdr:nvSpPr>
        <xdr:cNvPr id="10" name="Text Box 21"/>
        <xdr:cNvSpPr txBox="1">
          <a:spLocks noChangeArrowheads="1"/>
        </xdr:cNvSpPr>
      </xdr:nvSpPr>
      <xdr:spPr bwMode="auto">
        <a:xfrm>
          <a:off x="1616187" y="39681653"/>
          <a:ext cx="1319754" cy="6563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549</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24</xdr:col>
      <xdr:colOff>19144</xdr:colOff>
      <xdr:row>142</xdr:row>
      <xdr:rowOff>310576</xdr:rowOff>
    </xdr:from>
    <xdr:to>
      <xdr:col>47</xdr:col>
      <xdr:colOff>165100</xdr:colOff>
      <xdr:row>146</xdr:row>
      <xdr:rowOff>120076</xdr:rowOff>
    </xdr:to>
    <xdr:sp macro="" textlink="">
      <xdr:nvSpPr>
        <xdr:cNvPr id="11" name="Text Box 23"/>
        <xdr:cNvSpPr txBox="1">
          <a:spLocks noChangeArrowheads="1"/>
        </xdr:cNvSpPr>
      </xdr:nvSpPr>
      <xdr:spPr bwMode="auto">
        <a:xfrm>
          <a:off x="4917715" y="33062969"/>
          <a:ext cx="4840421" cy="12246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100" b="0" i="0" u="none" strike="noStrike" baseline="0">
              <a:solidFill>
                <a:srgbClr val="000000"/>
              </a:solidFill>
              <a:latin typeface="+mj-ea"/>
              <a:ea typeface="+mj-ea"/>
            </a:rPr>
            <a:t>A</a:t>
          </a:r>
          <a:r>
            <a:rPr lang="ja-JP" altLang="en-US" sz="1100" b="0" i="0" u="none" strike="noStrike" baseline="0">
              <a:solidFill>
                <a:srgbClr val="000000"/>
              </a:solidFill>
              <a:latin typeface="+mj-ea"/>
              <a:ea typeface="+mj-ea"/>
            </a:rPr>
            <a:t>．</a:t>
          </a:r>
          <a:r>
            <a:rPr kumimoji="1" lang="ja-JP" altLang="ja-JP" sz="1100" b="0">
              <a:effectLst/>
              <a:latin typeface="+mj-ea"/>
              <a:ea typeface="+mj-ea"/>
              <a:cs typeface="+mn-cs"/>
            </a:rPr>
            <a:t>社会システム・サービスの最適化のための</a:t>
          </a:r>
          <a:r>
            <a:rPr kumimoji="1" lang="en-US" altLang="ja-JP" sz="1100" b="0">
              <a:effectLst/>
              <a:latin typeface="+mj-ea"/>
              <a:ea typeface="+mj-ea"/>
              <a:cs typeface="+mn-cs"/>
            </a:rPr>
            <a:t>IT</a:t>
          </a:r>
          <a:r>
            <a:rPr kumimoji="1" lang="ja-JP" altLang="ja-JP" sz="1100" b="0">
              <a:effectLst/>
              <a:latin typeface="+mj-ea"/>
              <a:ea typeface="+mj-ea"/>
              <a:cs typeface="+mn-cs"/>
            </a:rPr>
            <a:t>統合システムの構築</a:t>
          </a:r>
          <a:endParaRPr lang="ja-JP" altLang="en-US" sz="1100" b="0" i="0" u="none" strike="noStrike" baseline="0">
            <a:solidFill>
              <a:srgbClr val="000000"/>
            </a:solidFill>
            <a:latin typeface="+mj-ea"/>
            <a:ea typeface="+mj-ea"/>
          </a:endParaRPr>
        </a:p>
        <a:p>
          <a:pPr algn="ctr" rtl="0">
            <a:lnSpc>
              <a:spcPts val="1300"/>
            </a:lnSpc>
            <a:defRPr sz="1000"/>
          </a:pPr>
          <a:r>
            <a:rPr lang="ja-JP" altLang="en-US" sz="1100" b="0" i="0" u="none" strike="noStrike" baseline="0">
              <a:solidFill>
                <a:schemeClr val="tx1"/>
              </a:solidFill>
              <a:latin typeface="+mj-ea"/>
              <a:ea typeface="+mj-ea"/>
            </a:rPr>
            <a:t>：</a:t>
          </a:r>
          <a:r>
            <a:rPr lang="en-US" altLang="ja-JP" sz="1100" b="0" i="0" u="none" strike="noStrike" baseline="0">
              <a:solidFill>
                <a:schemeClr val="tx1"/>
              </a:solidFill>
              <a:latin typeface="+mj-ea"/>
              <a:ea typeface="+mj-ea"/>
            </a:rPr>
            <a:t>137</a:t>
          </a:r>
          <a:r>
            <a:rPr lang="ja-JP" altLang="en-US" sz="1100" b="0" i="0" u="none" strike="noStrike" baseline="0">
              <a:solidFill>
                <a:schemeClr val="tx1"/>
              </a:solidFill>
              <a:latin typeface="+mj-ea"/>
              <a:ea typeface="+mj-ea"/>
            </a:rPr>
            <a:t>百万円</a:t>
          </a:r>
        </a:p>
        <a:p>
          <a:pPr algn="ctr" rtl="0">
            <a:lnSpc>
              <a:spcPts val="1300"/>
            </a:lnSpc>
            <a:defRPr sz="1000"/>
          </a:pPr>
          <a:r>
            <a:rPr lang="ja-JP" altLang="en-US" sz="1100" b="0" i="0" u="none" strike="noStrike" baseline="0">
              <a:solidFill>
                <a:srgbClr val="000000"/>
              </a:solidFill>
              <a:latin typeface="+mj-ea"/>
              <a:ea typeface="+mj-ea"/>
            </a:rPr>
            <a:t>大学</a:t>
          </a:r>
          <a:r>
            <a:rPr lang="ja-JP" altLang="ja-JP" sz="1000" b="0" i="0" baseline="0">
              <a:effectLst/>
              <a:latin typeface="+mn-lt"/>
              <a:ea typeface="+mn-ea"/>
              <a:cs typeface="+mn-cs"/>
            </a:rPr>
            <a:t>、独立行政法人</a:t>
          </a:r>
          <a:r>
            <a:rPr lang="ja-JP" altLang="en-US" sz="1100" b="0" i="0" u="none" strike="noStrike" baseline="0">
              <a:solidFill>
                <a:srgbClr val="000000"/>
              </a:solidFill>
              <a:latin typeface="+mj-ea"/>
              <a:ea typeface="+mj-ea"/>
            </a:rPr>
            <a:t>（全</a:t>
          </a:r>
          <a:r>
            <a:rPr lang="en-US" altLang="ja-JP" sz="1100" b="0" i="0" u="none" strike="noStrike" baseline="0">
              <a:solidFill>
                <a:srgbClr val="000000"/>
              </a:solidFill>
              <a:latin typeface="+mj-ea"/>
              <a:ea typeface="+mj-ea"/>
            </a:rPr>
            <a:t>4</a:t>
          </a:r>
          <a:r>
            <a:rPr lang="ja-JP" altLang="en-US" sz="1100" b="0" i="0" u="none" strike="noStrike" baseline="0">
              <a:solidFill>
                <a:srgbClr val="000000"/>
              </a:solidFill>
              <a:latin typeface="+mj-ea"/>
              <a:ea typeface="+mj-ea"/>
            </a:rPr>
            <a:t>機関）</a:t>
          </a:r>
          <a:endParaRPr lang="ja-JP" altLang="en-US" sz="1100">
            <a:latin typeface="+mj-ea"/>
            <a:ea typeface="+mj-ea"/>
          </a:endParaRPr>
        </a:p>
      </xdr:txBody>
    </xdr:sp>
    <xdr:clientData/>
  </xdr:twoCellAnchor>
  <xdr:twoCellAnchor>
    <xdr:from>
      <xdr:col>24</xdr:col>
      <xdr:colOff>6444</xdr:colOff>
      <xdr:row>149</xdr:row>
      <xdr:rowOff>187312</xdr:rowOff>
    </xdr:from>
    <xdr:to>
      <xdr:col>47</xdr:col>
      <xdr:colOff>127000</xdr:colOff>
      <xdr:row>151</xdr:row>
      <xdr:rowOff>289777</xdr:rowOff>
    </xdr:to>
    <xdr:sp macro="" textlink="">
      <xdr:nvSpPr>
        <xdr:cNvPr id="12" name="Text Box 23"/>
        <xdr:cNvSpPr txBox="1">
          <a:spLocks noChangeArrowheads="1"/>
        </xdr:cNvSpPr>
      </xdr:nvSpPr>
      <xdr:spPr bwMode="auto">
        <a:xfrm>
          <a:off x="4905015" y="35416205"/>
          <a:ext cx="4815021" cy="8100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B</a:t>
          </a:r>
          <a:r>
            <a:rPr lang="ja-JP" altLang="en-US" sz="1100" b="0" i="0" u="none" strike="noStrike" baseline="0">
              <a:solidFill>
                <a:srgbClr val="000000"/>
              </a:solidFill>
              <a:latin typeface="+mj-ea"/>
              <a:ea typeface="+mj-ea"/>
            </a:rPr>
            <a:t>．</a:t>
          </a:r>
          <a:r>
            <a:rPr kumimoji="1" lang="ja-JP" altLang="ja-JP" sz="1100" b="0">
              <a:effectLst/>
              <a:latin typeface="+mj-ea"/>
              <a:ea typeface="+mj-ea"/>
              <a:cs typeface="+mn-cs"/>
            </a:rPr>
            <a:t>イノベーション創出を支える情報基盤強化のための新技術開発                                                                                         </a:t>
          </a:r>
          <a:endParaRPr lang="ja-JP" altLang="en-US" sz="1100" b="0" i="0" u="none" strike="noStrike" baseline="0">
            <a:solidFill>
              <a:srgbClr val="000000"/>
            </a:solidFill>
            <a:latin typeface="+mj-ea"/>
            <a:ea typeface="+mj-ea"/>
          </a:endParaRPr>
        </a:p>
        <a:p>
          <a:pPr algn="ctr" rtl="0">
            <a:lnSpc>
              <a:spcPts val="1400"/>
            </a:lnSpc>
            <a:defRPr sz="1000"/>
          </a:pPr>
          <a:r>
            <a:rPr lang="ja-JP" altLang="en-US" sz="1100" b="0" i="0" u="none" strike="noStrike" baseline="0">
              <a:solidFill>
                <a:schemeClr val="tx1"/>
              </a:solidFill>
              <a:latin typeface="+mj-ea"/>
              <a:ea typeface="+mj-ea"/>
            </a:rPr>
            <a:t>：</a:t>
          </a:r>
          <a:r>
            <a:rPr lang="en-US" altLang="ja-JP" sz="1100" b="0" i="0" u="none" strike="noStrike" baseline="0">
              <a:solidFill>
                <a:schemeClr val="tx1"/>
              </a:solidFill>
              <a:latin typeface="+mj-ea"/>
              <a:ea typeface="+mj-ea"/>
              <a:cs typeface="+mn-cs"/>
            </a:rPr>
            <a:t>235</a:t>
          </a:r>
          <a:r>
            <a:rPr lang="ja-JP" altLang="en-US" sz="1100" b="0" i="0" u="none" strike="noStrike" baseline="0">
              <a:solidFill>
                <a:schemeClr val="tx1"/>
              </a:solidFill>
              <a:latin typeface="+mj-ea"/>
              <a:ea typeface="+mj-ea"/>
            </a:rPr>
            <a:t>百万円</a:t>
          </a:r>
        </a:p>
        <a:p>
          <a:pPr algn="ctr" rtl="0">
            <a:lnSpc>
              <a:spcPts val="1200"/>
            </a:lnSpc>
            <a:defRPr sz="1000"/>
          </a:pPr>
          <a:r>
            <a:rPr lang="ja-JP" altLang="en-US" sz="1100" b="0" i="0" u="none" strike="noStrike" baseline="0">
              <a:solidFill>
                <a:srgbClr val="000000"/>
              </a:solidFill>
              <a:latin typeface="+mj-ea"/>
              <a:ea typeface="+mj-ea"/>
            </a:rPr>
            <a:t>大学</a:t>
          </a:r>
          <a:r>
            <a:rPr lang="ja-JP" altLang="ja-JP" sz="1000" b="0" i="0" baseline="0">
              <a:effectLst/>
              <a:latin typeface="+mn-lt"/>
              <a:ea typeface="+mn-ea"/>
              <a:cs typeface="+mn-cs"/>
            </a:rPr>
            <a:t>、独立行政法人</a:t>
          </a:r>
          <a:r>
            <a:rPr lang="ja-JP" altLang="en-US" sz="1100" b="0" i="0" u="none" strike="noStrike" baseline="0">
              <a:solidFill>
                <a:srgbClr val="000000"/>
              </a:solidFill>
              <a:latin typeface="+mj-ea"/>
              <a:ea typeface="+mj-ea"/>
            </a:rPr>
            <a:t>（全</a:t>
          </a:r>
          <a:r>
            <a:rPr lang="en-US" altLang="ja-JP" sz="1100" b="0" i="0" u="none" strike="noStrike" baseline="0">
              <a:solidFill>
                <a:srgbClr val="000000"/>
              </a:solidFill>
              <a:latin typeface="+mj-ea"/>
              <a:ea typeface="+mj-ea"/>
            </a:rPr>
            <a:t>9</a:t>
          </a:r>
          <a:r>
            <a:rPr lang="ja-JP" altLang="en-US" sz="1100" b="0" i="0" u="none" strike="noStrike" baseline="0">
              <a:solidFill>
                <a:srgbClr val="000000"/>
              </a:solidFill>
              <a:latin typeface="+mj-ea"/>
              <a:ea typeface="+mj-ea"/>
            </a:rPr>
            <a:t>機関）</a:t>
          </a:r>
          <a:endParaRPr lang="ja-JP" altLang="en-US" sz="1100">
            <a:latin typeface="+mj-ea"/>
            <a:ea typeface="+mj-ea"/>
          </a:endParaRPr>
        </a:p>
      </xdr:txBody>
    </xdr:sp>
    <xdr:clientData/>
  </xdr:twoCellAnchor>
  <xdr:twoCellAnchor>
    <xdr:from>
      <xdr:col>24</xdr:col>
      <xdr:colOff>12700</xdr:colOff>
      <xdr:row>146</xdr:row>
      <xdr:rowOff>113845</xdr:rowOff>
    </xdr:from>
    <xdr:to>
      <xdr:col>47</xdr:col>
      <xdr:colOff>139700</xdr:colOff>
      <xdr:row>149</xdr:row>
      <xdr:rowOff>120077</xdr:rowOff>
    </xdr:to>
    <xdr:sp macro="" textlink="">
      <xdr:nvSpPr>
        <xdr:cNvPr id="13" name="AutoShape 30"/>
        <xdr:cNvSpPr>
          <a:spLocks noChangeArrowheads="1"/>
        </xdr:cNvSpPr>
      </xdr:nvSpPr>
      <xdr:spPr bwMode="auto">
        <a:xfrm>
          <a:off x="4911271" y="34281381"/>
          <a:ext cx="4821465" cy="10675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高効率化・省エネルギーや安全・安心の確保をはじめとした様々な課題達成に資するシステムとして、課題達成型ＩＴ統合システム（実社会情報を集約し、課題達成に最適な解や行動を導き出し、実社会にフィードバックする高度に連携・統合されたＩＴシステム）を構築するための研究開発を行う。</a:t>
          </a:r>
          <a:endParaRPr lang="ja-JP" altLang="en-US"/>
        </a:p>
      </xdr:txBody>
    </xdr:sp>
    <xdr:clientData/>
  </xdr:twoCellAnchor>
  <xdr:twoCellAnchor>
    <xdr:from>
      <xdr:col>24</xdr:col>
      <xdr:colOff>12700</xdr:colOff>
      <xdr:row>152</xdr:row>
      <xdr:rowOff>12191</xdr:rowOff>
    </xdr:from>
    <xdr:to>
      <xdr:col>48</xdr:col>
      <xdr:colOff>0</xdr:colOff>
      <xdr:row>154</xdr:row>
      <xdr:rowOff>46439</xdr:rowOff>
    </xdr:to>
    <xdr:sp macro="" textlink="">
      <xdr:nvSpPr>
        <xdr:cNvPr id="14" name="AutoShape 30"/>
        <xdr:cNvSpPr>
          <a:spLocks noChangeArrowheads="1"/>
        </xdr:cNvSpPr>
      </xdr:nvSpPr>
      <xdr:spPr bwMode="auto">
        <a:xfrm>
          <a:off x="4911271" y="36302441"/>
          <a:ext cx="4885872" cy="7418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科学技術基盤としてイノベーションを支える情報基盤について、耐災害性強化、データ処理能力の向上、低消費電力化等を進めるため、最適なシステム構成やデバイス等について研究開発を行う。</a:t>
          </a:r>
        </a:p>
      </xdr:txBody>
    </xdr:sp>
    <xdr:clientData/>
  </xdr:twoCellAnchor>
  <xdr:twoCellAnchor>
    <xdr:from>
      <xdr:col>18</xdr:col>
      <xdr:colOff>165100</xdr:colOff>
      <xdr:row>145</xdr:row>
      <xdr:rowOff>226277</xdr:rowOff>
    </xdr:from>
    <xdr:to>
      <xdr:col>25</xdr:col>
      <xdr:colOff>89533</xdr:colOff>
      <xdr:row>146</xdr:row>
      <xdr:rowOff>107441</xdr:rowOff>
    </xdr:to>
    <xdr:sp macro="" textlink="">
      <xdr:nvSpPr>
        <xdr:cNvPr id="15" name="Text Box 51"/>
        <xdr:cNvSpPr txBox="1">
          <a:spLocks noChangeArrowheads="1"/>
        </xdr:cNvSpPr>
      </xdr:nvSpPr>
      <xdr:spPr bwMode="auto">
        <a:xfrm>
          <a:off x="3839029" y="34040027"/>
          <a:ext cx="135318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18</xdr:col>
      <xdr:colOff>165100</xdr:colOff>
      <xdr:row>151</xdr:row>
      <xdr:rowOff>113844</xdr:rowOff>
    </xdr:from>
    <xdr:to>
      <xdr:col>25</xdr:col>
      <xdr:colOff>89533</xdr:colOff>
      <xdr:row>152</xdr:row>
      <xdr:rowOff>57643</xdr:rowOff>
    </xdr:to>
    <xdr:sp macro="" textlink="">
      <xdr:nvSpPr>
        <xdr:cNvPr id="16" name="Text Box 51"/>
        <xdr:cNvSpPr txBox="1">
          <a:spLocks noChangeArrowheads="1"/>
        </xdr:cNvSpPr>
      </xdr:nvSpPr>
      <xdr:spPr bwMode="auto">
        <a:xfrm>
          <a:off x="3839029" y="36050308"/>
          <a:ext cx="1353183" cy="297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18</xdr:col>
      <xdr:colOff>177800</xdr:colOff>
      <xdr:row>156</xdr:row>
      <xdr:rowOff>277076</xdr:rowOff>
    </xdr:from>
    <xdr:to>
      <xdr:col>25</xdr:col>
      <xdr:colOff>102233</xdr:colOff>
      <xdr:row>157</xdr:row>
      <xdr:rowOff>209722</xdr:rowOff>
    </xdr:to>
    <xdr:sp macro="" textlink="">
      <xdr:nvSpPr>
        <xdr:cNvPr id="17" name="Text Box 51"/>
        <xdr:cNvSpPr txBox="1">
          <a:spLocks noChangeArrowheads="1"/>
        </xdr:cNvSpPr>
      </xdr:nvSpPr>
      <xdr:spPr bwMode="auto">
        <a:xfrm>
          <a:off x="3851729" y="37982469"/>
          <a:ext cx="1353183" cy="286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7</xdr:col>
      <xdr:colOff>177800</xdr:colOff>
      <xdr:row>154</xdr:row>
      <xdr:rowOff>264333</xdr:rowOff>
    </xdr:from>
    <xdr:to>
      <xdr:col>18</xdr:col>
      <xdr:colOff>50800</xdr:colOff>
      <xdr:row>157</xdr:row>
      <xdr:rowOff>324980</xdr:rowOff>
    </xdr:to>
    <xdr:sp macro="" textlink="">
      <xdr:nvSpPr>
        <xdr:cNvPr id="18" name="Text Box 27"/>
        <xdr:cNvSpPr txBox="1">
          <a:spLocks noChangeArrowheads="1"/>
        </xdr:cNvSpPr>
      </xdr:nvSpPr>
      <xdr:spPr bwMode="auto">
        <a:xfrm>
          <a:off x="1589741" y="40437421"/>
          <a:ext cx="2091765" cy="11027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諸謝金・委員等旅費</a:t>
          </a:r>
        </a:p>
        <a:p>
          <a:pPr algn="l" rtl="0">
            <a:defRPr sz="1000"/>
          </a:pPr>
          <a:r>
            <a:rPr lang="ja-JP" altLang="en-US" sz="1100" b="0" i="0" u="none" strike="noStrike" baseline="0">
              <a:solidFill>
                <a:srgbClr val="000000"/>
              </a:solidFill>
              <a:latin typeface="ＭＳ Ｐゴシック"/>
              <a:ea typeface="ＭＳ Ｐゴシック"/>
            </a:rPr>
            <a:t>・職員旅費・庁費</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計</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17 </a:t>
          </a:r>
          <a:r>
            <a:rPr lang="ja-JP" altLang="en-US" sz="1100" b="0" i="0" u="none" strike="noStrike" baseline="0">
              <a:solidFill>
                <a:srgbClr val="000000"/>
              </a:solidFill>
              <a:latin typeface="ＭＳ Ｐゴシック"/>
              <a:ea typeface="ＭＳ Ｐゴシック"/>
            </a:rPr>
            <a:t>百万円　を含む</a:t>
          </a:r>
          <a:endParaRPr lang="ja-JP" altLang="en-US"/>
        </a:p>
      </xdr:txBody>
    </xdr:sp>
    <xdr:clientData/>
  </xdr:twoCellAnchor>
  <xdr:twoCellAnchor>
    <xdr:from>
      <xdr:col>18</xdr:col>
      <xdr:colOff>25400</xdr:colOff>
      <xdr:row>151</xdr:row>
      <xdr:rowOff>56763</xdr:rowOff>
    </xdr:from>
    <xdr:to>
      <xdr:col>24</xdr:col>
      <xdr:colOff>0</xdr:colOff>
      <xdr:row>151</xdr:row>
      <xdr:rowOff>56763</xdr:rowOff>
    </xdr:to>
    <xdr:cxnSp macro="">
      <xdr:nvCxnSpPr>
        <xdr:cNvPr id="19" name="直線矢印コネクタ 18"/>
        <xdr:cNvCxnSpPr/>
      </xdr:nvCxnSpPr>
      <xdr:spPr>
        <a:xfrm>
          <a:off x="3656106" y="35725087"/>
          <a:ext cx="11848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134471</xdr:colOff>
      <xdr:row>153</xdr:row>
      <xdr:rowOff>226488</xdr:rowOff>
    </xdr:from>
    <xdr:to>
      <xdr:col>18</xdr:col>
      <xdr:colOff>12700</xdr:colOff>
      <xdr:row>153</xdr:row>
      <xdr:rowOff>236539</xdr:rowOff>
    </xdr:to>
    <xdr:cxnSp macro="">
      <xdr:nvCxnSpPr>
        <xdr:cNvPr id="20" name="直線コネクタ 19"/>
        <xdr:cNvCxnSpPr/>
      </xdr:nvCxnSpPr>
      <xdr:spPr>
        <a:xfrm flipV="1">
          <a:off x="2958353" y="40052194"/>
          <a:ext cx="685053" cy="1005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25400</xdr:colOff>
      <xdr:row>145</xdr:row>
      <xdr:rowOff>110685</xdr:rowOff>
    </xdr:from>
    <xdr:to>
      <xdr:col>24</xdr:col>
      <xdr:colOff>12700</xdr:colOff>
      <xdr:row>145</xdr:row>
      <xdr:rowOff>110685</xdr:rowOff>
    </xdr:to>
    <xdr:cxnSp macro="">
      <xdr:nvCxnSpPr>
        <xdr:cNvPr id="21" name="直線矢印コネクタ 20"/>
        <xdr:cNvCxnSpPr/>
      </xdr:nvCxnSpPr>
      <xdr:spPr>
        <a:xfrm>
          <a:off x="3699329" y="33924435"/>
          <a:ext cx="121194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25400</xdr:colOff>
      <xdr:row>145</xdr:row>
      <xdr:rowOff>110685</xdr:rowOff>
    </xdr:from>
    <xdr:to>
      <xdr:col>18</xdr:col>
      <xdr:colOff>25400</xdr:colOff>
      <xdr:row>156</xdr:row>
      <xdr:rowOff>159671</xdr:rowOff>
    </xdr:to>
    <xdr:cxnSp macro="">
      <xdr:nvCxnSpPr>
        <xdr:cNvPr id="22" name="直線コネクタ 21"/>
        <xdr:cNvCxnSpPr/>
      </xdr:nvCxnSpPr>
      <xdr:spPr>
        <a:xfrm flipV="1">
          <a:off x="3699329" y="33924435"/>
          <a:ext cx="0" cy="394062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25400</xdr:colOff>
      <xdr:row>156</xdr:row>
      <xdr:rowOff>175546</xdr:rowOff>
    </xdr:from>
    <xdr:to>
      <xdr:col>24</xdr:col>
      <xdr:colOff>0</xdr:colOff>
      <xdr:row>156</xdr:row>
      <xdr:rowOff>175546</xdr:rowOff>
    </xdr:to>
    <xdr:cxnSp macro="">
      <xdr:nvCxnSpPr>
        <xdr:cNvPr id="23" name="直線矢印コネクタ 22"/>
        <xdr:cNvCxnSpPr/>
      </xdr:nvCxnSpPr>
      <xdr:spPr>
        <a:xfrm>
          <a:off x="3656106" y="37580781"/>
          <a:ext cx="11848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19144</xdr:colOff>
      <xdr:row>155</xdr:row>
      <xdr:rowOff>131283</xdr:rowOff>
    </xdr:from>
    <xdr:to>
      <xdr:col>47</xdr:col>
      <xdr:colOff>139700</xdr:colOff>
      <xdr:row>157</xdr:row>
      <xdr:rowOff>117019</xdr:rowOff>
    </xdr:to>
    <xdr:sp macro="" textlink="">
      <xdr:nvSpPr>
        <xdr:cNvPr id="24" name="Text Box 23"/>
        <xdr:cNvSpPr txBox="1">
          <a:spLocks noChangeArrowheads="1"/>
        </xdr:cNvSpPr>
      </xdr:nvSpPr>
      <xdr:spPr bwMode="auto">
        <a:xfrm>
          <a:off x="4917715" y="37482890"/>
          <a:ext cx="4815021" cy="6933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C</a:t>
          </a:r>
          <a:r>
            <a:rPr lang="ja-JP" altLang="en-US" sz="1100" b="0" i="0" u="none" strike="noStrike" baseline="0">
              <a:solidFill>
                <a:srgbClr val="000000"/>
              </a:solidFill>
              <a:latin typeface="+mj-ea"/>
              <a:ea typeface="+mj-ea"/>
            </a:rPr>
            <a:t>．</a:t>
          </a:r>
          <a:r>
            <a:rPr kumimoji="1" lang="ja-JP" altLang="en-US" sz="1100" b="0">
              <a:effectLst/>
              <a:latin typeface="+mj-ea"/>
              <a:ea typeface="+mj-ea"/>
              <a:cs typeface="+mn-cs"/>
            </a:rPr>
            <a:t>ビッグデータ利活用のための研究開発</a:t>
          </a:r>
          <a:r>
            <a:rPr kumimoji="1" lang="ja-JP" altLang="ja-JP" sz="1100" b="0">
              <a:effectLst/>
              <a:latin typeface="+mj-ea"/>
              <a:ea typeface="+mj-ea"/>
              <a:cs typeface="+mn-cs"/>
            </a:rPr>
            <a:t>                                                                                         </a:t>
          </a:r>
          <a:endParaRPr lang="ja-JP" altLang="en-US" sz="1100" b="0" i="0" u="none" strike="noStrike" baseline="0">
            <a:solidFill>
              <a:srgbClr val="000000"/>
            </a:solidFill>
            <a:latin typeface="+mj-ea"/>
            <a:ea typeface="+mj-ea"/>
          </a:endParaRPr>
        </a:p>
        <a:p>
          <a:pPr algn="ctr" rtl="0">
            <a:lnSpc>
              <a:spcPts val="1400"/>
            </a:lnSpc>
            <a:defRPr sz="1000"/>
          </a:pPr>
          <a:r>
            <a:rPr lang="ja-JP" altLang="en-US" sz="1100" b="0" i="0" u="none" strike="noStrike" baseline="0">
              <a:solidFill>
                <a:schemeClr val="tx1"/>
              </a:solidFill>
              <a:latin typeface="+mj-ea"/>
              <a:ea typeface="+mj-ea"/>
            </a:rPr>
            <a:t>：</a:t>
          </a:r>
          <a:r>
            <a:rPr lang="en-US" altLang="ja-JP" sz="1100" b="0" i="0" u="none" strike="noStrike" baseline="0">
              <a:solidFill>
                <a:schemeClr val="tx1"/>
              </a:solidFill>
              <a:latin typeface="+mj-ea"/>
              <a:ea typeface="+mj-ea"/>
              <a:cs typeface="+mn-cs"/>
            </a:rPr>
            <a:t>141</a:t>
          </a:r>
          <a:r>
            <a:rPr lang="ja-JP" altLang="en-US" sz="1100" b="0" i="0" u="none" strike="noStrike" baseline="0">
              <a:solidFill>
                <a:schemeClr val="tx1"/>
              </a:solidFill>
              <a:latin typeface="+mj-ea"/>
              <a:ea typeface="+mj-ea"/>
            </a:rPr>
            <a:t>百万円</a:t>
          </a:r>
        </a:p>
        <a:p>
          <a:pPr algn="ctr" rtl="0">
            <a:lnSpc>
              <a:spcPts val="1200"/>
            </a:lnSpc>
            <a:defRPr sz="1000"/>
          </a:pPr>
          <a:r>
            <a:rPr lang="ja-JP" altLang="en-US" sz="1100" b="0" i="0" u="none" strike="noStrike" baseline="0">
              <a:solidFill>
                <a:srgbClr val="000000"/>
              </a:solidFill>
              <a:latin typeface="+mj-ea"/>
              <a:ea typeface="+mj-ea"/>
            </a:rPr>
            <a:t>大学</a:t>
          </a:r>
          <a:r>
            <a:rPr lang="ja-JP" altLang="ja-JP" sz="1000" b="0" i="0" baseline="0">
              <a:effectLst/>
              <a:latin typeface="+mn-lt"/>
              <a:ea typeface="+mn-ea"/>
              <a:cs typeface="+mn-cs"/>
            </a:rPr>
            <a:t>、独立行政法人</a:t>
          </a:r>
          <a:r>
            <a:rPr lang="ja-JP" altLang="en-US" sz="1100" b="0" i="0" u="none" strike="noStrike" baseline="0">
              <a:solidFill>
                <a:srgbClr val="000000"/>
              </a:solidFill>
              <a:latin typeface="+mj-ea"/>
              <a:ea typeface="+mj-ea"/>
            </a:rPr>
            <a:t>（全</a:t>
          </a:r>
          <a:r>
            <a:rPr lang="en-US" altLang="ja-JP" sz="1100" b="0" i="0" u="none" strike="noStrike" baseline="0">
              <a:solidFill>
                <a:srgbClr val="000000"/>
              </a:solidFill>
              <a:latin typeface="+mj-ea"/>
              <a:ea typeface="+mj-ea"/>
            </a:rPr>
            <a:t>4</a:t>
          </a:r>
          <a:r>
            <a:rPr lang="ja-JP" altLang="en-US" sz="1100" b="0" i="0" u="none" strike="noStrike" baseline="0">
              <a:solidFill>
                <a:srgbClr val="000000"/>
              </a:solidFill>
              <a:latin typeface="+mj-ea"/>
              <a:ea typeface="+mj-ea"/>
            </a:rPr>
            <a:t>機関）</a:t>
          </a:r>
          <a:endParaRPr lang="ja-JP" altLang="en-US" sz="1100">
            <a:latin typeface="+mj-ea"/>
            <a:ea typeface="+mj-ea"/>
          </a:endParaRPr>
        </a:p>
      </xdr:txBody>
    </xdr:sp>
    <xdr:clientData/>
  </xdr:twoCellAnchor>
  <xdr:twoCellAnchor>
    <xdr:from>
      <xdr:col>24</xdr:col>
      <xdr:colOff>56030</xdr:colOff>
      <xdr:row>157</xdr:row>
      <xdr:rowOff>113845</xdr:rowOff>
    </xdr:from>
    <xdr:to>
      <xdr:col>48</xdr:col>
      <xdr:colOff>44824</xdr:colOff>
      <xdr:row>160</xdr:row>
      <xdr:rowOff>100853</xdr:rowOff>
    </xdr:to>
    <xdr:sp macro="" textlink="">
      <xdr:nvSpPr>
        <xdr:cNvPr id="25" name="AutoShape 30"/>
        <xdr:cNvSpPr>
          <a:spLocks noChangeArrowheads="1"/>
        </xdr:cNvSpPr>
      </xdr:nvSpPr>
      <xdr:spPr bwMode="auto">
        <a:xfrm>
          <a:off x="4896971" y="41329080"/>
          <a:ext cx="4829735" cy="10291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r>
            <a:rPr lang="ja-JP" altLang="en-US" sz="1100" b="0" i="0" u="none" strike="noStrike" baseline="0">
              <a:solidFill>
                <a:srgbClr val="000000"/>
              </a:solidFill>
              <a:latin typeface="ＭＳ Ｐゴシック"/>
              <a:ea typeface="+mn-ea"/>
            </a:rPr>
            <a:t>　</a:t>
          </a:r>
          <a:r>
            <a:rPr lang="ja-JP" altLang="en-US" sz="1100" b="0" i="0" u="none" strike="noStrike" baseline="0" smtClean="0">
              <a:solidFill>
                <a:schemeClr val="tx1"/>
              </a:solidFill>
              <a:latin typeface="+mn-lt"/>
              <a:ea typeface="+mn-ea"/>
              <a:cs typeface="+mn-cs"/>
            </a:rPr>
            <a:t>データ連携技術の研究開発、高性能データ融合解析技術の研究開発、データ格納・可視化技術の研究開発、システム統合化技術の研究開発を軸に、実社会ビッグデータ利活用のためのデータ統合・解析技術の研究開発を行う。さらに、社会実装を意識した実証実験を行う。 </a:t>
          </a:r>
          <a:r>
            <a:rPr lang="ja-JP" altLang="en-US" sz="1000" b="0" i="0" u="none" strike="noStrike" baseline="0" smtClean="0">
              <a:solidFill>
                <a:schemeClr val="tx1"/>
              </a:solidFill>
              <a:latin typeface="+mn-lt"/>
              <a:ea typeface="+mn-ea"/>
              <a:cs typeface="+mn-cs"/>
            </a:rPr>
            <a:t> </a:t>
          </a:r>
          <a:endParaRPr lang="en-US" altLang="ja-JP" sz="1100" b="0" i="0" u="none" strike="noStrike" baseline="0">
            <a:solidFill>
              <a:srgbClr val="000000"/>
            </a:solidFill>
            <a:effectLst/>
            <a:latin typeface="ＭＳ Ｐゴシック"/>
            <a:ea typeface="+mn-ea"/>
            <a:cs typeface="+mn-cs"/>
          </a:endParaRPr>
        </a:p>
      </xdr:txBody>
    </xdr:sp>
    <xdr:clientData/>
  </xdr:twoCellAnchor>
  <xdr:twoCellAnchor>
    <xdr:from>
      <xdr:col>18</xdr:col>
      <xdr:colOff>177800</xdr:colOff>
      <xdr:row>162</xdr:row>
      <xdr:rowOff>159469</xdr:rowOff>
    </xdr:from>
    <xdr:to>
      <xdr:col>25</xdr:col>
      <xdr:colOff>102233</xdr:colOff>
      <xdr:row>163</xdr:row>
      <xdr:rowOff>92115</xdr:rowOff>
    </xdr:to>
    <xdr:sp macro="" textlink="">
      <xdr:nvSpPr>
        <xdr:cNvPr id="28" name="Text Box 51"/>
        <xdr:cNvSpPr txBox="1">
          <a:spLocks noChangeArrowheads="1"/>
        </xdr:cNvSpPr>
      </xdr:nvSpPr>
      <xdr:spPr bwMode="auto">
        <a:xfrm>
          <a:off x="3808506" y="43111616"/>
          <a:ext cx="1336374" cy="280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18</xdr:col>
      <xdr:colOff>25400</xdr:colOff>
      <xdr:row>150</xdr:row>
      <xdr:rowOff>340460</xdr:rowOff>
    </xdr:from>
    <xdr:to>
      <xdr:col>18</xdr:col>
      <xdr:colOff>25400</xdr:colOff>
      <xdr:row>162</xdr:row>
      <xdr:rowOff>42064</xdr:rowOff>
    </xdr:to>
    <xdr:cxnSp macro="">
      <xdr:nvCxnSpPr>
        <xdr:cNvPr id="29" name="直線コネクタ 28"/>
        <xdr:cNvCxnSpPr/>
      </xdr:nvCxnSpPr>
      <xdr:spPr>
        <a:xfrm flipV="1">
          <a:off x="3656106" y="39124019"/>
          <a:ext cx="0" cy="38701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25400</xdr:colOff>
      <xdr:row>162</xdr:row>
      <xdr:rowOff>57939</xdr:rowOff>
    </xdr:from>
    <xdr:to>
      <xdr:col>24</xdr:col>
      <xdr:colOff>0</xdr:colOff>
      <xdr:row>162</xdr:row>
      <xdr:rowOff>57939</xdr:rowOff>
    </xdr:to>
    <xdr:cxnSp macro="">
      <xdr:nvCxnSpPr>
        <xdr:cNvPr id="30" name="直線矢印コネクタ 29"/>
        <xdr:cNvCxnSpPr/>
      </xdr:nvCxnSpPr>
      <xdr:spPr>
        <a:xfrm>
          <a:off x="3656106" y="43010086"/>
          <a:ext cx="11848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19144</xdr:colOff>
      <xdr:row>161</xdr:row>
      <xdr:rowOff>13676</xdr:rowOff>
    </xdr:from>
    <xdr:to>
      <xdr:col>47</xdr:col>
      <xdr:colOff>139700</xdr:colOff>
      <xdr:row>162</xdr:row>
      <xdr:rowOff>346794</xdr:rowOff>
    </xdr:to>
    <xdr:sp macro="" textlink="">
      <xdr:nvSpPr>
        <xdr:cNvPr id="31" name="Text Box 23"/>
        <xdr:cNvSpPr txBox="1">
          <a:spLocks noChangeArrowheads="1"/>
        </xdr:cNvSpPr>
      </xdr:nvSpPr>
      <xdr:spPr bwMode="auto">
        <a:xfrm>
          <a:off x="4860085" y="42618441"/>
          <a:ext cx="4759791" cy="68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D</a:t>
          </a:r>
          <a:r>
            <a:rPr lang="ja-JP" altLang="en-US" sz="1100" b="0" i="0" u="none" strike="noStrike" baseline="0">
              <a:solidFill>
                <a:srgbClr val="000000"/>
              </a:solidFill>
              <a:latin typeface="+mj-ea"/>
              <a:ea typeface="+mj-ea"/>
            </a:rPr>
            <a:t>．</a:t>
          </a:r>
          <a:r>
            <a:rPr kumimoji="1" lang="ja-JP" altLang="en-US" sz="1100" b="0">
              <a:effectLst/>
              <a:latin typeface="+mj-ea"/>
              <a:ea typeface="+mj-ea"/>
              <a:cs typeface="+mn-cs"/>
            </a:rPr>
            <a:t>ビッグデータ利活用によるイノベーション人材育成ネットワークの形成</a:t>
          </a:r>
          <a:r>
            <a:rPr kumimoji="1" lang="ja-JP" altLang="ja-JP" sz="1100" b="0">
              <a:effectLst/>
              <a:latin typeface="+mj-ea"/>
              <a:ea typeface="+mj-ea"/>
              <a:cs typeface="+mn-cs"/>
            </a:rPr>
            <a:t>                                                                                         </a:t>
          </a:r>
          <a:endParaRPr lang="ja-JP" altLang="en-US" sz="1100" b="0" i="0" u="none" strike="noStrike" baseline="0">
            <a:solidFill>
              <a:srgbClr val="000000"/>
            </a:solidFill>
            <a:latin typeface="+mj-ea"/>
            <a:ea typeface="+mj-ea"/>
          </a:endParaRPr>
        </a:p>
        <a:p>
          <a:pPr algn="ctr" rtl="0">
            <a:lnSpc>
              <a:spcPts val="1400"/>
            </a:lnSpc>
            <a:defRPr sz="1000"/>
          </a:pPr>
          <a:r>
            <a:rPr lang="ja-JP" altLang="en-US" sz="1100" b="0" i="0" u="none" strike="noStrike" baseline="0">
              <a:solidFill>
                <a:schemeClr val="tx1"/>
              </a:solidFill>
              <a:latin typeface="+mj-ea"/>
              <a:ea typeface="+mj-ea"/>
            </a:rPr>
            <a:t>：</a:t>
          </a:r>
          <a:r>
            <a:rPr lang="en-US" altLang="ja-JP" sz="1100" b="0" i="0" u="none" strike="noStrike" baseline="0">
              <a:solidFill>
                <a:schemeClr val="tx1"/>
              </a:solidFill>
              <a:latin typeface="+mj-ea"/>
              <a:ea typeface="+mj-ea"/>
              <a:cs typeface="+mn-cs"/>
            </a:rPr>
            <a:t>19</a:t>
          </a:r>
          <a:r>
            <a:rPr lang="ja-JP" altLang="en-US" sz="1100" b="0" i="0" u="none" strike="noStrike" baseline="0">
              <a:solidFill>
                <a:schemeClr val="tx1"/>
              </a:solidFill>
              <a:latin typeface="+mj-ea"/>
              <a:ea typeface="+mj-ea"/>
            </a:rPr>
            <a:t>百万円</a:t>
          </a:r>
        </a:p>
        <a:p>
          <a:pPr algn="ctr" rtl="0">
            <a:lnSpc>
              <a:spcPts val="1200"/>
            </a:lnSpc>
            <a:defRPr sz="1000"/>
          </a:pPr>
          <a:r>
            <a:rPr lang="ja-JP" altLang="en-US" sz="1100" b="0" i="0" u="none" strike="noStrike" baseline="0">
              <a:solidFill>
                <a:srgbClr val="000000"/>
              </a:solidFill>
              <a:latin typeface="+mj-ea"/>
              <a:ea typeface="+mj-ea"/>
            </a:rPr>
            <a:t>大学</a:t>
          </a:r>
          <a:r>
            <a:rPr lang="ja-JP" altLang="ja-JP" sz="1000" b="0" i="0" baseline="0">
              <a:effectLst/>
              <a:latin typeface="+mn-lt"/>
              <a:ea typeface="+mn-ea"/>
              <a:cs typeface="+mn-cs"/>
            </a:rPr>
            <a:t>、独立行政法人</a:t>
          </a:r>
          <a:r>
            <a:rPr lang="ja-JP" altLang="en-US" sz="1100" b="0" i="0" u="none" strike="noStrike" baseline="0">
              <a:solidFill>
                <a:srgbClr val="000000"/>
              </a:solidFill>
              <a:latin typeface="+mj-ea"/>
              <a:ea typeface="+mj-ea"/>
            </a:rPr>
            <a:t>（全</a:t>
          </a:r>
          <a:r>
            <a:rPr lang="en-US" altLang="ja-JP" sz="1100" b="0" i="0" u="none" strike="noStrike" baseline="0">
              <a:solidFill>
                <a:srgbClr val="000000"/>
              </a:solidFill>
              <a:latin typeface="+mj-ea"/>
              <a:ea typeface="+mj-ea"/>
            </a:rPr>
            <a:t>3</a:t>
          </a:r>
          <a:r>
            <a:rPr lang="ja-JP" altLang="en-US" sz="1100" b="0" i="0" u="none" strike="noStrike" baseline="0">
              <a:solidFill>
                <a:srgbClr val="000000"/>
              </a:solidFill>
              <a:latin typeface="+mj-ea"/>
              <a:ea typeface="+mj-ea"/>
            </a:rPr>
            <a:t>機関）</a:t>
          </a:r>
          <a:endParaRPr lang="ja-JP" altLang="en-US" sz="1100">
            <a:latin typeface="+mj-ea"/>
            <a:ea typeface="+mj-ea"/>
          </a:endParaRPr>
        </a:p>
      </xdr:txBody>
    </xdr:sp>
    <xdr:clientData/>
  </xdr:twoCellAnchor>
  <xdr:twoCellAnchor>
    <xdr:from>
      <xdr:col>24</xdr:col>
      <xdr:colOff>63500</xdr:colOff>
      <xdr:row>162</xdr:row>
      <xdr:rowOff>343619</xdr:rowOff>
    </xdr:from>
    <xdr:to>
      <xdr:col>48</xdr:col>
      <xdr:colOff>44824</xdr:colOff>
      <xdr:row>165</xdr:row>
      <xdr:rowOff>145677</xdr:rowOff>
    </xdr:to>
    <xdr:sp macro="" textlink="">
      <xdr:nvSpPr>
        <xdr:cNvPr id="32" name="AutoShape 30"/>
        <xdr:cNvSpPr>
          <a:spLocks noChangeArrowheads="1"/>
        </xdr:cNvSpPr>
      </xdr:nvSpPr>
      <xdr:spPr bwMode="auto">
        <a:xfrm>
          <a:off x="4904441" y="43295766"/>
          <a:ext cx="4822265" cy="8442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r>
            <a:rPr lang="ja-JP" altLang="en-US" sz="1100" b="0" i="0" u="none" strike="noStrike" baseline="0">
              <a:solidFill>
                <a:srgbClr val="000000"/>
              </a:solidFill>
              <a:latin typeface="ＭＳ Ｐゴシック"/>
              <a:ea typeface="+mn-ea"/>
            </a:rPr>
            <a:t>　</a:t>
          </a:r>
          <a:r>
            <a:rPr kumimoji="1" lang="ja-JP" altLang="ja-JP" sz="1100" b="0">
              <a:effectLst/>
              <a:latin typeface="+mn-lt"/>
              <a:ea typeface="+mn-ea"/>
              <a:cs typeface="+mn-cs"/>
            </a:rPr>
            <a:t>ビッグデータを利活用する学問分野と情報科学技術・統計数理科学分野の両分野に関する知識を持ち、融合領域で能力を発揮できる</a:t>
          </a:r>
          <a:r>
            <a:rPr kumimoji="1" lang="ja-JP" altLang="ja-JP" sz="1100" b="0" u="none">
              <a:effectLst/>
              <a:latin typeface="+mn-lt"/>
              <a:ea typeface="+mn-ea"/>
              <a:cs typeface="+mn-cs"/>
            </a:rPr>
            <a:t>ビッグデータ利活用人材の育成手法を確立し、人材育成ネットワークを形成する</a:t>
          </a:r>
          <a:r>
            <a:rPr kumimoji="1" lang="ja-JP" altLang="ja-JP" sz="1100" b="0">
              <a:effectLst/>
              <a:latin typeface="+mn-lt"/>
              <a:ea typeface="+mn-ea"/>
              <a:cs typeface="+mn-cs"/>
            </a:rPr>
            <a:t>。</a:t>
          </a:r>
          <a:endParaRPr lang="en-US" altLang="ja-JP" sz="1100" b="0" i="0" u="none" strike="noStrike" baseline="0">
            <a:solidFill>
              <a:srgbClr val="000000"/>
            </a:solidFill>
            <a:effectLst/>
            <a:latin typeface="ＭＳ Ｐゴシック"/>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45</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229</xdr:row>
          <xdr:rowOff>257175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496</xdr:row>
          <xdr:rowOff>257175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topLeftCell="A127" zoomScale="85" zoomScaleNormal="7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 customHeight="1" thickBot="1" x14ac:dyDescent="0.2">
      <c r="AJ2" s="437" t="s">
        <v>0</v>
      </c>
      <c r="AK2" s="437"/>
      <c r="AL2" s="437"/>
      <c r="AM2" s="437"/>
      <c r="AN2" s="437"/>
      <c r="AO2" s="437"/>
      <c r="AP2" s="437"/>
      <c r="AQ2" s="707" t="s">
        <v>458</v>
      </c>
      <c r="AR2" s="707"/>
      <c r="AS2" s="68" t="str">
        <f>IF(OR(AQ2="　", AQ2=""), "", "-")</f>
        <v/>
      </c>
      <c r="AT2" s="708">
        <v>234</v>
      </c>
      <c r="AU2" s="708"/>
      <c r="AV2" s="69" t="str">
        <f>IF(AW2="", "", "-")</f>
        <v/>
      </c>
      <c r="AW2" s="709"/>
      <c r="AX2" s="709"/>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464</v>
      </c>
      <c r="AK3" s="650"/>
      <c r="AL3" s="650"/>
      <c r="AM3" s="650"/>
      <c r="AN3" s="650"/>
      <c r="AO3" s="650"/>
      <c r="AP3" s="650"/>
      <c r="AQ3" s="650"/>
      <c r="AR3" s="650"/>
      <c r="AS3" s="650"/>
      <c r="AT3" s="650"/>
      <c r="AU3" s="650"/>
      <c r="AV3" s="650"/>
      <c r="AW3" s="650"/>
      <c r="AX3" s="36" t="s">
        <v>91</v>
      </c>
    </row>
    <row r="4" spans="1:50" ht="21" customHeight="1" x14ac:dyDescent="0.15">
      <c r="A4" s="464" t="s">
        <v>30</v>
      </c>
      <c r="B4" s="465"/>
      <c r="C4" s="465"/>
      <c r="D4" s="465"/>
      <c r="E4" s="465"/>
      <c r="F4" s="465"/>
      <c r="G4" s="438" t="s">
        <v>465</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466</v>
      </c>
      <c r="AF4" s="444"/>
      <c r="AG4" s="444"/>
      <c r="AH4" s="444"/>
      <c r="AI4" s="444"/>
      <c r="AJ4" s="444"/>
      <c r="AK4" s="444"/>
      <c r="AL4" s="444"/>
      <c r="AM4" s="444"/>
      <c r="AN4" s="444"/>
      <c r="AO4" s="444"/>
      <c r="AP4" s="445"/>
      <c r="AQ4" s="446" t="s">
        <v>2</v>
      </c>
      <c r="AR4" s="441"/>
      <c r="AS4" s="441"/>
      <c r="AT4" s="441"/>
      <c r="AU4" s="441"/>
      <c r="AV4" s="441"/>
      <c r="AW4" s="441"/>
      <c r="AX4" s="447"/>
    </row>
    <row r="5" spans="1:50" ht="27" customHeight="1" x14ac:dyDescent="0.15">
      <c r="A5" s="448" t="s">
        <v>93</v>
      </c>
      <c r="B5" s="449"/>
      <c r="C5" s="449"/>
      <c r="D5" s="449"/>
      <c r="E5" s="449"/>
      <c r="F5" s="450"/>
      <c r="G5" s="664" t="s">
        <v>208</v>
      </c>
      <c r="H5" s="627"/>
      <c r="I5" s="627"/>
      <c r="J5" s="627"/>
      <c r="K5" s="627"/>
      <c r="L5" s="627"/>
      <c r="M5" s="665" t="s">
        <v>92</v>
      </c>
      <c r="N5" s="666"/>
      <c r="O5" s="666"/>
      <c r="P5" s="666"/>
      <c r="Q5" s="666"/>
      <c r="R5" s="667"/>
      <c r="S5" s="626" t="s">
        <v>157</v>
      </c>
      <c r="T5" s="627"/>
      <c r="U5" s="627"/>
      <c r="V5" s="627"/>
      <c r="W5" s="627"/>
      <c r="X5" s="628"/>
      <c r="Y5" s="455" t="s">
        <v>3</v>
      </c>
      <c r="Z5" s="456"/>
      <c r="AA5" s="456"/>
      <c r="AB5" s="456"/>
      <c r="AC5" s="456"/>
      <c r="AD5" s="457"/>
      <c r="AE5" s="458" t="s">
        <v>467</v>
      </c>
      <c r="AF5" s="459"/>
      <c r="AG5" s="459"/>
      <c r="AH5" s="459"/>
      <c r="AI5" s="459"/>
      <c r="AJ5" s="459"/>
      <c r="AK5" s="459"/>
      <c r="AL5" s="459"/>
      <c r="AM5" s="459"/>
      <c r="AN5" s="459"/>
      <c r="AO5" s="459"/>
      <c r="AP5" s="460"/>
      <c r="AQ5" s="461" t="s">
        <v>468</v>
      </c>
      <c r="AR5" s="462"/>
      <c r="AS5" s="462"/>
      <c r="AT5" s="462"/>
      <c r="AU5" s="462"/>
      <c r="AV5" s="462"/>
      <c r="AW5" s="462"/>
      <c r="AX5" s="463"/>
    </row>
    <row r="6" spans="1:50" ht="27.7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565</v>
      </c>
      <c r="AF6" s="473"/>
      <c r="AG6" s="473"/>
      <c r="AH6" s="473"/>
      <c r="AI6" s="473"/>
      <c r="AJ6" s="473"/>
      <c r="AK6" s="473"/>
      <c r="AL6" s="473"/>
      <c r="AM6" s="473"/>
      <c r="AN6" s="473"/>
      <c r="AO6" s="473"/>
      <c r="AP6" s="473"/>
      <c r="AQ6" s="474"/>
      <c r="AR6" s="474"/>
      <c r="AS6" s="474"/>
      <c r="AT6" s="474"/>
      <c r="AU6" s="474"/>
      <c r="AV6" s="474"/>
      <c r="AW6" s="474"/>
      <c r="AX6" s="475"/>
    </row>
    <row r="7" spans="1:50" ht="40.5" customHeight="1" x14ac:dyDescent="0.15">
      <c r="A7" s="490" t="s">
        <v>25</v>
      </c>
      <c r="B7" s="491"/>
      <c r="C7" s="491"/>
      <c r="D7" s="491"/>
      <c r="E7" s="491"/>
      <c r="F7" s="491"/>
      <c r="G7" s="492" t="s">
        <v>568</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470</v>
      </c>
      <c r="AF7" s="497"/>
      <c r="AG7" s="497"/>
      <c r="AH7" s="497"/>
      <c r="AI7" s="497"/>
      <c r="AJ7" s="497"/>
      <c r="AK7" s="497"/>
      <c r="AL7" s="497"/>
      <c r="AM7" s="497"/>
      <c r="AN7" s="497"/>
      <c r="AO7" s="497"/>
      <c r="AP7" s="497"/>
      <c r="AQ7" s="497"/>
      <c r="AR7" s="497"/>
      <c r="AS7" s="497"/>
      <c r="AT7" s="497"/>
      <c r="AU7" s="497"/>
      <c r="AV7" s="497"/>
      <c r="AW7" s="497"/>
      <c r="AX7" s="498"/>
    </row>
    <row r="8" spans="1:50" ht="21" customHeight="1" x14ac:dyDescent="0.15">
      <c r="A8" s="645" t="s">
        <v>308</v>
      </c>
      <c r="B8" s="646"/>
      <c r="C8" s="646"/>
      <c r="D8" s="646"/>
      <c r="E8" s="646"/>
      <c r="F8" s="647"/>
      <c r="G8" s="642" t="str">
        <f>入力規則等!A26</f>
        <v>科学技術・イノベーション、ＩＴ戦略</v>
      </c>
      <c r="H8" s="643"/>
      <c r="I8" s="643"/>
      <c r="J8" s="643"/>
      <c r="K8" s="643"/>
      <c r="L8" s="643"/>
      <c r="M8" s="643"/>
      <c r="N8" s="643"/>
      <c r="O8" s="643"/>
      <c r="P8" s="643"/>
      <c r="Q8" s="643"/>
      <c r="R8" s="643"/>
      <c r="S8" s="643"/>
      <c r="T8" s="643"/>
      <c r="U8" s="643"/>
      <c r="V8" s="643"/>
      <c r="W8" s="643"/>
      <c r="X8" s="644"/>
      <c r="Y8" s="476" t="s">
        <v>79</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2.25" customHeight="1" x14ac:dyDescent="0.15">
      <c r="A9" s="191" t="s">
        <v>26</v>
      </c>
      <c r="B9" s="192"/>
      <c r="C9" s="192"/>
      <c r="D9" s="192"/>
      <c r="E9" s="192"/>
      <c r="F9" s="192"/>
      <c r="G9" s="193" t="s">
        <v>567</v>
      </c>
      <c r="H9" s="194"/>
      <c r="I9" s="194"/>
      <c r="J9" s="194"/>
      <c r="K9" s="194"/>
      <c r="L9" s="194"/>
      <c r="M9" s="194"/>
      <c r="N9" s="194"/>
      <c r="O9" s="194"/>
      <c r="P9" s="194"/>
      <c r="Q9" s="194"/>
      <c r="R9" s="194"/>
      <c r="S9" s="194"/>
      <c r="T9" s="194"/>
      <c r="U9" s="194"/>
      <c r="V9" s="194"/>
      <c r="W9" s="194"/>
      <c r="X9" s="194"/>
      <c r="Y9" s="434"/>
      <c r="Z9" s="434"/>
      <c r="AA9" s="434"/>
      <c r="AB9" s="434"/>
      <c r="AC9" s="434"/>
      <c r="AD9" s="434"/>
      <c r="AE9" s="194"/>
      <c r="AF9" s="194"/>
      <c r="AG9" s="194"/>
      <c r="AH9" s="194"/>
      <c r="AI9" s="194"/>
      <c r="AJ9" s="194"/>
      <c r="AK9" s="194"/>
      <c r="AL9" s="194"/>
      <c r="AM9" s="194"/>
      <c r="AN9" s="194"/>
      <c r="AO9" s="194"/>
      <c r="AP9" s="194"/>
      <c r="AQ9" s="194"/>
      <c r="AR9" s="194"/>
      <c r="AS9" s="194"/>
      <c r="AT9" s="194"/>
      <c r="AU9" s="194"/>
      <c r="AV9" s="194"/>
      <c r="AW9" s="194"/>
      <c r="AX9" s="195"/>
    </row>
    <row r="10" spans="1:50" ht="75.75" customHeight="1" x14ac:dyDescent="0.15">
      <c r="A10" s="191" t="s">
        <v>36</v>
      </c>
      <c r="B10" s="192"/>
      <c r="C10" s="192"/>
      <c r="D10" s="192"/>
      <c r="E10" s="192"/>
      <c r="F10" s="192"/>
      <c r="G10" s="193" t="s">
        <v>574</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21" customHeight="1" x14ac:dyDescent="0.15">
      <c r="A11" s="191" t="s">
        <v>6</v>
      </c>
      <c r="B11" s="192"/>
      <c r="C11" s="192"/>
      <c r="D11" s="192"/>
      <c r="E11" s="192"/>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7"/>
      <c r="B13" s="408"/>
      <c r="C13" s="408"/>
      <c r="D13" s="408"/>
      <c r="E13" s="408"/>
      <c r="F13" s="409"/>
      <c r="G13" s="509" t="s">
        <v>7</v>
      </c>
      <c r="H13" s="510"/>
      <c r="I13" s="515" t="s">
        <v>8</v>
      </c>
      <c r="J13" s="516"/>
      <c r="K13" s="516"/>
      <c r="L13" s="516"/>
      <c r="M13" s="516"/>
      <c r="N13" s="516"/>
      <c r="O13" s="517"/>
      <c r="P13" s="182">
        <v>1066.5999999999999</v>
      </c>
      <c r="Q13" s="183"/>
      <c r="R13" s="183"/>
      <c r="S13" s="183"/>
      <c r="T13" s="183"/>
      <c r="U13" s="183"/>
      <c r="V13" s="184"/>
      <c r="W13" s="182">
        <v>507.3</v>
      </c>
      <c r="X13" s="183"/>
      <c r="Y13" s="183"/>
      <c r="Z13" s="183"/>
      <c r="AA13" s="183"/>
      <c r="AB13" s="183"/>
      <c r="AC13" s="184"/>
      <c r="AD13" s="182">
        <v>548.5</v>
      </c>
      <c r="AE13" s="183"/>
      <c r="AF13" s="183"/>
      <c r="AG13" s="183"/>
      <c r="AH13" s="183"/>
      <c r="AI13" s="183"/>
      <c r="AJ13" s="184"/>
      <c r="AK13" s="182">
        <v>548.5</v>
      </c>
      <c r="AL13" s="183"/>
      <c r="AM13" s="183"/>
      <c r="AN13" s="183"/>
      <c r="AO13" s="183"/>
      <c r="AP13" s="183"/>
      <c r="AQ13" s="184"/>
      <c r="AR13" s="196">
        <v>539.29999999999995</v>
      </c>
      <c r="AS13" s="197"/>
      <c r="AT13" s="197"/>
      <c r="AU13" s="197"/>
      <c r="AV13" s="197"/>
      <c r="AW13" s="197"/>
      <c r="AX13" s="198"/>
    </row>
    <row r="14" spans="1:50" ht="21" customHeight="1" x14ac:dyDescent="0.15">
      <c r="A14" s="407"/>
      <c r="B14" s="408"/>
      <c r="C14" s="408"/>
      <c r="D14" s="408"/>
      <c r="E14" s="408"/>
      <c r="F14" s="409"/>
      <c r="G14" s="511"/>
      <c r="H14" s="512"/>
      <c r="I14" s="186" t="s">
        <v>9</v>
      </c>
      <c r="J14" s="187"/>
      <c r="K14" s="187"/>
      <c r="L14" s="187"/>
      <c r="M14" s="187"/>
      <c r="N14" s="187"/>
      <c r="O14" s="188"/>
      <c r="P14" s="182">
        <v>-0.187</v>
      </c>
      <c r="Q14" s="183"/>
      <c r="R14" s="183"/>
      <c r="S14" s="183"/>
      <c r="T14" s="183"/>
      <c r="U14" s="183"/>
      <c r="V14" s="184"/>
      <c r="W14" s="182" t="s">
        <v>471</v>
      </c>
      <c r="X14" s="183"/>
      <c r="Y14" s="183"/>
      <c r="Z14" s="183"/>
      <c r="AA14" s="183"/>
      <c r="AB14" s="183"/>
      <c r="AC14" s="184"/>
      <c r="AD14" s="182" t="s">
        <v>471</v>
      </c>
      <c r="AE14" s="183"/>
      <c r="AF14" s="183"/>
      <c r="AG14" s="183"/>
      <c r="AH14" s="183"/>
      <c r="AI14" s="183"/>
      <c r="AJ14" s="184"/>
      <c r="AK14" s="182" t="s">
        <v>471</v>
      </c>
      <c r="AL14" s="183"/>
      <c r="AM14" s="183"/>
      <c r="AN14" s="183"/>
      <c r="AO14" s="183"/>
      <c r="AP14" s="183"/>
      <c r="AQ14" s="184"/>
      <c r="AR14" s="189"/>
      <c r="AS14" s="189"/>
      <c r="AT14" s="189"/>
      <c r="AU14" s="189"/>
      <c r="AV14" s="189"/>
      <c r="AW14" s="189"/>
      <c r="AX14" s="190"/>
    </row>
    <row r="15" spans="1:50" ht="21" customHeight="1" x14ac:dyDescent="0.15">
      <c r="A15" s="407"/>
      <c r="B15" s="408"/>
      <c r="C15" s="408"/>
      <c r="D15" s="408"/>
      <c r="E15" s="408"/>
      <c r="F15" s="409"/>
      <c r="G15" s="511"/>
      <c r="H15" s="512"/>
      <c r="I15" s="186" t="s">
        <v>62</v>
      </c>
      <c r="J15" s="435"/>
      <c r="K15" s="435"/>
      <c r="L15" s="435"/>
      <c r="M15" s="435"/>
      <c r="N15" s="435"/>
      <c r="O15" s="436"/>
      <c r="P15" s="182" t="s">
        <v>471</v>
      </c>
      <c r="Q15" s="183"/>
      <c r="R15" s="183"/>
      <c r="S15" s="183"/>
      <c r="T15" s="183"/>
      <c r="U15" s="183"/>
      <c r="V15" s="184"/>
      <c r="W15" s="182" t="s">
        <v>471</v>
      </c>
      <c r="X15" s="183"/>
      <c r="Y15" s="183"/>
      <c r="Z15" s="183"/>
      <c r="AA15" s="183"/>
      <c r="AB15" s="183"/>
      <c r="AC15" s="184"/>
      <c r="AD15" s="182" t="s">
        <v>471</v>
      </c>
      <c r="AE15" s="183"/>
      <c r="AF15" s="183"/>
      <c r="AG15" s="183"/>
      <c r="AH15" s="183"/>
      <c r="AI15" s="183"/>
      <c r="AJ15" s="184"/>
      <c r="AK15" s="182" t="s">
        <v>471</v>
      </c>
      <c r="AL15" s="183"/>
      <c r="AM15" s="183"/>
      <c r="AN15" s="183"/>
      <c r="AO15" s="183"/>
      <c r="AP15" s="183"/>
      <c r="AQ15" s="184"/>
      <c r="AR15" s="182"/>
      <c r="AS15" s="183"/>
      <c r="AT15" s="183"/>
      <c r="AU15" s="183"/>
      <c r="AV15" s="183"/>
      <c r="AW15" s="183"/>
      <c r="AX15" s="185"/>
    </row>
    <row r="16" spans="1:50" ht="21" customHeight="1" x14ac:dyDescent="0.15">
      <c r="A16" s="407"/>
      <c r="B16" s="408"/>
      <c r="C16" s="408"/>
      <c r="D16" s="408"/>
      <c r="E16" s="408"/>
      <c r="F16" s="409"/>
      <c r="G16" s="511"/>
      <c r="H16" s="512"/>
      <c r="I16" s="186" t="s">
        <v>63</v>
      </c>
      <c r="J16" s="435"/>
      <c r="K16" s="435"/>
      <c r="L16" s="435"/>
      <c r="M16" s="435"/>
      <c r="N16" s="435"/>
      <c r="O16" s="436"/>
      <c r="P16" s="182" t="s">
        <v>471</v>
      </c>
      <c r="Q16" s="183"/>
      <c r="R16" s="183"/>
      <c r="S16" s="183"/>
      <c r="T16" s="183"/>
      <c r="U16" s="183"/>
      <c r="V16" s="184"/>
      <c r="W16" s="182" t="s">
        <v>471</v>
      </c>
      <c r="X16" s="183"/>
      <c r="Y16" s="183"/>
      <c r="Z16" s="183"/>
      <c r="AA16" s="183"/>
      <c r="AB16" s="183"/>
      <c r="AC16" s="184"/>
      <c r="AD16" s="182" t="s">
        <v>471</v>
      </c>
      <c r="AE16" s="183"/>
      <c r="AF16" s="183"/>
      <c r="AG16" s="183"/>
      <c r="AH16" s="183"/>
      <c r="AI16" s="183"/>
      <c r="AJ16" s="184"/>
      <c r="AK16" s="182" t="s">
        <v>471</v>
      </c>
      <c r="AL16" s="183"/>
      <c r="AM16" s="183"/>
      <c r="AN16" s="183"/>
      <c r="AO16" s="183"/>
      <c r="AP16" s="183"/>
      <c r="AQ16" s="184"/>
      <c r="AR16" s="485"/>
      <c r="AS16" s="486"/>
      <c r="AT16" s="486"/>
      <c r="AU16" s="486"/>
      <c r="AV16" s="486"/>
      <c r="AW16" s="486"/>
      <c r="AX16" s="487"/>
    </row>
    <row r="17" spans="1:50" ht="21" customHeight="1" x14ac:dyDescent="0.15">
      <c r="A17" s="407"/>
      <c r="B17" s="408"/>
      <c r="C17" s="408"/>
      <c r="D17" s="408"/>
      <c r="E17" s="408"/>
      <c r="F17" s="409"/>
      <c r="G17" s="511"/>
      <c r="H17" s="512"/>
      <c r="I17" s="186" t="s">
        <v>61</v>
      </c>
      <c r="J17" s="187"/>
      <c r="K17" s="187"/>
      <c r="L17" s="187"/>
      <c r="M17" s="187"/>
      <c r="N17" s="187"/>
      <c r="O17" s="188"/>
      <c r="P17" s="182" t="s">
        <v>471</v>
      </c>
      <c r="Q17" s="183"/>
      <c r="R17" s="183"/>
      <c r="S17" s="183"/>
      <c r="T17" s="183"/>
      <c r="U17" s="183"/>
      <c r="V17" s="184"/>
      <c r="W17" s="182" t="s">
        <v>471</v>
      </c>
      <c r="X17" s="183"/>
      <c r="Y17" s="183"/>
      <c r="Z17" s="183"/>
      <c r="AA17" s="183"/>
      <c r="AB17" s="183"/>
      <c r="AC17" s="184"/>
      <c r="AD17" s="182" t="s">
        <v>471</v>
      </c>
      <c r="AE17" s="183"/>
      <c r="AF17" s="183"/>
      <c r="AG17" s="183"/>
      <c r="AH17" s="183"/>
      <c r="AI17" s="183"/>
      <c r="AJ17" s="184"/>
      <c r="AK17" s="182" t="s">
        <v>471</v>
      </c>
      <c r="AL17" s="183"/>
      <c r="AM17" s="183"/>
      <c r="AN17" s="183"/>
      <c r="AO17" s="183"/>
      <c r="AP17" s="183"/>
      <c r="AQ17" s="184"/>
      <c r="AR17" s="488"/>
      <c r="AS17" s="488"/>
      <c r="AT17" s="488"/>
      <c r="AU17" s="488"/>
      <c r="AV17" s="488"/>
      <c r="AW17" s="488"/>
      <c r="AX17" s="489"/>
    </row>
    <row r="18" spans="1:50" ht="21" customHeight="1" x14ac:dyDescent="0.15">
      <c r="A18" s="407"/>
      <c r="B18" s="408"/>
      <c r="C18" s="408"/>
      <c r="D18" s="408"/>
      <c r="E18" s="408"/>
      <c r="F18" s="409"/>
      <c r="G18" s="513"/>
      <c r="H18" s="514"/>
      <c r="I18" s="637" t="s">
        <v>22</v>
      </c>
      <c r="J18" s="638"/>
      <c r="K18" s="638"/>
      <c r="L18" s="638"/>
      <c r="M18" s="638"/>
      <c r="N18" s="638"/>
      <c r="O18" s="639"/>
      <c r="P18" s="659">
        <f>SUM(P13:V17)</f>
        <v>1066.413</v>
      </c>
      <c r="Q18" s="660"/>
      <c r="R18" s="660"/>
      <c r="S18" s="660"/>
      <c r="T18" s="660"/>
      <c r="U18" s="660"/>
      <c r="V18" s="661"/>
      <c r="W18" s="659">
        <f>SUM(W13:AC17)</f>
        <v>507.3</v>
      </c>
      <c r="X18" s="660"/>
      <c r="Y18" s="660"/>
      <c r="Z18" s="660"/>
      <c r="AA18" s="660"/>
      <c r="AB18" s="660"/>
      <c r="AC18" s="661"/>
      <c r="AD18" s="659">
        <f t="shared" ref="AD18" si="0">SUM(AD13:AJ17)</f>
        <v>548.5</v>
      </c>
      <c r="AE18" s="660"/>
      <c r="AF18" s="660"/>
      <c r="AG18" s="660"/>
      <c r="AH18" s="660"/>
      <c r="AI18" s="660"/>
      <c r="AJ18" s="661"/>
      <c r="AK18" s="659">
        <f t="shared" ref="AK18" si="1">SUM(AK13:AQ17)</f>
        <v>548.5</v>
      </c>
      <c r="AL18" s="660"/>
      <c r="AM18" s="660"/>
      <c r="AN18" s="660"/>
      <c r="AO18" s="660"/>
      <c r="AP18" s="660"/>
      <c r="AQ18" s="661"/>
      <c r="AR18" s="659">
        <f t="shared" ref="AR18" si="2">SUM(AR13:AX17)</f>
        <v>539.29999999999995</v>
      </c>
      <c r="AS18" s="660"/>
      <c r="AT18" s="660"/>
      <c r="AU18" s="660"/>
      <c r="AV18" s="660"/>
      <c r="AW18" s="660"/>
      <c r="AX18" s="662"/>
    </row>
    <row r="19" spans="1:50" ht="21" customHeight="1" x14ac:dyDescent="0.15">
      <c r="A19" s="407"/>
      <c r="B19" s="408"/>
      <c r="C19" s="408"/>
      <c r="D19" s="408"/>
      <c r="E19" s="408"/>
      <c r="F19" s="409"/>
      <c r="G19" s="657" t="s">
        <v>10</v>
      </c>
      <c r="H19" s="658"/>
      <c r="I19" s="658"/>
      <c r="J19" s="658"/>
      <c r="K19" s="658"/>
      <c r="L19" s="658"/>
      <c r="M19" s="658"/>
      <c r="N19" s="658"/>
      <c r="O19" s="658"/>
      <c r="P19" s="182">
        <v>1024</v>
      </c>
      <c r="Q19" s="183"/>
      <c r="R19" s="183"/>
      <c r="S19" s="183"/>
      <c r="T19" s="183"/>
      <c r="U19" s="183"/>
      <c r="V19" s="184"/>
      <c r="W19" s="182">
        <v>506.5</v>
      </c>
      <c r="X19" s="183"/>
      <c r="Y19" s="183"/>
      <c r="Z19" s="183"/>
      <c r="AA19" s="183"/>
      <c r="AB19" s="183"/>
      <c r="AC19" s="184"/>
      <c r="AD19" s="182">
        <v>548.5</v>
      </c>
      <c r="AE19" s="183"/>
      <c r="AF19" s="183"/>
      <c r="AG19" s="183"/>
      <c r="AH19" s="183"/>
      <c r="AI19" s="183"/>
      <c r="AJ19" s="184"/>
      <c r="AK19" s="635"/>
      <c r="AL19" s="635"/>
      <c r="AM19" s="635"/>
      <c r="AN19" s="635"/>
      <c r="AO19" s="635"/>
      <c r="AP19" s="635"/>
      <c r="AQ19" s="635"/>
      <c r="AR19" s="635"/>
      <c r="AS19" s="635"/>
      <c r="AT19" s="635"/>
      <c r="AU19" s="635"/>
      <c r="AV19" s="635"/>
      <c r="AW19" s="635"/>
      <c r="AX19" s="636"/>
    </row>
    <row r="20" spans="1:50" ht="21" customHeight="1" x14ac:dyDescent="0.15">
      <c r="A20" s="503"/>
      <c r="B20" s="504"/>
      <c r="C20" s="504"/>
      <c r="D20" s="504"/>
      <c r="E20" s="504"/>
      <c r="F20" s="505"/>
      <c r="G20" s="657" t="s">
        <v>11</v>
      </c>
      <c r="H20" s="658"/>
      <c r="I20" s="658"/>
      <c r="J20" s="658"/>
      <c r="K20" s="658"/>
      <c r="L20" s="658"/>
      <c r="M20" s="658"/>
      <c r="N20" s="658"/>
      <c r="O20" s="658"/>
      <c r="P20" s="663">
        <f>IF(P18=0, "-", P19/P18)</f>
        <v>0.96022835430550824</v>
      </c>
      <c r="Q20" s="663"/>
      <c r="R20" s="663"/>
      <c r="S20" s="663"/>
      <c r="T20" s="663"/>
      <c r="U20" s="663"/>
      <c r="V20" s="663"/>
      <c r="W20" s="663">
        <f>IF(W18=0, "-", W19/W18)</f>
        <v>0.99842302385176418</v>
      </c>
      <c r="X20" s="663"/>
      <c r="Y20" s="663"/>
      <c r="Z20" s="663"/>
      <c r="AA20" s="663"/>
      <c r="AB20" s="663"/>
      <c r="AC20" s="663"/>
      <c r="AD20" s="663">
        <f>IF(AD18=0, "-", AD19/AD18)</f>
        <v>1</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21" customHeight="1" x14ac:dyDescent="0.15">
      <c r="A21" s="136" t="s">
        <v>13</v>
      </c>
      <c r="B21" s="137"/>
      <c r="C21" s="137"/>
      <c r="D21" s="137"/>
      <c r="E21" s="137"/>
      <c r="F21" s="138"/>
      <c r="G21" s="211"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79" t="s">
        <v>303</v>
      </c>
      <c r="AU21" s="180"/>
      <c r="AV21" s="180"/>
      <c r="AW21" s="180"/>
      <c r="AX21" s="181"/>
    </row>
    <row r="22" spans="1:50" ht="21" customHeight="1" x14ac:dyDescent="0.15">
      <c r="A22" s="136"/>
      <c r="B22" s="137"/>
      <c r="C22" s="137"/>
      <c r="D22" s="137"/>
      <c r="E22" s="137"/>
      <c r="F22" s="138"/>
      <c r="G22" s="212"/>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566</v>
      </c>
      <c r="AV22" s="80"/>
      <c r="AW22" s="81" t="s">
        <v>360</v>
      </c>
      <c r="AX22" s="82"/>
    </row>
    <row r="23" spans="1:50" ht="27" customHeight="1" x14ac:dyDescent="0.15">
      <c r="A23" s="139"/>
      <c r="B23" s="137"/>
      <c r="C23" s="137"/>
      <c r="D23" s="137"/>
      <c r="E23" s="137"/>
      <c r="F23" s="138"/>
      <c r="G23" s="83" t="s">
        <v>577</v>
      </c>
      <c r="H23" s="84"/>
      <c r="I23" s="84"/>
      <c r="J23" s="84"/>
      <c r="K23" s="84"/>
      <c r="L23" s="84"/>
      <c r="M23" s="84"/>
      <c r="N23" s="84"/>
      <c r="O23" s="85"/>
      <c r="P23" s="225" t="s">
        <v>575</v>
      </c>
      <c r="Q23" s="242"/>
      <c r="R23" s="242"/>
      <c r="S23" s="242"/>
      <c r="T23" s="242"/>
      <c r="U23" s="242"/>
      <c r="V23" s="242"/>
      <c r="W23" s="242"/>
      <c r="X23" s="243"/>
      <c r="Y23" s="234" t="s">
        <v>14</v>
      </c>
      <c r="Z23" s="235"/>
      <c r="AA23" s="236"/>
      <c r="AB23" s="174" t="s">
        <v>572</v>
      </c>
      <c r="AC23" s="175"/>
      <c r="AD23" s="175"/>
      <c r="AE23" s="97">
        <v>51</v>
      </c>
      <c r="AF23" s="98"/>
      <c r="AG23" s="98"/>
      <c r="AH23" s="98"/>
      <c r="AI23" s="99"/>
      <c r="AJ23" s="97">
        <v>94</v>
      </c>
      <c r="AK23" s="98"/>
      <c r="AL23" s="98"/>
      <c r="AM23" s="98"/>
      <c r="AN23" s="99"/>
      <c r="AO23" s="97"/>
      <c r="AP23" s="98"/>
      <c r="AQ23" s="98"/>
      <c r="AR23" s="98"/>
      <c r="AS23" s="99"/>
      <c r="AT23" s="202"/>
      <c r="AU23" s="202"/>
      <c r="AV23" s="202"/>
      <c r="AW23" s="202"/>
      <c r="AX23" s="203"/>
    </row>
    <row r="24" spans="1:50" ht="27"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4" t="s">
        <v>572</v>
      </c>
      <c r="AC24" s="175"/>
      <c r="AD24" s="175"/>
      <c r="AE24" s="97">
        <v>92</v>
      </c>
      <c r="AF24" s="98"/>
      <c r="AG24" s="98"/>
      <c r="AH24" s="98"/>
      <c r="AI24" s="99"/>
      <c r="AJ24" s="97">
        <v>51</v>
      </c>
      <c r="AK24" s="98"/>
      <c r="AL24" s="98"/>
      <c r="AM24" s="98"/>
      <c r="AN24" s="99"/>
      <c r="AO24" s="97">
        <v>94</v>
      </c>
      <c r="AP24" s="98"/>
      <c r="AQ24" s="98"/>
      <c r="AR24" s="98"/>
      <c r="AS24" s="99"/>
      <c r="AT24" s="100"/>
      <c r="AU24" s="101"/>
      <c r="AV24" s="101"/>
      <c r="AW24" s="101"/>
      <c r="AX24" s="271"/>
    </row>
    <row r="25" spans="1:50" ht="27"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f>AE23/AE24*100</f>
        <v>55.434782608695656</v>
      </c>
      <c r="AF25" s="98"/>
      <c r="AG25" s="98"/>
      <c r="AH25" s="98"/>
      <c r="AI25" s="99"/>
      <c r="AJ25" s="97">
        <f>AJ23/AJ24*100</f>
        <v>184.31372549019608</v>
      </c>
      <c r="AK25" s="98"/>
      <c r="AL25" s="98"/>
      <c r="AM25" s="98"/>
      <c r="AN25" s="99"/>
      <c r="AO25" s="97">
        <f>AO23/AO24*100</f>
        <v>0</v>
      </c>
      <c r="AP25" s="98"/>
      <c r="AQ25" s="98"/>
      <c r="AR25" s="98"/>
      <c r="AS25" s="99"/>
      <c r="AT25" s="199"/>
      <c r="AU25" s="200"/>
      <c r="AV25" s="200"/>
      <c r="AW25" s="200"/>
      <c r="AX25" s="201"/>
    </row>
    <row r="26" spans="1:50" ht="21" hidden="1" customHeight="1" x14ac:dyDescent="0.15">
      <c r="A26" s="136" t="s">
        <v>13</v>
      </c>
      <c r="B26" s="137"/>
      <c r="C26" s="137"/>
      <c r="D26" s="137"/>
      <c r="E26" s="137"/>
      <c r="F26" s="138"/>
      <c r="G26" s="211"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6" t="s">
        <v>303</v>
      </c>
      <c r="AU26" s="177"/>
      <c r="AV26" s="177"/>
      <c r="AW26" s="177"/>
      <c r="AX26" s="178"/>
    </row>
    <row r="27" spans="1:50" ht="21" hidden="1" customHeight="1" x14ac:dyDescent="0.15">
      <c r="A27" s="136"/>
      <c r="B27" s="137"/>
      <c r="C27" s="137"/>
      <c r="D27" s="137"/>
      <c r="E27" s="137"/>
      <c r="F27" s="138"/>
      <c r="G27" s="212"/>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1" hidden="1" customHeight="1" x14ac:dyDescent="0.15">
      <c r="A28" s="139"/>
      <c r="B28" s="137"/>
      <c r="C28" s="137"/>
      <c r="D28" s="137"/>
      <c r="E28" s="137"/>
      <c r="F28" s="138"/>
      <c r="G28" s="83"/>
      <c r="H28" s="84"/>
      <c r="I28" s="84"/>
      <c r="J28" s="84"/>
      <c r="K28" s="84"/>
      <c r="L28" s="84"/>
      <c r="M28" s="84"/>
      <c r="N28" s="84"/>
      <c r="O28" s="85"/>
      <c r="P28" s="225"/>
      <c r="Q28" s="242"/>
      <c r="R28" s="242"/>
      <c r="S28" s="242"/>
      <c r="T28" s="242"/>
      <c r="U28" s="242"/>
      <c r="V28" s="242"/>
      <c r="W28" s="242"/>
      <c r="X28" s="243"/>
      <c r="Y28" s="234" t="s">
        <v>14</v>
      </c>
      <c r="Z28" s="235"/>
      <c r="AA28" s="236"/>
      <c r="AB28" s="316"/>
      <c r="AC28" s="316"/>
      <c r="AD28" s="316"/>
      <c r="AE28" s="97"/>
      <c r="AF28" s="98"/>
      <c r="AG28" s="98"/>
      <c r="AH28" s="98"/>
      <c r="AI28" s="99"/>
      <c r="AJ28" s="97"/>
      <c r="AK28" s="98"/>
      <c r="AL28" s="98"/>
      <c r="AM28" s="98"/>
      <c r="AN28" s="99"/>
      <c r="AO28" s="97"/>
      <c r="AP28" s="98"/>
      <c r="AQ28" s="98"/>
      <c r="AR28" s="98"/>
      <c r="AS28" s="99"/>
      <c r="AT28" s="202"/>
      <c r="AU28" s="202"/>
      <c r="AV28" s="202"/>
      <c r="AW28" s="202"/>
      <c r="AX28" s="203"/>
    </row>
    <row r="29" spans="1:50" ht="21"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4"/>
      <c r="AC29" s="204"/>
      <c r="AD29" s="204"/>
      <c r="AE29" s="97"/>
      <c r="AF29" s="98"/>
      <c r="AG29" s="98"/>
      <c r="AH29" s="98"/>
      <c r="AI29" s="99"/>
      <c r="AJ29" s="97"/>
      <c r="AK29" s="98"/>
      <c r="AL29" s="98"/>
      <c r="AM29" s="98"/>
      <c r="AN29" s="99"/>
      <c r="AO29" s="97"/>
      <c r="AP29" s="98"/>
      <c r="AQ29" s="98"/>
      <c r="AR29" s="98"/>
      <c r="AS29" s="99"/>
      <c r="AT29" s="97"/>
      <c r="AU29" s="98"/>
      <c r="AV29" s="98"/>
      <c r="AW29" s="98"/>
      <c r="AX29" s="359"/>
    </row>
    <row r="30" spans="1:50" ht="21"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9"/>
      <c r="AU30" s="200"/>
      <c r="AV30" s="200"/>
      <c r="AW30" s="200"/>
      <c r="AX30" s="201"/>
    </row>
    <row r="31" spans="1:50" ht="21" hidden="1" customHeight="1" x14ac:dyDescent="0.15">
      <c r="A31" s="136" t="s">
        <v>13</v>
      </c>
      <c r="B31" s="137"/>
      <c r="C31" s="137"/>
      <c r="D31" s="137"/>
      <c r="E31" s="137"/>
      <c r="F31" s="138"/>
      <c r="G31" s="211"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79" t="s">
        <v>303</v>
      </c>
      <c r="AU31" s="180"/>
      <c r="AV31" s="180"/>
      <c r="AW31" s="180"/>
      <c r="AX31" s="181"/>
    </row>
    <row r="32" spans="1:50" ht="21" hidden="1" customHeight="1" x14ac:dyDescent="0.15">
      <c r="A32" s="136"/>
      <c r="B32" s="137"/>
      <c r="C32" s="137"/>
      <c r="D32" s="137"/>
      <c r="E32" s="137"/>
      <c r="F32" s="138"/>
      <c r="G32" s="212"/>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1" hidden="1" customHeight="1" x14ac:dyDescent="0.15">
      <c r="A33" s="139"/>
      <c r="B33" s="137"/>
      <c r="C33" s="137"/>
      <c r="D33" s="137"/>
      <c r="E33" s="137"/>
      <c r="F33" s="138"/>
      <c r="G33" s="241"/>
      <c r="H33" s="84"/>
      <c r="I33" s="84"/>
      <c r="J33" s="84"/>
      <c r="K33" s="84"/>
      <c r="L33" s="84"/>
      <c r="M33" s="84"/>
      <c r="N33" s="84"/>
      <c r="O33" s="85"/>
      <c r="P33" s="225"/>
      <c r="Q33" s="242"/>
      <c r="R33" s="242"/>
      <c r="S33" s="242"/>
      <c r="T33" s="242"/>
      <c r="U33" s="242"/>
      <c r="V33" s="242"/>
      <c r="W33" s="242"/>
      <c r="X33" s="243"/>
      <c r="Y33" s="234" t="s">
        <v>14</v>
      </c>
      <c r="Z33" s="235"/>
      <c r="AA33" s="236"/>
      <c r="AB33" s="316"/>
      <c r="AC33" s="316"/>
      <c r="AD33" s="316"/>
      <c r="AE33" s="97"/>
      <c r="AF33" s="98"/>
      <c r="AG33" s="98"/>
      <c r="AH33" s="98"/>
      <c r="AI33" s="99"/>
      <c r="AJ33" s="97"/>
      <c r="AK33" s="98"/>
      <c r="AL33" s="98"/>
      <c r="AM33" s="98"/>
      <c r="AN33" s="99"/>
      <c r="AO33" s="97"/>
      <c r="AP33" s="98"/>
      <c r="AQ33" s="98"/>
      <c r="AR33" s="98"/>
      <c r="AS33" s="99"/>
      <c r="AT33" s="202"/>
      <c r="AU33" s="202"/>
      <c r="AV33" s="202"/>
      <c r="AW33" s="202"/>
      <c r="AX33" s="203"/>
    </row>
    <row r="34" spans="1:50" ht="21"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4"/>
      <c r="AC34" s="204"/>
      <c r="AD34" s="204"/>
      <c r="AE34" s="97"/>
      <c r="AF34" s="98"/>
      <c r="AG34" s="98"/>
      <c r="AH34" s="98"/>
      <c r="AI34" s="99"/>
      <c r="AJ34" s="97"/>
      <c r="AK34" s="98"/>
      <c r="AL34" s="98"/>
      <c r="AM34" s="98"/>
      <c r="AN34" s="99"/>
      <c r="AO34" s="97"/>
      <c r="AP34" s="98"/>
      <c r="AQ34" s="98"/>
      <c r="AR34" s="98"/>
      <c r="AS34" s="99"/>
      <c r="AT34" s="97"/>
      <c r="AU34" s="98"/>
      <c r="AV34" s="98"/>
      <c r="AW34" s="98"/>
      <c r="AX34" s="359"/>
    </row>
    <row r="35" spans="1:50" ht="21"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9"/>
      <c r="AU35" s="200"/>
      <c r="AV35" s="200"/>
      <c r="AW35" s="200"/>
      <c r="AX35" s="201"/>
    </row>
    <row r="36" spans="1:50" ht="21" hidden="1" customHeight="1" x14ac:dyDescent="0.15">
      <c r="A36" s="136" t="s">
        <v>13</v>
      </c>
      <c r="B36" s="137"/>
      <c r="C36" s="137"/>
      <c r="D36" s="137"/>
      <c r="E36" s="137"/>
      <c r="F36" s="138"/>
      <c r="G36" s="211"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79" t="s">
        <v>303</v>
      </c>
      <c r="AU36" s="180"/>
      <c r="AV36" s="180"/>
      <c r="AW36" s="180"/>
      <c r="AX36" s="181"/>
    </row>
    <row r="37" spans="1:50" ht="21" hidden="1" customHeight="1" x14ac:dyDescent="0.15">
      <c r="A37" s="136"/>
      <c r="B37" s="137"/>
      <c r="C37" s="137"/>
      <c r="D37" s="137"/>
      <c r="E37" s="137"/>
      <c r="F37" s="138"/>
      <c r="G37" s="212"/>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1"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4" t="s">
        <v>14</v>
      </c>
      <c r="Z38" s="235"/>
      <c r="AA38" s="236"/>
      <c r="AB38" s="316"/>
      <c r="AC38" s="316"/>
      <c r="AD38" s="316"/>
      <c r="AE38" s="97"/>
      <c r="AF38" s="98"/>
      <c r="AG38" s="98"/>
      <c r="AH38" s="98"/>
      <c r="AI38" s="99"/>
      <c r="AJ38" s="97"/>
      <c r="AK38" s="98"/>
      <c r="AL38" s="98"/>
      <c r="AM38" s="98"/>
      <c r="AN38" s="99"/>
      <c r="AO38" s="97"/>
      <c r="AP38" s="98"/>
      <c r="AQ38" s="98"/>
      <c r="AR38" s="98"/>
      <c r="AS38" s="99"/>
      <c r="AT38" s="202"/>
      <c r="AU38" s="202"/>
      <c r="AV38" s="202"/>
      <c r="AW38" s="202"/>
      <c r="AX38" s="203"/>
    </row>
    <row r="39" spans="1:50" ht="21"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4"/>
      <c r="AC39" s="204"/>
      <c r="AD39" s="204"/>
      <c r="AE39" s="97"/>
      <c r="AF39" s="98"/>
      <c r="AG39" s="98"/>
      <c r="AH39" s="98"/>
      <c r="AI39" s="99"/>
      <c r="AJ39" s="97"/>
      <c r="AK39" s="98"/>
      <c r="AL39" s="98"/>
      <c r="AM39" s="98"/>
      <c r="AN39" s="99"/>
      <c r="AO39" s="97"/>
      <c r="AP39" s="98"/>
      <c r="AQ39" s="98"/>
      <c r="AR39" s="98"/>
      <c r="AS39" s="99"/>
      <c r="AT39" s="97"/>
      <c r="AU39" s="98"/>
      <c r="AV39" s="98"/>
      <c r="AW39" s="98"/>
      <c r="AX39" s="359"/>
    </row>
    <row r="40" spans="1:50" ht="21"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9"/>
      <c r="AU40" s="200"/>
      <c r="AV40" s="200"/>
      <c r="AW40" s="200"/>
      <c r="AX40" s="201"/>
    </row>
    <row r="41" spans="1:50" ht="21" hidden="1" customHeight="1" x14ac:dyDescent="0.15">
      <c r="A41" s="136" t="s">
        <v>13</v>
      </c>
      <c r="B41" s="137"/>
      <c r="C41" s="137"/>
      <c r="D41" s="137"/>
      <c r="E41" s="137"/>
      <c r="F41" s="138"/>
      <c r="G41" s="211"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79" t="s">
        <v>303</v>
      </c>
      <c r="AU41" s="180"/>
      <c r="AV41" s="180"/>
      <c r="AW41" s="180"/>
      <c r="AX41" s="181"/>
    </row>
    <row r="42" spans="1:50" ht="21" hidden="1" customHeight="1" x14ac:dyDescent="0.15">
      <c r="A42" s="136"/>
      <c r="B42" s="137"/>
      <c r="C42" s="137"/>
      <c r="D42" s="137"/>
      <c r="E42" s="137"/>
      <c r="F42" s="138"/>
      <c r="G42" s="212"/>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1"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4" t="s">
        <v>14</v>
      </c>
      <c r="Z43" s="235"/>
      <c r="AA43" s="236"/>
      <c r="AB43" s="316"/>
      <c r="AC43" s="316"/>
      <c r="AD43" s="316"/>
      <c r="AE43" s="97"/>
      <c r="AF43" s="98"/>
      <c r="AG43" s="98"/>
      <c r="AH43" s="98"/>
      <c r="AI43" s="99"/>
      <c r="AJ43" s="97"/>
      <c r="AK43" s="98"/>
      <c r="AL43" s="98"/>
      <c r="AM43" s="98"/>
      <c r="AN43" s="99"/>
      <c r="AO43" s="97"/>
      <c r="AP43" s="98"/>
      <c r="AQ43" s="98"/>
      <c r="AR43" s="98"/>
      <c r="AS43" s="99"/>
      <c r="AT43" s="202"/>
      <c r="AU43" s="202"/>
      <c r="AV43" s="202"/>
      <c r="AW43" s="202"/>
      <c r="AX43" s="203"/>
    </row>
    <row r="44" spans="1:50" ht="21"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4"/>
      <c r="AC44" s="204"/>
      <c r="AD44" s="204"/>
      <c r="AE44" s="97"/>
      <c r="AF44" s="98"/>
      <c r="AG44" s="98"/>
      <c r="AH44" s="98"/>
      <c r="AI44" s="99"/>
      <c r="AJ44" s="97"/>
      <c r="AK44" s="98"/>
      <c r="AL44" s="98"/>
      <c r="AM44" s="98"/>
      <c r="AN44" s="99"/>
      <c r="AO44" s="97"/>
      <c r="AP44" s="98"/>
      <c r="AQ44" s="98"/>
      <c r="AR44" s="98"/>
      <c r="AS44" s="99"/>
      <c r="AT44" s="97"/>
      <c r="AU44" s="98"/>
      <c r="AV44" s="98"/>
      <c r="AW44" s="98"/>
      <c r="AX44" s="359"/>
    </row>
    <row r="45" spans="1:50" ht="21"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9"/>
      <c r="AU45" s="200"/>
      <c r="AV45" s="200"/>
      <c r="AW45" s="200"/>
      <c r="AX45" s="201"/>
    </row>
    <row r="46" spans="1:50" ht="2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1"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21"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1" hidden="1" customHeight="1" x14ac:dyDescent="0.15">
      <c r="A49" s="668"/>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2"/>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1" hidden="1" customHeight="1" x14ac:dyDescent="0.15">
      <c r="A50" s="668"/>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3"/>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1" hidden="1" customHeight="1" x14ac:dyDescent="0.15">
      <c r="A51" s="668"/>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4"/>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21" hidden="1" customHeight="1" x14ac:dyDescent="0.15">
      <c r="A52" s="668"/>
      <c r="B52" s="109" t="s">
        <v>318</v>
      </c>
      <c r="C52" s="109"/>
      <c r="D52" s="109"/>
      <c r="E52" s="109"/>
      <c r="F52" s="110"/>
      <c r="G52" s="211"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79" t="s">
        <v>303</v>
      </c>
      <c r="AU52" s="180"/>
      <c r="AV52" s="180"/>
      <c r="AW52" s="180"/>
      <c r="AX52" s="181"/>
    </row>
    <row r="53" spans="1:50" ht="21" hidden="1" customHeight="1" x14ac:dyDescent="0.15">
      <c r="A53" s="668"/>
      <c r="B53" s="109"/>
      <c r="C53" s="109"/>
      <c r="D53" s="109"/>
      <c r="E53" s="109"/>
      <c r="F53" s="110"/>
      <c r="G53" s="212"/>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1" hidden="1" customHeight="1" x14ac:dyDescent="0.15">
      <c r="A54" s="668"/>
      <c r="B54" s="109"/>
      <c r="C54" s="109"/>
      <c r="D54" s="109"/>
      <c r="E54" s="109"/>
      <c r="F54" s="110"/>
      <c r="G54" s="620"/>
      <c r="H54" s="242"/>
      <c r="I54" s="242"/>
      <c r="J54" s="242"/>
      <c r="K54" s="242"/>
      <c r="L54" s="242"/>
      <c r="M54" s="242"/>
      <c r="N54" s="242"/>
      <c r="O54" s="243"/>
      <c r="P54" s="225"/>
      <c r="Q54" s="226"/>
      <c r="R54" s="226"/>
      <c r="S54" s="226"/>
      <c r="T54" s="226"/>
      <c r="U54" s="226"/>
      <c r="V54" s="226"/>
      <c r="W54" s="226"/>
      <c r="X54" s="227"/>
      <c r="Y54" s="594" t="s">
        <v>86</v>
      </c>
      <c r="Z54" s="595"/>
      <c r="AA54" s="596"/>
      <c r="AB54" s="597"/>
      <c r="AC54" s="598"/>
      <c r="AD54" s="598"/>
      <c r="AE54" s="97"/>
      <c r="AF54" s="98"/>
      <c r="AG54" s="98"/>
      <c r="AH54" s="98"/>
      <c r="AI54" s="99"/>
      <c r="AJ54" s="97"/>
      <c r="AK54" s="98"/>
      <c r="AL54" s="98"/>
      <c r="AM54" s="98"/>
      <c r="AN54" s="99"/>
      <c r="AO54" s="97"/>
      <c r="AP54" s="98"/>
      <c r="AQ54" s="98"/>
      <c r="AR54" s="98"/>
      <c r="AS54" s="99"/>
      <c r="AT54" s="202"/>
      <c r="AU54" s="202"/>
      <c r="AV54" s="202"/>
      <c r="AW54" s="202"/>
      <c r="AX54" s="203"/>
    </row>
    <row r="55" spans="1:50" ht="21" hidden="1" customHeight="1" x14ac:dyDescent="0.15">
      <c r="A55" s="668"/>
      <c r="B55" s="109"/>
      <c r="C55" s="109"/>
      <c r="D55" s="109"/>
      <c r="E55" s="109"/>
      <c r="F55" s="110"/>
      <c r="G55" s="621"/>
      <c r="H55" s="244"/>
      <c r="I55" s="244"/>
      <c r="J55" s="244"/>
      <c r="K55" s="244"/>
      <c r="L55" s="244"/>
      <c r="M55" s="244"/>
      <c r="N55" s="244"/>
      <c r="O55" s="245"/>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9"/>
    </row>
    <row r="56" spans="1:50" ht="21" hidden="1" customHeight="1" x14ac:dyDescent="0.15">
      <c r="A56" s="668"/>
      <c r="B56" s="112"/>
      <c r="C56" s="112"/>
      <c r="D56" s="112"/>
      <c r="E56" s="112"/>
      <c r="F56" s="113"/>
      <c r="G56" s="622"/>
      <c r="H56" s="246"/>
      <c r="I56" s="246"/>
      <c r="J56" s="246"/>
      <c r="K56" s="246"/>
      <c r="L56" s="246"/>
      <c r="M56" s="246"/>
      <c r="N56" s="246"/>
      <c r="O56" s="247"/>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9"/>
      <c r="AU56" s="200"/>
      <c r="AV56" s="200"/>
      <c r="AW56" s="200"/>
      <c r="AX56" s="201"/>
    </row>
    <row r="57" spans="1:50" ht="21" hidden="1" customHeight="1" x14ac:dyDescent="0.15">
      <c r="A57" s="668"/>
      <c r="B57" s="109" t="s">
        <v>318</v>
      </c>
      <c r="C57" s="109"/>
      <c r="D57" s="109"/>
      <c r="E57" s="109"/>
      <c r="F57" s="110"/>
      <c r="G57" s="211"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79" t="s">
        <v>303</v>
      </c>
      <c r="AU57" s="180"/>
      <c r="AV57" s="180"/>
      <c r="AW57" s="180"/>
      <c r="AX57" s="181"/>
    </row>
    <row r="58" spans="1:50" ht="21" hidden="1" customHeight="1" x14ac:dyDescent="0.15">
      <c r="A58" s="668"/>
      <c r="B58" s="109"/>
      <c r="C58" s="109"/>
      <c r="D58" s="109"/>
      <c r="E58" s="109"/>
      <c r="F58" s="110"/>
      <c r="G58" s="212"/>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1" hidden="1" customHeight="1" x14ac:dyDescent="0.15">
      <c r="A59" s="668"/>
      <c r="B59" s="109"/>
      <c r="C59" s="109"/>
      <c r="D59" s="109"/>
      <c r="E59" s="109"/>
      <c r="F59" s="110"/>
      <c r="G59" s="620"/>
      <c r="H59" s="242"/>
      <c r="I59" s="242"/>
      <c r="J59" s="242"/>
      <c r="K59" s="242"/>
      <c r="L59" s="242"/>
      <c r="M59" s="242"/>
      <c r="N59" s="242"/>
      <c r="O59" s="243"/>
      <c r="P59" s="225"/>
      <c r="Q59" s="226"/>
      <c r="R59" s="226"/>
      <c r="S59" s="226"/>
      <c r="T59" s="226"/>
      <c r="U59" s="226"/>
      <c r="V59" s="226"/>
      <c r="W59" s="226"/>
      <c r="X59" s="227"/>
      <c r="Y59" s="594" t="s">
        <v>86</v>
      </c>
      <c r="Z59" s="595"/>
      <c r="AA59" s="596"/>
      <c r="AB59" s="598"/>
      <c r="AC59" s="598"/>
      <c r="AD59" s="598"/>
      <c r="AE59" s="97"/>
      <c r="AF59" s="98"/>
      <c r="AG59" s="98"/>
      <c r="AH59" s="98"/>
      <c r="AI59" s="99"/>
      <c r="AJ59" s="97"/>
      <c r="AK59" s="98"/>
      <c r="AL59" s="98"/>
      <c r="AM59" s="98"/>
      <c r="AN59" s="99"/>
      <c r="AO59" s="97"/>
      <c r="AP59" s="98"/>
      <c r="AQ59" s="98"/>
      <c r="AR59" s="98"/>
      <c r="AS59" s="99"/>
      <c r="AT59" s="202"/>
      <c r="AU59" s="202"/>
      <c r="AV59" s="202"/>
      <c r="AW59" s="202"/>
      <c r="AX59" s="203"/>
    </row>
    <row r="60" spans="1:50" ht="21" hidden="1" customHeight="1" x14ac:dyDescent="0.15">
      <c r="A60" s="668"/>
      <c r="B60" s="109"/>
      <c r="C60" s="109"/>
      <c r="D60" s="109"/>
      <c r="E60" s="109"/>
      <c r="F60" s="110"/>
      <c r="G60" s="621"/>
      <c r="H60" s="244"/>
      <c r="I60" s="244"/>
      <c r="J60" s="244"/>
      <c r="K60" s="244"/>
      <c r="L60" s="244"/>
      <c r="M60" s="244"/>
      <c r="N60" s="244"/>
      <c r="O60" s="245"/>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9"/>
    </row>
    <row r="61" spans="1:50" ht="21" hidden="1" customHeight="1" x14ac:dyDescent="0.15">
      <c r="A61" s="668"/>
      <c r="B61" s="112"/>
      <c r="C61" s="112"/>
      <c r="D61" s="112"/>
      <c r="E61" s="112"/>
      <c r="F61" s="113"/>
      <c r="G61" s="622"/>
      <c r="H61" s="246"/>
      <c r="I61" s="246"/>
      <c r="J61" s="246"/>
      <c r="K61" s="246"/>
      <c r="L61" s="246"/>
      <c r="M61" s="246"/>
      <c r="N61" s="246"/>
      <c r="O61" s="247"/>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9"/>
      <c r="AU61" s="200"/>
      <c r="AV61" s="200"/>
      <c r="AW61" s="200"/>
      <c r="AX61" s="201"/>
    </row>
    <row r="62" spans="1:50" ht="21" hidden="1" customHeight="1" x14ac:dyDescent="0.15">
      <c r="A62" s="668"/>
      <c r="B62" s="109" t="s">
        <v>318</v>
      </c>
      <c r="C62" s="109"/>
      <c r="D62" s="109"/>
      <c r="E62" s="109"/>
      <c r="F62" s="110"/>
      <c r="G62" s="211"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79" t="s">
        <v>303</v>
      </c>
      <c r="AU62" s="180"/>
      <c r="AV62" s="180"/>
      <c r="AW62" s="180"/>
      <c r="AX62" s="181"/>
    </row>
    <row r="63" spans="1:50" ht="21" hidden="1" customHeight="1" x14ac:dyDescent="0.15">
      <c r="A63" s="668"/>
      <c r="B63" s="109"/>
      <c r="C63" s="109"/>
      <c r="D63" s="109"/>
      <c r="E63" s="109"/>
      <c r="F63" s="110"/>
      <c r="G63" s="212"/>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1" hidden="1" customHeight="1" x14ac:dyDescent="0.15">
      <c r="A64" s="668"/>
      <c r="B64" s="109"/>
      <c r="C64" s="109"/>
      <c r="D64" s="109"/>
      <c r="E64" s="109"/>
      <c r="F64" s="110"/>
      <c r="G64" s="620"/>
      <c r="H64" s="242"/>
      <c r="I64" s="242"/>
      <c r="J64" s="242"/>
      <c r="K64" s="242"/>
      <c r="L64" s="242"/>
      <c r="M64" s="242"/>
      <c r="N64" s="242"/>
      <c r="O64" s="243"/>
      <c r="P64" s="225"/>
      <c r="Q64" s="226"/>
      <c r="R64" s="226"/>
      <c r="S64" s="226"/>
      <c r="T64" s="226"/>
      <c r="U64" s="226"/>
      <c r="V64" s="226"/>
      <c r="W64" s="226"/>
      <c r="X64" s="227"/>
      <c r="Y64" s="594" t="s">
        <v>86</v>
      </c>
      <c r="Z64" s="595"/>
      <c r="AA64" s="596"/>
      <c r="AB64" s="598"/>
      <c r="AC64" s="598"/>
      <c r="AD64" s="598"/>
      <c r="AE64" s="97"/>
      <c r="AF64" s="98"/>
      <c r="AG64" s="98"/>
      <c r="AH64" s="98"/>
      <c r="AI64" s="99"/>
      <c r="AJ64" s="97"/>
      <c r="AK64" s="98"/>
      <c r="AL64" s="98"/>
      <c r="AM64" s="98"/>
      <c r="AN64" s="99"/>
      <c r="AO64" s="97"/>
      <c r="AP64" s="98"/>
      <c r="AQ64" s="98"/>
      <c r="AR64" s="98"/>
      <c r="AS64" s="99"/>
      <c r="AT64" s="202"/>
      <c r="AU64" s="202"/>
      <c r="AV64" s="202"/>
      <c r="AW64" s="202"/>
      <c r="AX64" s="203"/>
    </row>
    <row r="65" spans="1:60" ht="21" hidden="1" customHeight="1" x14ac:dyDescent="0.15">
      <c r="A65" s="668"/>
      <c r="B65" s="109"/>
      <c r="C65" s="109"/>
      <c r="D65" s="109"/>
      <c r="E65" s="109"/>
      <c r="F65" s="110"/>
      <c r="G65" s="621"/>
      <c r="H65" s="244"/>
      <c r="I65" s="244"/>
      <c r="J65" s="244"/>
      <c r="K65" s="244"/>
      <c r="L65" s="244"/>
      <c r="M65" s="244"/>
      <c r="N65" s="244"/>
      <c r="O65" s="245"/>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9"/>
    </row>
    <row r="66" spans="1:60" ht="21" hidden="1" customHeight="1" x14ac:dyDescent="0.15">
      <c r="A66" s="669"/>
      <c r="B66" s="112"/>
      <c r="C66" s="112"/>
      <c r="D66" s="112"/>
      <c r="E66" s="112"/>
      <c r="F66" s="113"/>
      <c r="G66" s="622"/>
      <c r="H66" s="246"/>
      <c r="I66" s="246"/>
      <c r="J66" s="246"/>
      <c r="K66" s="246"/>
      <c r="L66" s="246"/>
      <c r="M66" s="246"/>
      <c r="N66" s="246"/>
      <c r="O66" s="247"/>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9"/>
      <c r="AU66" s="200"/>
      <c r="AV66" s="200"/>
      <c r="AW66" s="200"/>
      <c r="AX66" s="201"/>
    </row>
    <row r="67" spans="1:60" ht="21" customHeight="1" x14ac:dyDescent="0.15">
      <c r="A67" s="532" t="s">
        <v>88</v>
      </c>
      <c r="B67" s="533"/>
      <c r="C67" s="533"/>
      <c r="D67" s="533"/>
      <c r="E67" s="533"/>
      <c r="F67" s="534"/>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1" customHeight="1" x14ac:dyDescent="0.15">
      <c r="A68" s="535"/>
      <c r="B68" s="536"/>
      <c r="C68" s="536"/>
      <c r="D68" s="536"/>
      <c r="E68" s="536"/>
      <c r="F68" s="537"/>
      <c r="G68" s="225" t="s">
        <v>549</v>
      </c>
      <c r="H68" s="242"/>
      <c r="I68" s="242"/>
      <c r="J68" s="242"/>
      <c r="K68" s="242"/>
      <c r="L68" s="242"/>
      <c r="M68" s="242"/>
      <c r="N68" s="242"/>
      <c r="O68" s="242"/>
      <c r="P68" s="242"/>
      <c r="Q68" s="242"/>
      <c r="R68" s="242"/>
      <c r="S68" s="242"/>
      <c r="T68" s="242"/>
      <c r="U68" s="242"/>
      <c r="V68" s="242"/>
      <c r="W68" s="242"/>
      <c r="X68" s="243"/>
      <c r="Y68" s="629" t="s">
        <v>66</v>
      </c>
      <c r="Z68" s="630"/>
      <c r="AA68" s="631"/>
      <c r="AB68" s="120" t="s">
        <v>552</v>
      </c>
      <c r="AC68" s="121"/>
      <c r="AD68" s="122"/>
      <c r="AE68" s="357">
        <v>4</v>
      </c>
      <c r="AF68" s="358"/>
      <c r="AG68" s="358"/>
      <c r="AH68" s="358"/>
      <c r="AI68" s="358"/>
      <c r="AJ68" s="237">
        <v>3</v>
      </c>
      <c r="AK68" s="238"/>
      <c r="AL68" s="238"/>
      <c r="AM68" s="238"/>
      <c r="AN68" s="238"/>
      <c r="AO68" s="237">
        <v>4</v>
      </c>
      <c r="AP68" s="238"/>
      <c r="AQ68" s="238"/>
      <c r="AR68" s="238"/>
      <c r="AS68" s="238"/>
      <c r="AT68" s="547"/>
      <c r="AU68" s="547"/>
      <c r="AV68" s="547"/>
      <c r="AW68" s="547"/>
      <c r="AX68" s="548"/>
      <c r="AY68" s="10"/>
      <c r="AZ68" s="10"/>
      <c r="BA68" s="10"/>
      <c r="BB68" s="10"/>
      <c r="BC68" s="10"/>
    </row>
    <row r="69" spans="1:60" ht="21"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7" t="s">
        <v>67</v>
      </c>
      <c r="Z69" s="118"/>
      <c r="AA69" s="119"/>
      <c r="AB69" s="120" t="s">
        <v>552</v>
      </c>
      <c r="AC69" s="121"/>
      <c r="AD69" s="122"/>
      <c r="AE69" s="357">
        <v>4</v>
      </c>
      <c r="AF69" s="358"/>
      <c r="AG69" s="358"/>
      <c r="AH69" s="358"/>
      <c r="AI69" s="358"/>
      <c r="AJ69" s="237">
        <v>3</v>
      </c>
      <c r="AK69" s="238"/>
      <c r="AL69" s="238"/>
      <c r="AM69" s="238"/>
      <c r="AN69" s="238"/>
      <c r="AO69" s="599">
        <v>4</v>
      </c>
      <c r="AP69" s="600"/>
      <c r="AQ69" s="600"/>
      <c r="AR69" s="600"/>
      <c r="AS69" s="601"/>
      <c r="AT69" s="97">
        <v>4</v>
      </c>
      <c r="AU69" s="98"/>
      <c r="AV69" s="98"/>
      <c r="AW69" s="98"/>
      <c r="AX69" s="359"/>
      <c r="AY69" s="10"/>
      <c r="AZ69" s="10"/>
      <c r="BA69" s="10"/>
      <c r="BB69" s="10"/>
      <c r="BC69" s="10"/>
      <c r="BD69" s="10"/>
      <c r="BE69" s="10"/>
      <c r="BF69" s="10"/>
      <c r="BG69" s="10"/>
      <c r="BH69" s="10"/>
    </row>
    <row r="70" spans="1:60" ht="21" customHeight="1" x14ac:dyDescent="0.15">
      <c r="A70" s="532" t="s">
        <v>88</v>
      </c>
      <c r="B70" s="533"/>
      <c r="C70" s="533"/>
      <c r="D70" s="533"/>
      <c r="E70" s="533"/>
      <c r="F70" s="534"/>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2" t="s">
        <v>74</v>
      </c>
      <c r="AU70" s="273"/>
      <c r="AV70" s="273"/>
      <c r="AW70" s="273"/>
      <c r="AX70" s="274"/>
    </row>
    <row r="71" spans="1:60" ht="21" customHeight="1" x14ac:dyDescent="0.15">
      <c r="A71" s="535"/>
      <c r="B71" s="536"/>
      <c r="C71" s="536"/>
      <c r="D71" s="536"/>
      <c r="E71" s="536"/>
      <c r="F71" s="537"/>
      <c r="G71" s="225" t="s">
        <v>550</v>
      </c>
      <c r="H71" s="242"/>
      <c r="I71" s="242"/>
      <c r="J71" s="242"/>
      <c r="K71" s="242"/>
      <c r="L71" s="242"/>
      <c r="M71" s="242"/>
      <c r="N71" s="242"/>
      <c r="O71" s="242"/>
      <c r="P71" s="242"/>
      <c r="Q71" s="242"/>
      <c r="R71" s="242"/>
      <c r="S71" s="242"/>
      <c r="T71" s="242"/>
      <c r="U71" s="242"/>
      <c r="V71" s="242"/>
      <c r="W71" s="242"/>
      <c r="X71" s="243"/>
      <c r="Y71" s="670" t="s">
        <v>66</v>
      </c>
      <c r="Z71" s="671"/>
      <c r="AA71" s="672"/>
      <c r="AB71" s="673" t="s">
        <v>551</v>
      </c>
      <c r="AC71" s="121"/>
      <c r="AD71" s="122"/>
      <c r="AE71" s="97">
        <v>16</v>
      </c>
      <c r="AF71" s="98"/>
      <c r="AG71" s="98"/>
      <c r="AH71" s="98"/>
      <c r="AI71" s="99"/>
      <c r="AJ71" s="97">
        <v>27</v>
      </c>
      <c r="AK71" s="98"/>
      <c r="AL71" s="98"/>
      <c r="AM71" s="98"/>
      <c r="AN71" s="99"/>
      <c r="AO71" s="97">
        <v>20</v>
      </c>
      <c r="AP71" s="98"/>
      <c r="AQ71" s="98"/>
      <c r="AR71" s="98"/>
      <c r="AS71" s="99"/>
      <c r="AT71" s="547"/>
      <c r="AU71" s="547"/>
      <c r="AV71" s="547"/>
      <c r="AW71" s="547"/>
      <c r="AX71" s="548"/>
      <c r="AY71" s="10"/>
      <c r="AZ71" s="10"/>
      <c r="BA71" s="10"/>
      <c r="BB71" s="10"/>
      <c r="BC71" s="10"/>
    </row>
    <row r="72" spans="1:60" ht="2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7" t="s">
        <v>67</v>
      </c>
      <c r="Z72" s="674"/>
      <c r="AA72" s="675"/>
      <c r="AB72" s="676" t="s">
        <v>551</v>
      </c>
      <c r="AC72" s="677"/>
      <c r="AD72" s="678"/>
      <c r="AE72" s="97">
        <v>16</v>
      </c>
      <c r="AF72" s="98"/>
      <c r="AG72" s="98"/>
      <c r="AH72" s="98"/>
      <c r="AI72" s="99"/>
      <c r="AJ72" s="97">
        <v>27</v>
      </c>
      <c r="AK72" s="98"/>
      <c r="AL72" s="98"/>
      <c r="AM72" s="98"/>
      <c r="AN72" s="99"/>
      <c r="AO72" s="97">
        <v>20</v>
      </c>
      <c r="AP72" s="98"/>
      <c r="AQ72" s="98"/>
      <c r="AR72" s="98"/>
      <c r="AS72" s="99"/>
      <c r="AT72" s="97">
        <v>21</v>
      </c>
      <c r="AU72" s="98"/>
      <c r="AV72" s="98"/>
      <c r="AW72" s="98"/>
      <c r="AX72" s="359"/>
      <c r="AY72" s="10"/>
      <c r="AZ72" s="10"/>
      <c r="BA72" s="10"/>
      <c r="BB72" s="10"/>
      <c r="BC72" s="10"/>
      <c r="BD72" s="10"/>
      <c r="BE72" s="10"/>
      <c r="BF72" s="10"/>
      <c r="BG72" s="10"/>
      <c r="BH72" s="10"/>
    </row>
    <row r="73" spans="1:60" ht="21" hidden="1" customHeight="1" x14ac:dyDescent="0.15">
      <c r="A73" s="532" t="s">
        <v>88</v>
      </c>
      <c r="B73" s="533"/>
      <c r="C73" s="533"/>
      <c r="D73" s="533"/>
      <c r="E73" s="533"/>
      <c r="F73" s="534"/>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2" t="s">
        <v>74</v>
      </c>
      <c r="AU73" s="273"/>
      <c r="AV73" s="273"/>
      <c r="AW73" s="273"/>
      <c r="AX73" s="274"/>
    </row>
    <row r="74" spans="1:60" ht="21" hidden="1" customHeight="1" x14ac:dyDescent="0.15">
      <c r="A74" s="535"/>
      <c r="B74" s="536"/>
      <c r="C74" s="536"/>
      <c r="D74" s="536"/>
      <c r="E74" s="536"/>
      <c r="F74" s="537"/>
      <c r="G74" s="242"/>
      <c r="H74" s="242"/>
      <c r="I74" s="242"/>
      <c r="J74" s="242"/>
      <c r="K74" s="242"/>
      <c r="L74" s="242"/>
      <c r="M74" s="242"/>
      <c r="N74" s="242"/>
      <c r="O74" s="242"/>
      <c r="P74" s="242"/>
      <c r="Q74" s="242"/>
      <c r="R74" s="242"/>
      <c r="S74" s="242"/>
      <c r="T74" s="242"/>
      <c r="U74" s="242"/>
      <c r="V74" s="242"/>
      <c r="W74" s="242"/>
      <c r="X74" s="243"/>
      <c r="Y74" s="670" t="s">
        <v>66</v>
      </c>
      <c r="Z74" s="671"/>
      <c r="AA74" s="672"/>
      <c r="AB74" s="673"/>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1"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7" t="s">
        <v>67</v>
      </c>
      <c r="Z75" s="674"/>
      <c r="AA75" s="675"/>
      <c r="AB75" s="676"/>
      <c r="AC75" s="677"/>
      <c r="AD75" s="678"/>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21" hidden="1" customHeight="1" x14ac:dyDescent="0.15">
      <c r="A76" s="532" t="s">
        <v>88</v>
      </c>
      <c r="B76" s="533"/>
      <c r="C76" s="533"/>
      <c r="D76" s="533"/>
      <c r="E76" s="533"/>
      <c r="F76" s="534"/>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2" t="s">
        <v>74</v>
      </c>
      <c r="AU76" s="273"/>
      <c r="AV76" s="273"/>
      <c r="AW76" s="273"/>
      <c r="AX76" s="274"/>
    </row>
    <row r="77" spans="1:60" ht="21"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70" t="s">
        <v>66</v>
      </c>
      <c r="Z77" s="671"/>
      <c r="AA77" s="672"/>
      <c r="AB77" s="673"/>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1"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7" t="s">
        <v>67</v>
      </c>
      <c r="Z78" s="674"/>
      <c r="AA78" s="675"/>
      <c r="AB78" s="676"/>
      <c r="AC78" s="677"/>
      <c r="AD78" s="678"/>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21" hidden="1" customHeight="1" x14ac:dyDescent="0.15">
      <c r="A79" s="532" t="s">
        <v>88</v>
      </c>
      <c r="B79" s="533"/>
      <c r="C79" s="533"/>
      <c r="D79" s="533"/>
      <c r="E79" s="533"/>
      <c r="F79" s="534"/>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2" t="s">
        <v>74</v>
      </c>
      <c r="AU79" s="273"/>
      <c r="AV79" s="273"/>
      <c r="AW79" s="273"/>
      <c r="AX79" s="274"/>
    </row>
    <row r="80" spans="1:60" ht="21"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70" t="s">
        <v>66</v>
      </c>
      <c r="Z80" s="671"/>
      <c r="AA80" s="672"/>
      <c r="AB80" s="673"/>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1"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7" t="s">
        <v>67</v>
      </c>
      <c r="Z81" s="674"/>
      <c r="AA81" s="675"/>
      <c r="AB81" s="676"/>
      <c r="AC81" s="677"/>
      <c r="AD81" s="678"/>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2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7" customHeight="1" x14ac:dyDescent="0.15">
      <c r="A83" s="129"/>
      <c r="B83" s="130"/>
      <c r="C83" s="130"/>
      <c r="D83" s="130"/>
      <c r="E83" s="130"/>
      <c r="F83" s="131"/>
      <c r="G83" s="303" t="s">
        <v>478</v>
      </c>
      <c r="H83" s="303"/>
      <c r="I83" s="303"/>
      <c r="J83" s="303"/>
      <c r="K83" s="303"/>
      <c r="L83" s="303"/>
      <c r="M83" s="303"/>
      <c r="N83" s="303"/>
      <c r="O83" s="303"/>
      <c r="P83" s="303"/>
      <c r="Q83" s="303"/>
      <c r="R83" s="303"/>
      <c r="S83" s="303"/>
      <c r="T83" s="303"/>
      <c r="U83" s="303"/>
      <c r="V83" s="303"/>
      <c r="W83" s="303"/>
      <c r="X83" s="303"/>
      <c r="Y83" s="544" t="s">
        <v>17</v>
      </c>
      <c r="Z83" s="545"/>
      <c r="AA83" s="546"/>
      <c r="AB83" s="679" t="s">
        <v>493</v>
      </c>
      <c r="AC83" s="680"/>
      <c r="AD83" s="681"/>
      <c r="AE83" s="209">
        <v>267</v>
      </c>
      <c r="AF83" s="210"/>
      <c r="AG83" s="210"/>
      <c r="AH83" s="210"/>
      <c r="AI83" s="210"/>
      <c r="AJ83" s="209">
        <v>169</v>
      </c>
      <c r="AK83" s="210"/>
      <c r="AL83" s="210"/>
      <c r="AM83" s="210"/>
      <c r="AN83" s="210"/>
      <c r="AO83" s="209">
        <v>137</v>
      </c>
      <c r="AP83" s="210"/>
      <c r="AQ83" s="210"/>
      <c r="AR83" s="210"/>
      <c r="AS83" s="210"/>
      <c r="AT83" s="97">
        <v>137</v>
      </c>
      <c r="AU83" s="98"/>
      <c r="AV83" s="98"/>
      <c r="AW83" s="98"/>
      <c r="AX83" s="359"/>
    </row>
    <row r="84" spans="1:60" ht="27"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5" t="s">
        <v>59</v>
      </c>
      <c r="Z84" s="118"/>
      <c r="AA84" s="119"/>
      <c r="AB84" s="682" t="s">
        <v>496</v>
      </c>
      <c r="AC84" s="683"/>
      <c r="AD84" s="684"/>
      <c r="AE84" s="100" t="s">
        <v>494</v>
      </c>
      <c r="AF84" s="101"/>
      <c r="AG84" s="101"/>
      <c r="AH84" s="101"/>
      <c r="AI84" s="102"/>
      <c r="AJ84" s="100" t="s">
        <v>495</v>
      </c>
      <c r="AK84" s="101"/>
      <c r="AL84" s="101"/>
      <c r="AM84" s="101"/>
      <c r="AN84" s="102"/>
      <c r="AO84" s="100" t="s">
        <v>543</v>
      </c>
      <c r="AP84" s="101"/>
      <c r="AQ84" s="101"/>
      <c r="AR84" s="101"/>
      <c r="AS84" s="102"/>
      <c r="AT84" s="100" t="s">
        <v>543</v>
      </c>
      <c r="AU84" s="101"/>
      <c r="AV84" s="101"/>
      <c r="AW84" s="101"/>
      <c r="AX84" s="102"/>
    </row>
    <row r="85" spans="1:60" ht="21"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1"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3"/>
      <c r="AC86" s="124"/>
      <c r="AD86" s="125"/>
      <c r="AE86" s="209"/>
      <c r="AF86" s="210"/>
      <c r="AG86" s="210"/>
      <c r="AH86" s="210"/>
      <c r="AI86" s="210"/>
      <c r="AJ86" s="209"/>
      <c r="AK86" s="210"/>
      <c r="AL86" s="210"/>
      <c r="AM86" s="210"/>
      <c r="AN86" s="210"/>
      <c r="AO86" s="209"/>
      <c r="AP86" s="210"/>
      <c r="AQ86" s="210"/>
      <c r="AR86" s="210"/>
      <c r="AS86" s="210"/>
      <c r="AT86" s="97"/>
      <c r="AU86" s="98"/>
      <c r="AV86" s="98"/>
      <c r="AW86" s="98"/>
      <c r="AX86" s="359"/>
    </row>
    <row r="87" spans="1:60" ht="2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5"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21"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1"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3"/>
      <c r="AC89" s="124"/>
      <c r="AD89" s="125"/>
      <c r="AE89" s="209"/>
      <c r="AF89" s="210"/>
      <c r="AG89" s="210"/>
      <c r="AH89" s="210"/>
      <c r="AI89" s="210"/>
      <c r="AJ89" s="209"/>
      <c r="AK89" s="210"/>
      <c r="AL89" s="210"/>
      <c r="AM89" s="210"/>
      <c r="AN89" s="210"/>
      <c r="AO89" s="209"/>
      <c r="AP89" s="210"/>
      <c r="AQ89" s="210"/>
      <c r="AR89" s="210"/>
      <c r="AS89" s="210"/>
      <c r="AT89" s="97"/>
      <c r="AU89" s="98"/>
      <c r="AV89" s="98"/>
      <c r="AW89" s="98"/>
      <c r="AX89" s="359"/>
    </row>
    <row r="90" spans="1:60" ht="2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5"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21"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1"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85"/>
      <c r="Y92" s="544" t="s">
        <v>17</v>
      </c>
      <c r="Z92" s="545"/>
      <c r="AA92" s="546"/>
      <c r="AB92" s="123"/>
      <c r="AC92" s="124"/>
      <c r="AD92" s="125"/>
      <c r="AE92" s="209"/>
      <c r="AF92" s="210"/>
      <c r="AG92" s="210"/>
      <c r="AH92" s="210"/>
      <c r="AI92" s="210"/>
      <c r="AJ92" s="209"/>
      <c r="AK92" s="210"/>
      <c r="AL92" s="210"/>
      <c r="AM92" s="210"/>
      <c r="AN92" s="210"/>
      <c r="AO92" s="209"/>
      <c r="AP92" s="210"/>
      <c r="AQ92" s="210"/>
      <c r="AR92" s="210"/>
      <c r="AS92" s="210"/>
      <c r="AT92" s="97"/>
      <c r="AU92" s="98"/>
      <c r="AV92" s="98"/>
      <c r="AW92" s="98"/>
      <c r="AX92" s="359"/>
    </row>
    <row r="93" spans="1:60" ht="2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86"/>
      <c r="Y93" s="205"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21"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1"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3"/>
      <c r="AC95" s="124"/>
      <c r="AD95" s="125"/>
      <c r="AE95" s="209"/>
      <c r="AF95" s="210"/>
      <c r="AG95" s="210"/>
      <c r="AH95" s="210"/>
      <c r="AI95" s="210"/>
      <c r="AJ95" s="209"/>
      <c r="AK95" s="210"/>
      <c r="AL95" s="210"/>
      <c r="AM95" s="210"/>
      <c r="AN95" s="210"/>
      <c r="AO95" s="209"/>
      <c r="AP95" s="210"/>
      <c r="AQ95" s="210"/>
      <c r="AR95" s="210"/>
      <c r="AS95" s="210"/>
      <c r="AT95" s="97"/>
      <c r="AU95" s="98"/>
      <c r="AV95" s="98"/>
      <c r="AW95" s="98"/>
      <c r="AX95" s="359"/>
    </row>
    <row r="96" spans="1:60" ht="2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5"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1" customHeight="1" x14ac:dyDescent="0.15">
      <c r="A97" s="611" t="s">
        <v>77</v>
      </c>
      <c r="B97" s="612"/>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1" customHeight="1" x14ac:dyDescent="0.15">
      <c r="A98" s="613"/>
      <c r="B98" s="614"/>
      <c r="C98" s="541" t="s">
        <v>473</v>
      </c>
      <c r="D98" s="542"/>
      <c r="E98" s="542"/>
      <c r="F98" s="542"/>
      <c r="G98" s="542"/>
      <c r="H98" s="542"/>
      <c r="I98" s="542"/>
      <c r="J98" s="542"/>
      <c r="K98" s="543"/>
      <c r="L98" s="182">
        <v>545.6</v>
      </c>
      <c r="M98" s="183"/>
      <c r="N98" s="183"/>
      <c r="O98" s="183"/>
      <c r="P98" s="183"/>
      <c r="Q98" s="184"/>
      <c r="R98" s="182">
        <v>536.41</v>
      </c>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 customHeight="1" x14ac:dyDescent="0.15">
      <c r="A99" s="613"/>
      <c r="B99" s="614"/>
      <c r="C99" s="608" t="s">
        <v>474</v>
      </c>
      <c r="D99" s="609"/>
      <c r="E99" s="609"/>
      <c r="F99" s="609"/>
      <c r="G99" s="609"/>
      <c r="H99" s="609"/>
      <c r="I99" s="609"/>
      <c r="J99" s="609"/>
      <c r="K99" s="610"/>
      <c r="L99" s="182">
        <v>0.5</v>
      </c>
      <c r="M99" s="183"/>
      <c r="N99" s="183"/>
      <c r="O99" s="183"/>
      <c r="P99" s="183"/>
      <c r="Q99" s="184"/>
      <c r="R99" s="182">
        <v>0.51500000000000001</v>
      </c>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 customHeight="1" x14ac:dyDescent="0.15">
      <c r="A100" s="613"/>
      <c r="B100" s="614"/>
      <c r="C100" s="608" t="s">
        <v>475</v>
      </c>
      <c r="D100" s="609"/>
      <c r="E100" s="609"/>
      <c r="F100" s="609"/>
      <c r="G100" s="609"/>
      <c r="H100" s="609"/>
      <c r="I100" s="609"/>
      <c r="J100" s="609"/>
      <c r="K100" s="610"/>
      <c r="L100" s="182">
        <v>2.1</v>
      </c>
      <c r="M100" s="183"/>
      <c r="N100" s="183"/>
      <c r="O100" s="183"/>
      <c r="P100" s="183"/>
      <c r="Q100" s="184"/>
      <c r="R100" s="182">
        <v>2.0430000000000001</v>
      </c>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1" customHeight="1" x14ac:dyDescent="0.15">
      <c r="A101" s="613"/>
      <c r="B101" s="614"/>
      <c r="C101" s="608" t="s">
        <v>476</v>
      </c>
      <c r="D101" s="609"/>
      <c r="E101" s="609"/>
      <c r="F101" s="609"/>
      <c r="G101" s="609"/>
      <c r="H101" s="609"/>
      <c r="I101" s="609"/>
      <c r="J101" s="609"/>
      <c r="K101" s="610"/>
      <c r="L101" s="182">
        <v>0.3</v>
      </c>
      <c r="M101" s="183"/>
      <c r="N101" s="183"/>
      <c r="O101" s="183"/>
      <c r="P101" s="183"/>
      <c r="Q101" s="184"/>
      <c r="R101" s="182">
        <v>0.33500000000000002</v>
      </c>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 customHeight="1" x14ac:dyDescent="0.15">
      <c r="A102" s="613"/>
      <c r="B102" s="614"/>
      <c r="C102" s="608"/>
      <c r="D102" s="609"/>
      <c r="E102" s="609"/>
      <c r="F102" s="609"/>
      <c r="G102" s="609"/>
      <c r="H102" s="609"/>
      <c r="I102" s="609"/>
      <c r="J102" s="609"/>
      <c r="K102" s="610"/>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1" customHeight="1" x14ac:dyDescent="0.15">
      <c r="A103" s="613"/>
      <c r="B103" s="614"/>
      <c r="C103" s="617"/>
      <c r="D103" s="618"/>
      <c r="E103" s="618"/>
      <c r="F103" s="618"/>
      <c r="G103" s="618"/>
      <c r="H103" s="618"/>
      <c r="I103" s="618"/>
      <c r="J103" s="618"/>
      <c r="K103" s="619"/>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548.5</v>
      </c>
      <c r="M104" s="606"/>
      <c r="N104" s="606"/>
      <c r="O104" s="606"/>
      <c r="P104" s="606"/>
      <c r="Q104" s="607"/>
      <c r="R104" s="605">
        <f>SUM(R98:W103)</f>
        <v>539.303</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67.5" customHeight="1" x14ac:dyDescent="0.15">
      <c r="A108" s="651" t="s">
        <v>312</v>
      </c>
      <c r="B108" s="652"/>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469</v>
      </c>
      <c r="AE108" s="351"/>
      <c r="AF108" s="351"/>
      <c r="AG108" s="347" t="s">
        <v>553</v>
      </c>
      <c r="AH108" s="348"/>
      <c r="AI108" s="348"/>
      <c r="AJ108" s="348"/>
      <c r="AK108" s="348"/>
      <c r="AL108" s="348"/>
      <c r="AM108" s="348"/>
      <c r="AN108" s="348"/>
      <c r="AO108" s="348"/>
      <c r="AP108" s="348"/>
      <c r="AQ108" s="348"/>
      <c r="AR108" s="348"/>
      <c r="AS108" s="348"/>
      <c r="AT108" s="348"/>
      <c r="AU108" s="348"/>
      <c r="AV108" s="348"/>
      <c r="AW108" s="348"/>
      <c r="AX108" s="349"/>
    </row>
    <row r="109" spans="1:50" ht="67.5" customHeight="1" x14ac:dyDescent="0.15">
      <c r="A109" s="653"/>
      <c r="B109" s="654"/>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1" t="s">
        <v>469</v>
      </c>
      <c r="AE109" s="302"/>
      <c r="AF109" s="302"/>
      <c r="AG109" s="281" t="s">
        <v>554</v>
      </c>
      <c r="AH109" s="258"/>
      <c r="AI109" s="258"/>
      <c r="AJ109" s="258"/>
      <c r="AK109" s="258"/>
      <c r="AL109" s="258"/>
      <c r="AM109" s="258"/>
      <c r="AN109" s="258"/>
      <c r="AO109" s="258"/>
      <c r="AP109" s="258"/>
      <c r="AQ109" s="258"/>
      <c r="AR109" s="258"/>
      <c r="AS109" s="258"/>
      <c r="AT109" s="258"/>
      <c r="AU109" s="258"/>
      <c r="AV109" s="258"/>
      <c r="AW109" s="258"/>
      <c r="AX109" s="282"/>
    </row>
    <row r="110" spans="1:50" ht="54" customHeight="1" x14ac:dyDescent="0.15">
      <c r="A110" s="655"/>
      <c r="B110" s="656"/>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469</v>
      </c>
      <c r="AE110" s="333"/>
      <c r="AF110" s="333"/>
      <c r="AG110" s="342" t="s">
        <v>555</v>
      </c>
      <c r="AH110" s="246"/>
      <c r="AI110" s="246"/>
      <c r="AJ110" s="246"/>
      <c r="AK110" s="246"/>
      <c r="AL110" s="246"/>
      <c r="AM110" s="246"/>
      <c r="AN110" s="246"/>
      <c r="AO110" s="246"/>
      <c r="AP110" s="246"/>
      <c r="AQ110" s="246"/>
      <c r="AR110" s="246"/>
      <c r="AS110" s="246"/>
      <c r="AT110" s="246"/>
      <c r="AU110" s="246"/>
      <c r="AV110" s="246"/>
      <c r="AW110" s="246"/>
      <c r="AX110" s="328"/>
    </row>
    <row r="111" spans="1:50" ht="27"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469</v>
      </c>
      <c r="AE111" s="276"/>
      <c r="AF111" s="276"/>
      <c r="AG111" s="278" t="s">
        <v>556</v>
      </c>
      <c r="AH111" s="279"/>
      <c r="AI111" s="279"/>
      <c r="AJ111" s="279"/>
      <c r="AK111" s="279"/>
      <c r="AL111" s="279"/>
      <c r="AM111" s="279"/>
      <c r="AN111" s="279"/>
      <c r="AO111" s="279"/>
      <c r="AP111" s="279"/>
      <c r="AQ111" s="279"/>
      <c r="AR111" s="279"/>
      <c r="AS111" s="279"/>
      <c r="AT111" s="279"/>
      <c r="AU111" s="279"/>
      <c r="AV111" s="279"/>
      <c r="AW111" s="279"/>
      <c r="AX111" s="280"/>
    </row>
    <row r="112" spans="1:50" ht="21"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497</v>
      </c>
      <c r="AE112" s="302"/>
      <c r="AF112" s="302"/>
      <c r="AG112" s="281" t="s">
        <v>564</v>
      </c>
      <c r="AH112" s="258"/>
      <c r="AI112" s="258"/>
      <c r="AJ112" s="258"/>
      <c r="AK112" s="258"/>
      <c r="AL112" s="258"/>
      <c r="AM112" s="258"/>
      <c r="AN112" s="258"/>
      <c r="AO112" s="258"/>
      <c r="AP112" s="258"/>
      <c r="AQ112" s="258"/>
      <c r="AR112" s="258"/>
      <c r="AS112" s="258"/>
      <c r="AT112" s="258"/>
      <c r="AU112" s="258"/>
      <c r="AV112" s="258"/>
      <c r="AW112" s="258"/>
      <c r="AX112" s="282"/>
    </row>
    <row r="113" spans="1:64" ht="27" customHeight="1" x14ac:dyDescent="0.15">
      <c r="A113" s="264"/>
      <c r="B113" s="265"/>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469</v>
      </c>
      <c r="AE113" s="302"/>
      <c r="AF113" s="302"/>
      <c r="AG113" s="281" t="s">
        <v>557</v>
      </c>
      <c r="AH113" s="258"/>
      <c r="AI113" s="258"/>
      <c r="AJ113" s="258"/>
      <c r="AK113" s="258"/>
      <c r="AL113" s="258"/>
      <c r="AM113" s="258"/>
      <c r="AN113" s="258"/>
      <c r="AO113" s="258"/>
      <c r="AP113" s="258"/>
      <c r="AQ113" s="258"/>
      <c r="AR113" s="258"/>
      <c r="AS113" s="258"/>
      <c r="AT113" s="258"/>
      <c r="AU113" s="258"/>
      <c r="AV113" s="258"/>
      <c r="AW113" s="258"/>
      <c r="AX113" s="282"/>
    </row>
    <row r="114" spans="1:64" ht="21"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497</v>
      </c>
      <c r="AE114" s="302"/>
      <c r="AF114" s="302"/>
      <c r="AG114" s="281" t="s">
        <v>564</v>
      </c>
      <c r="AH114" s="258"/>
      <c r="AI114" s="258"/>
      <c r="AJ114" s="258"/>
      <c r="AK114" s="258"/>
      <c r="AL114" s="258"/>
      <c r="AM114" s="258"/>
      <c r="AN114" s="258"/>
      <c r="AO114" s="258"/>
      <c r="AP114" s="258"/>
      <c r="AQ114" s="258"/>
      <c r="AR114" s="258"/>
      <c r="AS114" s="258"/>
      <c r="AT114" s="258"/>
      <c r="AU114" s="258"/>
      <c r="AV114" s="258"/>
      <c r="AW114" s="258"/>
      <c r="AX114" s="282"/>
    </row>
    <row r="115" spans="1:64" ht="40.5"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469</v>
      </c>
      <c r="AE115" s="302"/>
      <c r="AF115" s="302"/>
      <c r="AG115" s="281" t="s">
        <v>558</v>
      </c>
      <c r="AH115" s="258"/>
      <c r="AI115" s="258"/>
      <c r="AJ115" s="258"/>
      <c r="AK115" s="258"/>
      <c r="AL115" s="258"/>
      <c r="AM115" s="258"/>
      <c r="AN115" s="258"/>
      <c r="AO115" s="258"/>
      <c r="AP115" s="258"/>
      <c r="AQ115" s="258"/>
      <c r="AR115" s="258"/>
      <c r="AS115" s="258"/>
      <c r="AT115" s="258"/>
      <c r="AU115" s="258"/>
      <c r="AV115" s="258"/>
      <c r="AW115" s="258"/>
      <c r="AX115" s="282"/>
    </row>
    <row r="116" spans="1:64" ht="21"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497</v>
      </c>
      <c r="AE116" s="261"/>
      <c r="AF116" s="261"/>
      <c r="AG116" s="591" t="s">
        <v>564</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21"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469</v>
      </c>
      <c r="AE117" s="333"/>
      <c r="AF117" s="337"/>
      <c r="AG117" s="343" t="s">
        <v>559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7"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469</v>
      </c>
      <c r="AE118" s="276"/>
      <c r="AF118" s="277"/>
      <c r="AG118" s="278" t="s">
        <v>560</v>
      </c>
      <c r="AH118" s="279"/>
      <c r="AI118" s="279"/>
      <c r="AJ118" s="279"/>
      <c r="AK118" s="279"/>
      <c r="AL118" s="279"/>
      <c r="AM118" s="279"/>
      <c r="AN118" s="279"/>
      <c r="AO118" s="279"/>
      <c r="AP118" s="279"/>
      <c r="AQ118" s="279"/>
      <c r="AR118" s="279"/>
      <c r="AS118" s="279"/>
      <c r="AT118" s="279"/>
      <c r="AU118" s="279"/>
      <c r="AV118" s="279"/>
      <c r="AW118" s="279"/>
      <c r="AX118" s="280"/>
    </row>
    <row r="119" spans="1:64" ht="40.5"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469</v>
      </c>
      <c r="AE119" s="353"/>
      <c r="AF119" s="353"/>
      <c r="AG119" s="281" t="s">
        <v>561</v>
      </c>
      <c r="AH119" s="258"/>
      <c r="AI119" s="258"/>
      <c r="AJ119" s="258"/>
      <c r="AK119" s="258"/>
      <c r="AL119" s="258"/>
      <c r="AM119" s="258"/>
      <c r="AN119" s="258"/>
      <c r="AO119" s="258"/>
      <c r="AP119" s="258"/>
      <c r="AQ119" s="258"/>
      <c r="AR119" s="258"/>
      <c r="AS119" s="258"/>
      <c r="AT119" s="258"/>
      <c r="AU119" s="258"/>
      <c r="AV119" s="258"/>
      <c r="AW119" s="258"/>
      <c r="AX119" s="282"/>
    </row>
    <row r="120" spans="1:64" ht="27"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469</v>
      </c>
      <c r="AE120" s="302"/>
      <c r="AF120" s="302"/>
      <c r="AG120" s="281" t="s">
        <v>562</v>
      </c>
      <c r="AH120" s="258"/>
      <c r="AI120" s="258"/>
      <c r="AJ120" s="258"/>
      <c r="AK120" s="258"/>
      <c r="AL120" s="258"/>
      <c r="AM120" s="258"/>
      <c r="AN120" s="258"/>
      <c r="AO120" s="258"/>
      <c r="AP120" s="258"/>
      <c r="AQ120" s="258"/>
      <c r="AR120" s="258"/>
      <c r="AS120" s="258"/>
      <c r="AT120" s="258"/>
      <c r="AU120" s="258"/>
      <c r="AV120" s="258"/>
      <c r="AW120" s="258"/>
      <c r="AX120" s="282"/>
    </row>
    <row r="121" spans="1:64" ht="27"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469</v>
      </c>
      <c r="AE121" s="302"/>
      <c r="AF121" s="302"/>
      <c r="AG121" s="342" t="s">
        <v>563</v>
      </c>
      <c r="AH121" s="246"/>
      <c r="AI121" s="246"/>
      <c r="AJ121" s="246"/>
      <c r="AK121" s="246"/>
      <c r="AL121" s="246"/>
      <c r="AM121" s="246"/>
      <c r="AN121" s="246"/>
      <c r="AO121" s="246"/>
      <c r="AP121" s="246"/>
      <c r="AQ121" s="246"/>
      <c r="AR121" s="246"/>
      <c r="AS121" s="246"/>
      <c r="AT121" s="246"/>
      <c r="AU121" s="246"/>
      <c r="AV121" s="246"/>
      <c r="AW121" s="246"/>
      <c r="AX121" s="328"/>
    </row>
    <row r="122" spans="1:64" ht="27"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t="s">
        <v>497</v>
      </c>
      <c r="AE122" s="276"/>
      <c r="AF122" s="276"/>
      <c r="AG122" s="323" t="s">
        <v>564</v>
      </c>
      <c r="AH122" s="242"/>
      <c r="AI122" s="242"/>
      <c r="AJ122" s="242"/>
      <c r="AK122" s="242"/>
      <c r="AL122" s="242"/>
      <c r="AM122" s="242"/>
      <c r="AN122" s="242"/>
      <c r="AO122" s="242"/>
      <c r="AP122" s="242"/>
      <c r="AQ122" s="242"/>
      <c r="AR122" s="242"/>
      <c r="AS122" s="242"/>
      <c r="AT122" s="242"/>
      <c r="AU122" s="242"/>
      <c r="AV122" s="242"/>
      <c r="AW122" s="242"/>
      <c r="AX122" s="324"/>
    </row>
    <row r="123" spans="1:64" ht="21"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1"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1"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2"/>
      <c r="U125" s="344"/>
      <c r="V125" s="344"/>
      <c r="W125" s="344"/>
      <c r="X125" s="344"/>
      <c r="Y125" s="344"/>
      <c r="Z125" s="344"/>
      <c r="AA125" s="344"/>
      <c r="AB125" s="344"/>
      <c r="AC125" s="344"/>
      <c r="AD125" s="344"/>
      <c r="AE125" s="344"/>
      <c r="AF125" s="563"/>
      <c r="AG125" s="327"/>
      <c r="AH125" s="246"/>
      <c r="AI125" s="246"/>
      <c r="AJ125" s="246"/>
      <c r="AK125" s="246"/>
      <c r="AL125" s="246"/>
      <c r="AM125" s="246"/>
      <c r="AN125" s="246"/>
      <c r="AO125" s="246"/>
      <c r="AP125" s="246"/>
      <c r="AQ125" s="246"/>
      <c r="AR125" s="246"/>
      <c r="AS125" s="246"/>
      <c r="AT125" s="246"/>
      <c r="AU125" s="246"/>
      <c r="AV125" s="246"/>
      <c r="AW125" s="246"/>
      <c r="AX125" s="328"/>
    </row>
    <row r="126" spans="1:64" ht="54" customHeight="1" x14ac:dyDescent="0.15">
      <c r="A126" s="262" t="s">
        <v>58</v>
      </c>
      <c r="B126" s="395"/>
      <c r="C126" s="385" t="s">
        <v>64</v>
      </c>
      <c r="D126" s="432"/>
      <c r="E126" s="432"/>
      <c r="F126" s="433"/>
      <c r="G126" s="389" t="s">
        <v>569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94.5" customHeight="1" thickBot="1" x14ac:dyDescent="0.2">
      <c r="A127" s="396"/>
      <c r="B127" s="397"/>
      <c r="C127" s="586" t="s">
        <v>68</v>
      </c>
      <c r="D127" s="587"/>
      <c r="E127" s="587"/>
      <c r="F127" s="588"/>
      <c r="G127" s="589" t="s">
        <v>570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28.5" customHeight="1" thickBot="1" x14ac:dyDescent="0.2">
      <c r="A129" s="431" t="s">
        <v>581</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1.5" customHeight="1" thickBot="1" x14ac:dyDescent="0.2">
      <c r="A131" s="392" t="s">
        <v>306</v>
      </c>
      <c r="B131" s="393"/>
      <c r="C131" s="393"/>
      <c r="D131" s="393"/>
      <c r="E131" s="394"/>
      <c r="F131" s="425" t="s">
        <v>578</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49.5" customHeight="1" thickBot="1" x14ac:dyDescent="0.2">
      <c r="A133" s="558" t="s">
        <v>580</v>
      </c>
      <c r="B133" s="559"/>
      <c r="C133" s="559"/>
      <c r="D133" s="559"/>
      <c r="E133" s="560"/>
      <c r="F133" s="735" t="s">
        <v>579</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40.5" customHeight="1" thickBot="1" x14ac:dyDescent="0.2">
      <c r="A135" s="354" t="s">
        <v>571</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21"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21" customHeight="1" x14ac:dyDescent="0.15">
      <c r="A137" s="524" t="s">
        <v>224</v>
      </c>
      <c r="B137" s="320"/>
      <c r="C137" s="320"/>
      <c r="D137" s="320"/>
      <c r="E137" s="320"/>
      <c r="F137" s="320"/>
      <c r="G137" s="549" t="s">
        <v>472</v>
      </c>
      <c r="H137" s="550"/>
      <c r="I137" s="550"/>
      <c r="J137" s="550"/>
      <c r="K137" s="550"/>
      <c r="L137" s="550"/>
      <c r="M137" s="550"/>
      <c r="N137" s="550"/>
      <c r="O137" s="550"/>
      <c r="P137" s="551"/>
      <c r="Q137" s="320" t="s">
        <v>225</v>
      </c>
      <c r="R137" s="320"/>
      <c r="S137" s="320"/>
      <c r="T137" s="320"/>
      <c r="U137" s="320"/>
      <c r="V137" s="320"/>
      <c r="W137" s="561">
        <v>255</v>
      </c>
      <c r="X137" s="550"/>
      <c r="Y137" s="550"/>
      <c r="Z137" s="550"/>
      <c r="AA137" s="550"/>
      <c r="AB137" s="550"/>
      <c r="AC137" s="550"/>
      <c r="AD137" s="550"/>
      <c r="AE137" s="550"/>
      <c r="AF137" s="551"/>
      <c r="AG137" s="320" t="s">
        <v>226</v>
      </c>
      <c r="AH137" s="320"/>
      <c r="AI137" s="320"/>
      <c r="AJ137" s="320"/>
      <c r="AK137" s="320"/>
      <c r="AL137" s="320"/>
      <c r="AM137" s="521">
        <v>269</v>
      </c>
      <c r="AN137" s="522"/>
      <c r="AO137" s="522"/>
      <c r="AP137" s="522"/>
      <c r="AQ137" s="522"/>
      <c r="AR137" s="522"/>
      <c r="AS137" s="522"/>
      <c r="AT137" s="522"/>
      <c r="AU137" s="522"/>
      <c r="AV137" s="523"/>
      <c r="AW137" s="12"/>
      <c r="AX137" s="13"/>
    </row>
    <row r="138" spans="1:50" ht="21" customHeight="1" thickBot="1" x14ac:dyDescent="0.2">
      <c r="A138" s="525" t="s">
        <v>227</v>
      </c>
      <c r="B138" s="430"/>
      <c r="C138" s="430"/>
      <c r="D138" s="430"/>
      <c r="E138" s="430"/>
      <c r="F138" s="430"/>
      <c r="G138" s="317">
        <v>248</v>
      </c>
      <c r="H138" s="318"/>
      <c r="I138" s="318"/>
      <c r="J138" s="318"/>
      <c r="K138" s="318"/>
      <c r="L138" s="318"/>
      <c r="M138" s="318"/>
      <c r="N138" s="318"/>
      <c r="O138" s="318"/>
      <c r="P138" s="319"/>
      <c r="Q138" s="430" t="s">
        <v>228</v>
      </c>
      <c r="R138" s="430"/>
      <c r="S138" s="430"/>
      <c r="T138" s="430"/>
      <c r="U138" s="430"/>
      <c r="V138" s="430"/>
      <c r="W138" s="317">
        <v>245</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1"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07"/>
      <c r="B140" s="408"/>
      <c r="C140" s="408"/>
      <c r="D140" s="408"/>
      <c r="E140" s="408"/>
      <c r="F140" s="409"/>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69" t="s">
        <v>34</v>
      </c>
      <c r="B178" s="370"/>
      <c r="C178" s="370"/>
      <c r="D178" s="370"/>
      <c r="E178" s="370"/>
      <c r="F178" s="371"/>
      <c r="G178" s="378" t="s">
        <v>488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457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2.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7" customHeight="1" x14ac:dyDescent="0.15">
      <c r="A180" s="372"/>
      <c r="B180" s="373"/>
      <c r="C180" s="373"/>
      <c r="D180" s="373"/>
      <c r="E180" s="373"/>
      <c r="F180" s="374"/>
      <c r="G180" s="363" t="s">
        <v>479</v>
      </c>
      <c r="H180" s="364"/>
      <c r="I180" s="364"/>
      <c r="J180" s="364"/>
      <c r="K180" s="365"/>
      <c r="L180" s="366" t="s">
        <v>484</v>
      </c>
      <c r="M180" s="367"/>
      <c r="N180" s="367"/>
      <c r="O180" s="367"/>
      <c r="P180" s="367"/>
      <c r="Q180" s="367"/>
      <c r="R180" s="367"/>
      <c r="S180" s="367"/>
      <c r="T180" s="367"/>
      <c r="U180" s="367"/>
      <c r="V180" s="367"/>
      <c r="W180" s="367"/>
      <c r="X180" s="368"/>
      <c r="Y180" s="398">
        <v>0.6</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1"/>
    </row>
    <row r="181" spans="1:50" ht="22.5" customHeight="1" x14ac:dyDescent="0.15">
      <c r="A181" s="372"/>
      <c r="B181" s="373"/>
      <c r="C181" s="373"/>
      <c r="D181" s="373"/>
      <c r="E181" s="373"/>
      <c r="F181" s="374"/>
      <c r="G181" s="413" t="s">
        <v>480</v>
      </c>
      <c r="H181" s="414"/>
      <c r="I181" s="414"/>
      <c r="J181" s="414"/>
      <c r="K181" s="415"/>
      <c r="L181" s="416"/>
      <c r="M181" s="417"/>
      <c r="N181" s="417"/>
      <c r="O181" s="417"/>
      <c r="P181" s="417"/>
      <c r="Q181" s="417"/>
      <c r="R181" s="417"/>
      <c r="S181" s="417"/>
      <c r="T181" s="417"/>
      <c r="U181" s="417"/>
      <c r="V181" s="417"/>
      <c r="W181" s="417"/>
      <c r="X181" s="418"/>
      <c r="Y181" s="419">
        <v>8.9</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7" customHeight="1" x14ac:dyDescent="0.15">
      <c r="A182" s="372"/>
      <c r="B182" s="373"/>
      <c r="C182" s="373"/>
      <c r="D182" s="373"/>
      <c r="E182" s="373"/>
      <c r="F182" s="374"/>
      <c r="G182" s="413" t="s">
        <v>482</v>
      </c>
      <c r="H182" s="414"/>
      <c r="I182" s="414"/>
      <c r="J182" s="414"/>
      <c r="K182" s="415"/>
      <c r="L182" s="416" t="s">
        <v>485</v>
      </c>
      <c r="M182" s="417"/>
      <c r="N182" s="417"/>
      <c r="O182" s="417"/>
      <c r="P182" s="417"/>
      <c r="Q182" s="417"/>
      <c r="R182" s="417"/>
      <c r="S182" s="417"/>
      <c r="T182" s="417"/>
      <c r="U182" s="417"/>
      <c r="V182" s="417"/>
      <c r="W182" s="417"/>
      <c r="X182" s="418"/>
      <c r="Y182" s="419">
        <v>25</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2.5" customHeight="1" x14ac:dyDescent="0.15">
      <c r="A183" s="372"/>
      <c r="B183" s="373"/>
      <c r="C183" s="373"/>
      <c r="D183" s="373"/>
      <c r="E183" s="373"/>
      <c r="F183" s="374"/>
      <c r="G183" s="413" t="s">
        <v>481</v>
      </c>
      <c r="H183" s="414"/>
      <c r="I183" s="414"/>
      <c r="J183" s="414"/>
      <c r="K183" s="415"/>
      <c r="L183" s="416" t="s">
        <v>486</v>
      </c>
      <c r="M183" s="417"/>
      <c r="N183" s="417"/>
      <c r="O183" s="417"/>
      <c r="P183" s="417"/>
      <c r="Q183" s="417"/>
      <c r="R183" s="417"/>
      <c r="S183" s="417"/>
      <c r="T183" s="417"/>
      <c r="U183" s="417"/>
      <c r="V183" s="417"/>
      <c r="W183" s="417"/>
      <c r="X183" s="418"/>
      <c r="Y183" s="419">
        <v>2.1</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2.5" customHeight="1" x14ac:dyDescent="0.15">
      <c r="A184" s="372"/>
      <c r="B184" s="373"/>
      <c r="C184" s="373"/>
      <c r="D184" s="373"/>
      <c r="E184" s="373"/>
      <c r="F184" s="374"/>
      <c r="G184" s="413" t="s">
        <v>483</v>
      </c>
      <c r="H184" s="414"/>
      <c r="I184" s="414"/>
      <c r="J184" s="414"/>
      <c r="K184" s="415"/>
      <c r="L184" s="416" t="s">
        <v>487</v>
      </c>
      <c r="M184" s="417"/>
      <c r="N184" s="417"/>
      <c r="O184" s="417"/>
      <c r="P184" s="417"/>
      <c r="Q184" s="417"/>
      <c r="R184" s="417"/>
      <c r="S184" s="417"/>
      <c r="T184" s="417"/>
      <c r="U184" s="417"/>
      <c r="V184" s="417"/>
      <c r="W184" s="417"/>
      <c r="X184" s="418"/>
      <c r="Y184" s="419">
        <v>2</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2.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2.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2.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2.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2.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2.5" customHeight="1" thickBot="1" x14ac:dyDescent="0.2">
      <c r="A190" s="372"/>
      <c r="B190" s="373"/>
      <c r="C190" s="373"/>
      <c r="D190" s="373"/>
      <c r="E190" s="373"/>
      <c r="F190" s="374"/>
      <c r="G190" s="565" t="s">
        <v>22</v>
      </c>
      <c r="H190" s="566"/>
      <c r="I190" s="566"/>
      <c r="J190" s="566"/>
      <c r="K190" s="566"/>
      <c r="L190" s="567"/>
      <c r="M190" s="155"/>
      <c r="N190" s="155"/>
      <c r="O190" s="155"/>
      <c r="P190" s="155"/>
      <c r="Q190" s="155"/>
      <c r="R190" s="155"/>
      <c r="S190" s="155"/>
      <c r="T190" s="155"/>
      <c r="U190" s="155"/>
      <c r="V190" s="155"/>
      <c r="W190" s="155"/>
      <c r="X190" s="156"/>
      <c r="Y190" s="568">
        <f>SUM(Y180:AB189)</f>
        <v>38.6</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22.5" customHeight="1" x14ac:dyDescent="0.15">
      <c r="A191" s="372"/>
      <c r="B191" s="373"/>
      <c r="C191" s="373"/>
      <c r="D191" s="373"/>
      <c r="E191" s="373"/>
      <c r="F191" s="374"/>
      <c r="G191" s="378" t="s">
        <v>489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2.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7" customHeight="1" x14ac:dyDescent="0.15">
      <c r="A193" s="372"/>
      <c r="B193" s="373"/>
      <c r="C193" s="373"/>
      <c r="D193" s="373"/>
      <c r="E193" s="373"/>
      <c r="F193" s="374"/>
      <c r="G193" s="363" t="s">
        <v>479</v>
      </c>
      <c r="H193" s="364"/>
      <c r="I193" s="364"/>
      <c r="J193" s="364"/>
      <c r="K193" s="365"/>
      <c r="L193" s="366" t="s">
        <v>490</v>
      </c>
      <c r="M193" s="367"/>
      <c r="N193" s="367"/>
      <c r="O193" s="367"/>
      <c r="P193" s="367"/>
      <c r="Q193" s="367"/>
      <c r="R193" s="367"/>
      <c r="S193" s="367"/>
      <c r="T193" s="367"/>
      <c r="U193" s="367"/>
      <c r="V193" s="367"/>
      <c r="W193" s="367"/>
      <c r="X193" s="368"/>
      <c r="Y193" s="398">
        <v>38.5</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1"/>
    </row>
    <row r="194" spans="1:50" ht="22.5" customHeight="1" x14ac:dyDescent="0.15">
      <c r="A194" s="372"/>
      <c r="B194" s="373"/>
      <c r="C194" s="373"/>
      <c r="D194" s="373"/>
      <c r="E194" s="373"/>
      <c r="F194" s="374"/>
      <c r="G194" s="413" t="s">
        <v>480</v>
      </c>
      <c r="H194" s="414"/>
      <c r="I194" s="414"/>
      <c r="J194" s="414"/>
      <c r="K194" s="415"/>
      <c r="L194" s="416"/>
      <c r="M194" s="417"/>
      <c r="N194" s="417"/>
      <c r="O194" s="417"/>
      <c r="P194" s="417"/>
      <c r="Q194" s="417"/>
      <c r="R194" s="417"/>
      <c r="S194" s="417"/>
      <c r="T194" s="417"/>
      <c r="U194" s="417"/>
      <c r="V194" s="417"/>
      <c r="W194" s="417"/>
      <c r="X194" s="418"/>
      <c r="Y194" s="419">
        <v>23.6</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7" customHeight="1" x14ac:dyDescent="0.15">
      <c r="A195" s="372"/>
      <c r="B195" s="373"/>
      <c r="C195" s="373"/>
      <c r="D195" s="373"/>
      <c r="E195" s="373"/>
      <c r="F195" s="374"/>
      <c r="G195" s="413" t="s">
        <v>482</v>
      </c>
      <c r="H195" s="414"/>
      <c r="I195" s="414"/>
      <c r="J195" s="414"/>
      <c r="K195" s="415"/>
      <c r="L195" s="416" t="s">
        <v>491</v>
      </c>
      <c r="M195" s="417"/>
      <c r="N195" s="417"/>
      <c r="O195" s="417"/>
      <c r="P195" s="417"/>
      <c r="Q195" s="417"/>
      <c r="R195" s="417"/>
      <c r="S195" s="417"/>
      <c r="T195" s="417"/>
      <c r="U195" s="417"/>
      <c r="V195" s="417"/>
      <c r="W195" s="417"/>
      <c r="X195" s="418"/>
      <c r="Y195" s="419">
        <v>22.1</v>
      </c>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2.5" customHeight="1" x14ac:dyDescent="0.15">
      <c r="A196" s="372"/>
      <c r="B196" s="373"/>
      <c r="C196" s="373"/>
      <c r="D196" s="373"/>
      <c r="E196" s="373"/>
      <c r="F196" s="374"/>
      <c r="G196" s="413" t="s">
        <v>481</v>
      </c>
      <c r="H196" s="414"/>
      <c r="I196" s="414"/>
      <c r="J196" s="414"/>
      <c r="K196" s="415"/>
      <c r="L196" s="416" t="s">
        <v>486</v>
      </c>
      <c r="M196" s="417"/>
      <c r="N196" s="417"/>
      <c r="O196" s="417"/>
      <c r="P196" s="417"/>
      <c r="Q196" s="417"/>
      <c r="R196" s="417"/>
      <c r="S196" s="417"/>
      <c r="T196" s="417"/>
      <c r="U196" s="417"/>
      <c r="V196" s="417"/>
      <c r="W196" s="417"/>
      <c r="X196" s="418"/>
      <c r="Y196" s="419">
        <v>6.2</v>
      </c>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7" customHeight="1" x14ac:dyDescent="0.15">
      <c r="A197" s="372"/>
      <c r="B197" s="373"/>
      <c r="C197" s="373"/>
      <c r="D197" s="373"/>
      <c r="E197" s="373"/>
      <c r="F197" s="374"/>
      <c r="G197" s="413" t="s">
        <v>483</v>
      </c>
      <c r="H197" s="414"/>
      <c r="I197" s="414"/>
      <c r="J197" s="414"/>
      <c r="K197" s="415"/>
      <c r="L197" s="416" t="s">
        <v>492</v>
      </c>
      <c r="M197" s="417"/>
      <c r="N197" s="417"/>
      <c r="O197" s="417"/>
      <c r="P197" s="417"/>
      <c r="Q197" s="417"/>
      <c r="R197" s="417"/>
      <c r="S197" s="417"/>
      <c r="T197" s="417"/>
      <c r="U197" s="417"/>
      <c r="V197" s="417"/>
      <c r="W197" s="417"/>
      <c r="X197" s="418"/>
      <c r="Y197" s="419">
        <v>11.7</v>
      </c>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2.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2.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2.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2.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2.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2.5" customHeight="1" thickBot="1" x14ac:dyDescent="0.2">
      <c r="A203" s="372"/>
      <c r="B203" s="373"/>
      <c r="C203" s="373"/>
      <c r="D203" s="373"/>
      <c r="E203" s="373"/>
      <c r="F203" s="374"/>
      <c r="G203" s="565" t="s">
        <v>22</v>
      </c>
      <c r="H203" s="566"/>
      <c r="I203" s="566"/>
      <c r="J203" s="566"/>
      <c r="K203" s="566"/>
      <c r="L203" s="567"/>
      <c r="M203" s="155"/>
      <c r="N203" s="155"/>
      <c r="O203" s="155"/>
      <c r="P203" s="155"/>
      <c r="Q203" s="155"/>
      <c r="R203" s="155"/>
      <c r="S203" s="155"/>
      <c r="T203" s="155"/>
      <c r="U203" s="155"/>
      <c r="V203" s="155"/>
      <c r="W203" s="155"/>
      <c r="X203" s="156"/>
      <c r="Y203" s="568">
        <f>SUM(Y193:AB202)</f>
        <v>102.10000000000001</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2.5" customHeight="1" x14ac:dyDescent="0.15">
      <c r="A204" s="372"/>
      <c r="B204" s="373"/>
      <c r="C204" s="373"/>
      <c r="D204" s="373"/>
      <c r="E204" s="373"/>
      <c r="F204" s="374"/>
      <c r="G204" s="378" t="s">
        <v>498</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366</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2.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7" customHeight="1" x14ac:dyDescent="0.15">
      <c r="A206" s="372"/>
      <c r="B206" s="373"/>
      <c r="C206" s="373"/>
      <c r="D206" s="373"/>
      <c r="E206" s="373"/>
      <c r="F206" s="374"/>
      <c r="G206" s="363" t="s">
        <v>479</v>
      </c>
      <c r="H206" s="364"/>
      <c r="I206" s="364"/>
      <c r="J206" s="364"/>
      <c r="K206" s="365"/>
      <c r="L206" s="366" t="s">
        <v>499</v>
      </c>
      <c r="M206" s="367"/>
      <c r="N206" s="367"/>
      <c r="O206" s="367"/>
      <c r="P206" s="367"/>
      <c r="Q206" s="367"/>
      <c r="R206" s="367"/>
      <c r="S206" s="367"/>
      <c r="T206" s="367"/>
      <c r="U206" s="367"/>
      <c r="V206" s="367"/>
      <c r="W206" s="367"/>
      <c r="X206" s="368"/>
      <c r="Y206" s="398">
        <v>14.3</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1"/>
    </row>
    <row r="207" spans="1:50" ht="22.5" customHeight="1" x14ac:dyDescent="0.15">
      <c r="A207" s="372"/>
      <c r="B207" s="373"/>
      <c r="C207" s="373"/>
      <c r="D207" s="373"/>
      <c r="E207" s="373"/>
      <c r="F207" s="374"/>
      <c r="G207" s="413" t="s">
        <v>480</v>
      </c>
      <c r="H207" s="414"/>
      <c r="I207" s="414"/>
      <c r="J207" s="414"/>
      <c r="K207" s="415"/>
      <c r="L207" s="416"/>
      <c r="M207" s="417"/>
      <c r="N207" s="417"/>
      <c r="O207" s="417"/>
      <c r="P207" s="417"/>
      <c r="Q207" s="417"/>
      <c r="R207" s="417"/>
      <c r="S207" s="417"/>
      <c r="T207" s="417"/>
      <c r="U207" s="417"/>
      <c r="V207" s="417"/>
      <c r="W207" s="417"/>
      <c r="X207" s="418"/>
      <c r="Y207" s="419">
        <v>8.5</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7" customHeight="1" x14ac:dyDescent="0.15">
      <c r="A208" s="372"/>
      <c r="B208" s="373"/>
      <c r="C208" s="373"/>
      <c r="D208" s="373"/>
      <c r="E208" s="373"/>
      <c r="F208" s="374"/>
      <c r="G208" s="413" t="s">
        <v>482</v>
      </c>
      <c r="H208" s="414"/>
      <c r="I208" s="414"/>
      <c r="J208" s="414"/>
      <c r="K208" s="415"/>
      <c r="L208" s="416" t="s">
        <v>491</v>
      </c>
      <c r="M208" s="417"/>
      <c r="N208" s="417"/>
      <c r="O208" s="417"/>
      <c r="P208" s="417"/>
      <c r="Q208" s="417"/>
      <c r="R208" s="417"/>
      <c r="S208" s="417"/>
      <c r="T208" s="417"/>
      <c r="U208" s="417"/>
      <c r="V208" s="417"/>
      <c r="W208" s="417"/>
      <c r="X208" s="418"/>
      <c r="Y208" s="419">
        <v>7.3</v>
      </c>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2.5" customHeight="1" x14ac:dyDescent="0.15">
      <c r="A209" s="372"/>
      <c r="B209" s="373"/>
      <c r="C209" s="373"/>
      <c r="D209" s="373"/>
      <c r="E209" s="373"/>
      <c r="F209" s="374"/>
      <c r="G209" s="413" t="s">
        <v>481</v>
      </c>
      <c r="H209" s="414"/>
      <c r="I209" s="414"/>
      <c r="J209" s="414"/>
      <c r="K209" s="415"/>
      <c r="L209" s="416" t="s">
        <v>486</v>
      </c>
      <c r="M209" s="417"/>
      <c r="N209" s="417"/>
      <c r="O209" s="417"/>
      <c r="P209" s="417"/>
      <c r="Q209" s="417"/>
      <c r="R209" s="417"/>
      <c r="S209" s="417"/>
      <c r="T209" s="417"/>
      <c r="U209" s="417"/>
      <c r="V209" s="417"/>
      <c r="W209" s="417"/>
      <c r="X209" s="418"/>
      <c r="Y209" s="419">
        <v>3.2</v>
      </c>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2.5" customHeight="1" x14ac:dyDescent="0.15">
      <c r="A210" s="372"/>
      <c r="B210" s="373"/>
      <c r="C210" s="373"/>
      <c r="D210" s="373"/>
      <c r="E210" s="373"/>
      <c r="F210" s="374"/>
      <c r="G210" s="413" t="s">
        <v>223</v>
      </c>
      <c r="H210" s="414"/>
      <c r="I210" s="414"/>
      <c r="J210" s="414"/>
      <c r="K210" s="415"/>
      <c r="L210" s="416"/>
      <c r="M210" s="417"/>
      <c r="N210" s="417"/>
      <c r="O210" s="417"/>
      <c r="P210" s="417"/>
      <c r="Q210" s="417"/>
      <c r="R210" s="417"/>
      <c r="S210" s="417"/>
      <c r="T210" s="417"/>
      <c r="U210" s="417"/>
      <c r="V210" s="417"/>
      <c r="W210" s="417"/>
      <c r="X210" s="418"/>
      <c r="Y210" s="419">
        <v>3.3</v>
      </c>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2.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2.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2.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2.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2.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2.5" customHeight="1" thickBot="1" x14ac:dyDescent="0.2">
      <c r="A216" s="372"/>
      <c r="B216" s="373"/>
      <c r="C216" s="373"/>
      <c r="D216" s="373"/>
      <c r="E216" s="373"/>
      <c r="F216" s="374"/>
      <c r="G216" s="565" t="s">
        <v>22</v>
      </c>
      <c r="H216" s="566"/>
      <c r="I216" s="566"/>
      <c r="J216" s="566"/>
      <c r="K216" s="566"/>
      <c r="L216" s="567"/>
      <c r="M216" s="155"/>
      <c r="N216" s="155"/>
      <c r="O216" s="155"/>
      <c r="P216" s="155"/>
      <c r="Q216" s="155"/>
      <c r="R216" s="155"/>
      <c r="S216" s="155"/>
      <c r="T216" s="155"/>
      <c r="U216" s="155"/>
      <c r="V216" s="155"/>
      <c r="W216" s="155"/>
      <c r="X216" s="156"/>
      <c r="Y216" s="568">
        <f>SUM(Y206:AB215)</f>
        <v>36.6</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2.5" customHeight="1" x14ac:dyDescent="0.15">
      <c r="A217" s="372"/>
      <c r="B217" s="373"/>
      <c r="C217" s="373"/>
      <c r="D217" s="373"/>
      <c r="E217" s="373"/>
      <c r="F217" s="374"/>
      <c r="G217" s="378" t="s">
        <v>544</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367</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2.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2.5" customHeight="1" x14ac:dyDescent="0.15">
      <c r="A219" s="372"/>
      <c r="B219" s="373"/>
      <c r="C219" s="373"/>
      <c r="D219" s="373"/>
      <c r="E219" s="373"/>
      <c r="F219" s="374"/>
      <c r="G219" s="363" t="s">
        <v>479</v>
      </c>
      <c r="H219" s="364"/>
      <c r="I219" s="364"/>
      <c r="J219" s="364"/>
      <c r="K219" s="365"/>
      <c r="L219" s="366" t="s">
        <v>547</v>
      </c>
      <c r="M219" s="367"/>
      <c r="N219" s="367"/>
      <c r="O219" s="367"/>
      <c r="P219" s="367"/>
      <c r="Q219" s="367"/>
      <c r="R219" s="367"/>
      <c r="S219" s="367"/>
      <c r="T219" s="367"/>
      <c r="U219" s="367"/>
      <c r="V219" s="367"/>
      <c r="W219" s="367"/>
      <c r="X219" s="368"/>
      <c r="Y219" s="398">
        <v>0.1</v>
      </c>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1"/>
    </row>
    <row r="220" spans="1:50" ht="22.5" customHeight="1" x14ac:dyDescent="0.15">
      <c r="A220" s="372"/>
      <c r="B220" s="373"/>
      <c r="C220" s="373"/>
      <c r="D220" s="373"/>
      <c r="E220" s="373"/>
      <c r="F220" s="374"/>
      <c r="G220" s="413" t="s">
        <v>480</v>
      </c>
      <c r="H220" s="414"/>
      <c r="I220" s="414"/>
      <c r="J220" s="414"/>
      <c r="K220" s="415"/>
      <c r="L220" s="416"/>
      <c r="M220" s="417"/>
      <c r="N220" s="417"/>
      <c r="O220" s="417"/>
      <c r="P220" s="417"/>
      <c r="Q220" s="417"/>
      <c r="R220" s="417"/>
      <c r="S220" s="417"/>
      <c r="T220" s="417"/>
      <c r="U220" s="417"/>
      <c r="V220" s="417"/>
      <c r="W220" s="417"/>
      <c r="X220" s="418"/>
      <c r="Y220" s="419">
        <v>2.2999999999999998</v>
      </c>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7" customHeight="1" x14ac:dyDescent="0.15">
      <c r="A221" s="372"/>
      <c r="B221" s="373"/>
      <c r="C221" s="373"/>
      <c r="D221" s="373"/>
      <c r="E221" s="373"/>
      <c r="F221" s="374"/>
      <c r="G221" s="413" t="s">
        <v>482</v>
      </c>
      <c r="H221" s="414"/>
      <c r="I221" s="414"/>
      <c r="J221" s="414"/>
      <c r="K221" s="415"/>
      <c r="L221" s="416" t="s">
        <v>491</v>
      </c>
      <c r="M221" s="417"/>
      <c r="N221" s="417"/>
      <c r="O221" s="417"/>
      <c r="P221" s="417"/>
      <c r="Q221" s="417"/>
      <c r="R221" s="417"/>
      <c r="S221" s="417"/>
      <c r="T221" s="417"/>
      <c r="U221" s="417"/>
      <c r="V221" s="417"/>
      <c r="W221" s="417"/>
      <c r="X221" s="418"/>
      <c r="Y221" s="419">
        <v>4.2</v>
      </c>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2.5" customHeight="1" x14ac:dyDescent="0.15">
      <c r="A222" s="372"/>
      <c r="B222" s="373"/>
      <c r="C222" s="373"/>
      <c r="D222" s="373"/>
      <c r="E222" s="373"/>
      <c r="F222" s="374"/>
      <c r="G222" s="413" t="s">
        <v>481</v>
      </c>
      <c r="H222" s="414"/>
      <c r="I222" s="414"/>
      <c r="J222" s="414"/>
      <c r="K222" s="415"/>
      <c r="L222" s="416" t="s">
        <v>548</v>
      </c>
      <c r="M222" s="417"/>
      <c r="N222" s="417"/>
      <c r="O222" s="417"/>
      <c r="P222" s="417"/>
      <c r="Q222" s="417"/>
      <c r="R222" s="417"/>
      <c r="S222" s="417"/>
      <c r="T222" s="417"/>
      <c r="U222" s="417"/>
      <c r="V222" s="417"/>
      <c r="W222" s="417"/>
      <c r="X222" s="418"/>
      <c r="Y222" s="419">
        <v>1.1000000000000001</v>
      </c>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2.5" customHeight="1" x14ac:dyDescent="0.15">
      <c r="A223" s="372"/>
      <c r="B223" s="373"/>
      <c r="C223" s="373"/>
      <c r="D223" s="373"/>
      <c r="E223" s="373"/>
      <c r="F223" s="374"/>
      <c r="G223" s="413" t="s">
        <v>223</v>
      </c>
      <c r="H223" s="414"/>
      <c r="I223" s="414"/>
      <c r="J223" s="414"/>
      <c r="K223" s="415"/>
      <c r="L223" s="416"/>
      <c r="M223" s="417"/>
      <c r="N223" s="417"/>
      <c r="O223" s="417"/>
      <c r="P223" s="417"/>
      <c r="Q223" s="417"/>
      <c r="R223" s="417"/>
      <c r="S223" s="417"/>
      <c r="T223" s="417"/>
      <c r="U223" s="417"/>
      <c r="V223" s="417"/>
      <c r="W223" s="417"/>
      <c r="X223" s="418"/>
      <c r="Y223" s="419">
        <v>2.2999999999999998</v>
      </c>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2.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2.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2.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2.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2.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2.5" customHeight="1" x14ac:dyDescent="0.15">
      <c r="A229" s="372"/>
      <c r="B229" s="373"/>
      <c r="C229" s="373"/>
      <c r="D229" s="373"/>
      <c r="E229" s="373"/>
      <c r="F229" s="374"/>
      <c r="G229" s="565" t="s">
        <v>22</v>
      </c>
      <c r="H229" s="566"/>
      <c r="I229" s="566"/>
      <c r="J229" s="566"/>
      <c r="K229" s="566"/>
      <c r="L229" s="567"/>
      <c r="M229" s="155"/>
      <c r="N229" s="155"/>
      <c r="O229" s="155"/>
      <c r="P229" s="155"/>
      <c r="Q229" s="155"/>
      <c r="R229" s="155"/>
      <c r="S229" s="155"/>
      <c r="T229" s="155"/>
      <c r="U229" s="155"/>
      <c r="V229" s="155"/>
      <c r="W229" s="155"/>
      <c r="X229" s="156"/>
      <c r="Y229" s="568">
        <f>SUM(Y219:AB228)</f>
        <v>10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500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6.25" customHeight="1" x14ac:dyDescent="0.15">
      <c r="A235" s="575"/>
      <c r="B235" s="575"/>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1" t="s">
        <v>33</v>
      </c>
      <c r="AL235" s="240"/>
      <c r="AM235" s="240"/>
      <c r="AN235" s="240"/>
      <c r="AO235" s="240"/>
      <c r="AP235" s="240"/>
      <c r="AQ235" s="240" t="s">
        <v>23</v>
      </c>
      <c r="AR235" s="240"/>
      <c r="AS235" s="240"/>
      <c r="AT235" s="240"/>
      <c r="AU235" s="92" t="s">
        <v>24</v>
      </c>
      <c r="AV235" s="93"/>
      <c r="AW235" s="93"/>
      <c r="AX235" s="582"/>
    </row>
    <row r="236" spans="1:50" ht="40.5" customHeight="1" x14ac:dyDescent="0.15">
      <c r="A236" s="575">
        <v>1</v>
      </c>
      <c r="B236" s="575">
        <v>1</v>
      </c>
      <c r="C236" s="576" t="s">
        <v>501</v>
      </c>
      <c r="D236" s="577"/>
      <c r="E236" s="577"/>
      <c r="F236" s="577"/>
      <c r="G236" s="577"/>
      <c r="H236" s="577"/>
      <c r="I236" s="577"/>
      <c r="J236" s="577"/>
      <c r="K236" s="577"/>
      <c r="L236" s="577"/>
      <c r="M236" s="576" t="s">
        <v>508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38.6</v>
      </c>
      <c r="AL236" s="579"/>
      <c r="AM236" s="579"/>
      <c r="AN236" s="579"/>
      <c r="AO236" s="579"/>
      <c r="AP236" s="580"/>
      <c r="AQ236" s="576" t="s">
        <v>502</v>
      </c>
      <c r="AR236" s="577"/>
      <c r="AS236" s="577"/>
      <c r="AT236" s="577"/>
      <c r="AU236" s="578" t="s">
        <v>503</v>
      </c>
      <c r="AV236" s="579"/>
      <c r="AW236" s="579"/>
      <c r="AX236" s="580"/>
    </row>
    <row r="237" spans="1:50" ht="40.5" customHeight="1" x14ac:dyDescent="0.15">
      <c r="A237" s="575">
        <v>2</v>
      </c>
      <c r="B237" s="575">
        <v>1</v>
      </c>
      <c r="C237" s="576" t="s">
        <v>504</v>
      </c>
      <c r="D237" s="577"/>
      <c r="E237" s="577"/>
      <c r="F237" s="577"/>
      <c r="G237" s="577"/>
      <c r="H237" s="577"/>
      <c r="I237" s="577"/>
      <c r="J237" s="577"/>
      <c r="K237" s="577"/>
      <c r="L237" s="577"/>
      <c r="M237" s="576" t="s">
        <v>509</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34</v>
      </c>
      <c r="AL237" s="579"/>
      <c r="AM237" s="579"/>
      <c r="AN237" s="579"/>
      <c r="AO237" s="579"/>
      <c r="AP237" s="580"/>
      <c r="AQ237" s="576" t="s">
        <v>502</v>
      </c>
      <c r="AR237" s="577"/>
      <c r="AS237" s="577"/>
      <c r="AT237" s="577"/>
      <c r="AU237" s="578" t="s">
        <v>503</v>
      </c>
      <c r="AV237" s="579"/>
      <c r="AW237" s="579"/>
      <c r="AX237" s="580"/>
    </row>
    <row r="238" spans="1:50" ht="81" customHeight="1" x14ac:dyDescent="0.15">
      <c r="A238" s="575">
        <v>3</v>
      </c>
      <c r="B238" s="575">
        <v>1</v>
      </c>
      <c r="C238" s="576" t="s">
        <v>505</v>
      </c>
      <c r="D238" s="577"/>
      <c r="E238" s="577"/>
      <c r="F238" s="577"/>
      <c r="G238" s="577"/>
      <c r="H238" s="577"/>
      <c r="I238" s="577"/>
      <c r="J238" s="577"/>
      <c r="K238" s="577"/>
      <c r="L238" s="577"/>
      <c r="M238" s="696" t="s">
        <v>510</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7"/>
      <c r="AK238" s="578">
        <v>34</v>
      </c>
      <c r="AL238" s="579"/>
      <c r="AM238" s="579"/>
      <c r="AN238" s="579"/>
      <c r="AO238" s="579"/>
      <c r="AP238" s="580"/>
      <c r="AQ238" s="576" t="s">
        <v>502</v>
      </c>
      <c r="AR238" s="577"/>
      <c r="AS238" s="577"/>
      <c r="AT238" s="577"/>
      <c r="AU238" s="578" t="s">
        <v>503</v>
      </c>
      <c r="AV238" s="579"/>
      <c r="AW238" s="579"/>
      <c r="AX238" s="580"/>
    </row>
    <row r="239" spans="1:50" ht="40.5" customHeight="1" x14ac:dyDescent="0.15">
      <c r="A239" s="575">
        <v>4</v>
      </c>
      <c r="B239" s="575">
        <v>1</v>
      </c>
      <c r="C239" s="576" t="s">
        <v>507</v>
      </c>
      <c r="D239" s="577"/>
      <c r="E239" s="577"/>
      <c r="F239" s="577"/>
      <c r="G239" s="577"/>
      <c r="H239" s="577"/>
      <c r="I239" s="577"/>
      <c r="J239" s="577"/>
      <c r="K239" s="577"/>
      <c r="L239" s="577"/>
      <c r="M239" s="576" t="s">
        <v>511</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29.4</v>
      </c>
      <c r="AL239" s="579"/>
      <c r="AM239" s="579"/>
      <c r="AN239" s="579"/>
      <c r="AO239" s="579"/>
      <c r="AP239" s="580"/>
      <c r="AQ239" s="576" t="s">
        <v>502</v>
      </c>
      <c r="AR239" s="577"/>
      <c r="AS239" s="577"/>
      <c r="AT239" s="577"/>
      <c r="AU239" s="578" t="s">
        <v>503</v>
      </c>
      <c r="AV239" s="579"/>
      <c r="AW239" s="579"/>
      <c r="AX239" s="580"/>
    </row>
    <row r="240" spans="1:50" ht="22.5" customHeight="1" x14ac:dyDescent="0.15">
      <c r="A240" s="575">
        <v>5</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2.5" customHeight="1" x14ac:dyDescent="0.15">
      <c r="A241" s="575">
        <v>6</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2.5" customHeight="1" x14ac:dyDescent="0.15">
      <c r="A242" s="575">
        <v>7</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2.5" customHeight="1" x14ac:dyDescent="0.15">
      <c r="A243" s="575">
        <v>8</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2.5" customHeight="1" x14ac:dyDescent="0.15">
      <c r="A244" s="575">
        <v>9</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2.5" customHeight="1" x14ac:dyDescent="0.15">
      <c r="A245" s="575">
        <v>10</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2.5"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2.5"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2.5"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2.5"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2.5"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2.5"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2.5"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2.5"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2.5"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2.5"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2.5"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2.5"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2.5"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2.5"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2.5"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2.5"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2.5"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2.5"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2.5"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2.5"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506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575"/>
      <c r="B268" s="575"/>
      <c r="C268" s="240" t="s">
        <v>407</v>
      </c>
      <c r="D268" s="240"/>
      <c r="E268" s="240"/>
      <c r="F268" s="240"/>
      <c r="G268" s="240"/>
      <c r="H268" s="240"/>
      <c r="I268" s="240"/>
      <c r="J268" s="240"/>
      <c r="K268" s="240"/>
      <c r="L268" s="240"/>
      <c r="M268" s="240" t="s">
        <v>408</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1" t="s">
        <v>409</v>
      </c>
      <c r="AL268" s="240"/>
      <c r="AM268" s="240"/>
      <c r="AN268" s="240"/>
      <c r="AO268" s="240"/>
      <c r="AP268" s="240"/>
      <c r="AQ268" s="240" t="s">
        <v>23</v>
      </c>
      <c r="AR268" s="240"/>
      <c r="AS268" s="240"/>
      <c r="AT268" s="240"/>
      <c r="AU268" s="92" t="s">
        <v>24</v>
      </c>
      <c r="AV268" s="93"/>
      <c r="AW268" s="93"/>
      <c r="AX268" s="582"/>
    </row>
    <row r="269" spans="1:50" ht="27" customHeight="1" x14ac:dyDescent="0.15">
      <c r="A269" s="575">
        <v>1</v>
      </c>
      <c r="B269" s="575">
        <v>1</v>
      </c>
      <c r="C269" s="576" t="s">
        <v>512</v>
      </c>
      <c r="D269" s="577"/>
      <c r="E269" s="577"/>
      <c r="F269" s="577"/>
      <c r="G269" s="577"/>
      <c r="H269" s="577"/>
      <c r="I269" s="577"/>
      <c r="J269" s="577"/>
      <c r="K269" s="577"/>
      <c r="L269" s="577"/>
      <c r="M269" s="577" t="s">
        <v>522</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102.1</v>
      </c>
      <c r="AL269" s="579"/>
      <c r="AM269" s="579"/>
      <c r="AN269" s="579"/>
      <c r="AO269" s="579"/>
      <c r="AP269" s="580"/>
      <c r="AQ269" s="576" t="s">
        <v>502</v>
      </c>
      <c r="AR269" s="577"/>
      <c r="AS269" s="577"/>
      <c r="AT269" s="577"/>
      <c r="AU269" s="578" t="s">
        <v>513</v>
      </c>
      <c r="AV269" s="579"/>
      <c r="AW269" s="579"/>
      <c r="AX269" s="580"/>
    </row>
    <row r="270" spans="1:50" ht="27" customHeight="1" x14ac:dyDescent="0.15">
      <c r="A270" s="575">
        <v>2</v>
      </c>
      <c r="B270" s="575">
        <v>1</v>
      </c>
      <c r="C270" s="698" t="s">
        <v>514</v>
      </c>
      <c r="D270" s="699"/>
      <c r="E270" s="699"/>
      <c r="F270" s="699"/>
      <c r="G270" s="699"/>
      <c r="H270" s="699"/>
      <c r="I270" s="699"/>
      <c r="J270" s="699"/>
      <c r="K270" s="699"/>
      <c r="L270" s="699"/>
      <c r="M270" s="576" t="s">
        <v>523</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42.4</v>
      </c>
      <c r="AL270" s="579"/>
      <c r="AM270" s="579"/>
      <c r="AN270" s="579"/>
      <c r="AO270" s="579"/>
      <c r="AP270" s="580"/>
      <c r="AQ270" s="576" t="s">
        <v>502</v>
      </c>
      <c r="AR270" s="577"/>
      <c r="AS270" s="577"/>
      <c r="AT270" s="577"/>
      <c r="AU270" s="578" t="s">
        <v>513</v>
      </c>
      <c r="AV270" s="579"/>
      <c r="AW270" s="579"/>
      <c r="AX270" s="580"/>
    </row>
    <row r="271" spans="1:50" ht="40.5" customHeight="1" x14ac:dyDescent="0.15">
      <c r="A271" s="575">
        <v>3</v>
      </c>
      <c r="B271" s="575">
        <v>1</v>
      </c>
      <c r="C271" s="576" t="s">
        <v>512</v>
      </c>
      <c r="D271" s="577"/>
      <c r="E271" s="577"/>
      <c r="F271" s="577"/>
      <c r="G271" s="577"/>
      <c r="H271" s="577"/>
      <c r="I271" s="577"/>
      <c r="J271" s="577"/>
      <c r="K271" s="577"/>
      <c r="L271" s="577"/>
      <c r="M271" s="576" t="s">
        <v>524</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41</v>
      </c>
      <c r="AL271" s="579"/>
      <c r="AM271" s="579"/>
      <c r="AN271" s="579"/>
      <c r="AO271" s="579"/>
      <c r="AP271" s="580"/>
      <c r="AQ271" s="576" t="s">
        <v>502</v>
      </c>
      <c r="AR271" s="577"/>
      <c r="AS271" s="577"/>
      <c r="AT271" s="577"/>
      <c r="AU271" s="578" t="s">
        <v>513</v>
      </c>
      <c r="AV271" s="579"/>
      <c r="AW271" s="579"/>
      <c r="AX271" s="580"/>
    </row>
    <row r="272" spans="1:50" ht="22.5" customHeight="1" x14ac:dyDescent="0.15">
      <c r="A272" s="575">
        <v>4</v>
      </c>
      <c r="B272" s="575">
        <v>1</v>
      </c>
      <c r="C272" s="577" t="s">
        <v>515</v>
      </c>
      <c r="D272" s="577"/>
      <c r="E272" s="577"/>
      <c r="F272" s="577"/>
      <c r="G272" s="577"/>
      <c r="H272" s="577"/>
      <c r="I272" s="577"/>
      <c r="J272" s="577"/>
      <c r="K272" s="577"/>
      <c r="L272" s="577"/>
      <c r="M272" s="576" t="s">
        <v>525</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28.9</v>
      </c>
      <c r="AL272" s="579"/>
      <c r="AM272" s="579"/>
      <c r="AN272" s="579"/>
      <c r="AO272" s="579"/>
      <c r="AP272" s="580"/>
      <c r="AQ272" s="576" t="s">
        <v>502</v>
      </c>
      <c r="AR272" s="577"/>
      <c r="AS272" s="577"/>
      <c r="AT272" s="577"/>
      <c r="AU272" s="578" t="s">
        <v>513</v>
      </c>
      <c r="AV272" s="579"/>
      <c r="AW272" s="579"/>
      <c r="AX272" s="580"/>
    </row>
    <row r="273" spans="1:50" ht="22.5" customHeight="1" x14ac:dyDescent="0.15">
      <c r="A273" s="575">
        <v>5</v>
      </c>
      <c r="B273" s="575">
        <v>1</v>
      </c>
      <c r="C273" s="577" t="s">
        <v>516</v>
      </c>
      <c r="D273" s="577"/>
      <c r="E273" s="577"/>
      <c r="F273" s="577"/>
      <c r="G273" s="577"/>
      <c r="H273" s="577"/>
      <c r="I273" s="577"/>
      <c r="J273" s="577"/>
      <c r="K273" s="577"/>
      <c r="L273" s="577"/>
      <c r="M273" s="577" t="s">
        <v>526</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v>7.5</v>
      </c>
      <c r="AL273" s="579"/>
      <c r="AM273" s="579"/>
      <c r="AN273" s="579"/>
      <c r="AO273" s="579"/>
      <c r="AP273" s="580"/>
      <c r="AQ273" s="576" t="s">
        <v>502</v>
      </c>
      <c r="AR273" s="577"/>
      <c r="AS273" s="577"/>
      <c r="AT273" s="577"/>
      <c r="AU273" s="578" t="s">
        <v>513</v>
      </c>
      <c r="AV273" s="579"/>
      <c r="AW273" s="579"/>
      <c r="AX273" s="580"/>
    </row>
    <row r="274" spans="1:50" ht="27" customHeight="1" x14ac:dyDescent="0.15">
      <c r="A274" s="575">
        <v>6</v>
      </c>
      <c r="B274" s="575">
        <v>1</v>
      </c>
      <c r="C274" s="577" t="s">
        <v>517</v>
      </c>
      <c r="D274" s="577"/>
      <c r="E274" s="577"/>
      <c r="F274" s="577"/>
      <c r="G274" s="577"/>
      <c r="H274" s="577"/>
      <c r="I274" s="577"/>
      <c r="J274" s="577"/>
      <c r="K274" s="577"/>
      <c r="L274" s="577"/>
      <c r="M274" s="577" t="s">
        <v>527</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v>3.7</v>
      </c>
      <c r="AL274" s="579"/>
      <c r="AM274" s="579"/>
      <c r="AN274" s="579"/>
      <c r="AO274" s="579"/>
      <c r="AP274" s="580"/>
      <c r="AQ274" s="576" t="s">
        <v>502</v>
      </c>
      <c r="AR274" s="577"/>
      <c r="AS274" s="577"/>
      <c r="AT274" s="577"/>
      <c r="AU274" s="578" t="s">
        <v>477</v>
      </c>
      <c r="AV274" s="579"/>
      <c r="AW274" s="579"/>
      <c r="AX274" s="580"/>
    </row>
    <row r="275" spans="1:50" ht="22.5" customHeight="1" x14ac:dyDescent="0.15">
      <c r="A275" s="575">
        <v>7</v>
      </c>
      <c r="B275" s="575">
        <v>1</v>
      </c>
      <c r="C275" s="700" t="s">
        <v>518</v>
      </c>
      <c r="D275" s="474"/>
      <c r="E275" s="474"/>
      <c r="F275" s="474"/>
      <c r="G275" s="474"/>
      <c r="H275" s="474"/>
      <c r="I275" s="474"/>
      <c r="J275" s="474"/>
      <c r="K275" s="474"/>
      <c r="L275" s="697"/>
      <c r="M275" s="577" t="s">
        <v>528</v>
      </c>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v>3.7</v>
      </c>
      <c r="AL275" s="579"/>
      <c r="AM275" s="579"/>
      <c r="AN275" s="579"/>
      <c r="AO275" s="579"/>
      <c r="AP275" s="580"/>
      <c r="AQ275" s="576" t="s">
        <v>502</v>
      </c>
      <c r="AR275" s="577"/>
      <c r="AS275" s="577"/>
      <c r="AT275" s="577"/>
      <c r="AU275" s="578" t="s">
        <v>477</v>
      </c>
      <c r="AV275" s="579"/>
      <c r="AW275" s="579"/>
      <c r="AX275" s="580"/>
    </row>
    <row r="276" spans="1:50" ht="27" customHeight="1" x14ac:dyDescent="0.15">
      <c r="A276" s="575">
        <v>8</v>
      </c>
      <c r="B276" s="575">
        <v>1</v>
      </c>
      <c r="C276" s="577" t="s">
        <v>519</v>
      </c>
      <c r="D276" s="577"/>
      <c r="E276" s="577"/>
      <c r="F276" s="577"/>
      <c r="G276" s="577"/>
      <c r="H276" s="577"/>
      <c r="I276" s="577"/>
      <c r="J276" s="577"/>
      <c r="K276" s="577"/>
      <c r="L276" s="577"/>
      <c r="M276" s="577" t="s">
        <v>529</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v>2.6</v>
      </c>
      <c r="AL276" s="579"/>
      <c r="AM276" s="579"/>
      <c r="AN276" s="579"/>
      <c r="AO276" s="579"/>
      <c r="AP276" s="580"/>
      <c r="AQ276" s="576" t="s">
        <v>502</v>
      </c>
      <c r="AR276" s="577"/>
      <c r="AS276" s="577"/>
      <c r="AT276" s="577"/>
      <c r="AU276" s="578" t="s">
        <v>477</v>
      </c>
      <c r="AV276" s="579"/>
      <c r="AW276" s="579"/>
      <c r="AX276" s="580"/>
    </row>
    <row r="277" spans="1:50" ht="22.5" customHeight="1" x14ac:dyDescent="0.15">
      <c r="A277" s="575">
        <v>9</v>
      </c>
      <c r="B277" s="575">
        <v>1</v>
      </c>
      <c r="C277" s="576" t="s">
        <v>520</v>
      </c>
      <c r="D277" s="577"/>
      <c r="E277" s="577"/>
      <c r="F277" s="577"/>
      <c r="G277" s="577"/>
      <c r="H277" s="577"/>
      <c r="I277" s="577"/>
      <c r="J277" s="577"/>
      <c r="K277" s="577"/>
      <c r="L277" s="577"/>
      <c r="M277" s="576" t="s">
        <v>530</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v>1</v>
      </c>
      <c r="AL277" s="579"/>
      <c r="AM277" s="579"/>
      <c r="AN277" s="579"/>
      <c r="AO277" s="579"/>
      <c r="AP277" s="580"/>
      <c r="AQ277" s="576" t="s">
        <v>502</v>
      </c>
      <c r="AR277" s="577"/>
      <c r="AS277" s="577"/>
      <c r="AT277" s="577"/>
      <c r="AU277" s="578" t="s">
        <v>477</v>
      </c>
      <c r="AV277" s="579"/>
      <c r="AW277" s="579"/>
      <c r="AX277" s="580"/>
    </row>
    <row r="278" spans="1:50" ht="27" customHeight="1" x14ac:dyDescent="0.15">
      <c r="A278" s="575">
        <v>10</v>
      </c>
      <c r="B278" s="575">
        <v>1</v>
      </c>
      <c r="C278" s="576" t="s">
        <v>521</v>
      </c>
      <c r="D278" s="577"/>
      <c r="E278" s="577"/>
      <c r="F278" s="577"/>
      <c r="G278" s="577"/>
      <c r="H278" s="577"/>
      <c r="I278" s="577"/>
      <c r="J278" s="577"/>
      <c r="K278" s="577"/>
      <c r="L278" s="577"/>
      <c r="M278" s="576" t="s">
        <v>531</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v>1</v>
      </c>
      <c r="AL278" s="579"/>
      <c r="AM278" s="579"/>
      <c r="AN278" s="579"/>
      <c r="AO278" s="579"/>
      <c r="AP278" s="580"/>
      <c r="AQ278" s="576" t="s">
        <v>502</v>
      </c>
      <c r="AR278" s="577"/>
      <c r="AS278" s="577"/>
      <c r="AT278" s="577"/>
      <c r="AU278" s="578" t="s">
        <v>477</v>
      </c>
      <c r="AV278" s="579"/>
      <c r="AW278" s="579"/>
      <c r="AX278" s="580"/>
    </row>
    <row r="279" spans="1:50" ht="22.5"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2.5"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2.5"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2.5"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2.5"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2.5"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2.5"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2.5"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2.5"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2.5"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2.5"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2.5"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2.5"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2.5"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2.5"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2.5"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2.5"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2.5"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2.5"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2.5"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299" spans="1:50" ht="13.5" customHeight="1" x14ac:dyDescent="0.15"/>
    <row r="300" spans="1:50" ht="22.5" customHeight="1" x14ac:dyDescent="0.15">
      <c r="A300" s="9"/>
      <c r="B300" s="70" t="s">
        <v>545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4.75" customHeight="1" x14ac:dyDescent="0.15">
      <c r="A301" s="575"/>
      <c r="B301" s="575"/>
      <c r="C301" s="240" t="s">
        <v>407</v>
      </c>
      <c r="D301" s="240"/>
      <c r="E301" s="240"/>
      <c r="F301" s="240"/>
      <c r="G301" s="240"/>
      <c r="H301" s="240"/>
      <c r="I301" s="240"/>
      <c r="J301" s="240"/>
      <c r="K301" s="240"/>
      <c r="L301" s="240"/>
      <c r="M301" s="240" t="s">
        <v>408</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1" t="s">
        <v>409</v>
      </c>
      <c r="AL301" s="240"/>
      <c r="AM301" s="240"/>
      <c r="AN301" s="240"/>
      <c r="AO301" s="240"/>
      <c r="AP301" s="240"/>
      <c r="AQ301" s="240" t="s">
        <v>23</v>
      </c>
      <c r="AR301" s="240"/>
      <c r="AS301" s="240"/>
      <c r="AT301" s="240"/>
      <c r="AU301" s="92" t="s">
        <v>24</v>
      </c>
      <c r="AV301" s="93"/>
      <c r="AW301" s="93"/>
      <c r="AX301" s="582"/>
    </row>
    <row r="302" spans="1:50" ht="27" customHeight="1" x14ac:dyDescent="0.15">
      <c r="A302" s="575">
        <v>1</v>
      </c>
      <c r="B302" s="575">
        <v>1</v>
      </c>
      <c r="C302" s="576" t="s">
        <v>532</v>
      </c>
      <c r="D302" s="577"/>
      <c r="E302" s="577"/>
      <c r="F302" s="577"/>
      <c r="G302" s="577"/>
      <c r="H302" s="577"/>
      <c r="I302" s="577"/>
      <c r="J302" s="577"/>
      <c r="K302" s="577"/>
      <c r="L302" s="577"/>
      <c r="M302" s="576" t="s">
        <v>536</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36.6</v>
      </c>
      <c r="AL302" s="579"/>
      <c r="AM302" s="579"/>
      <c r="AN302" s="579"/>
      <c r="AO302" s="579"/>
      <c r="AP302" s="580"/>
      <c r="AQ302" s="576" t="s">
        <v>502</v>
      </c>
      <c r="AR302" s="577"/>
      <c r="AS302" s="577"/>
      <c r="AT302" s="577"/>
      <c r="AU302" s="578" t="s">
        <v>477</v>
      </c>
      <c r="AV302" s="579"/>
      <c r="AW302" s="579"/>
      <c r="AX302" s="580"/>
    </row>
    <row r="303" spans="1:50" ht="22.5" customHeight="1" x14ac:dyDescent="0.15">
      <c r="A303" s="575">
        <v>2</v>
      </c>
      <c r="B303" s="575">
        <v>1</v>
      </c>
      <c r="C303" s="576" t="s">
        <v>533</v>
      </c>
      <c r="D303" s="577"/>
      <c r="E303" s="577"/>
      <c r="F303" s="577"/>
      <c r="G303" s="577"/>
      <c r="H303" s="577"/>
      <c r="I303" s="577"/>
      <c r="J303" s="577"/>
      <c r="K303" s="577"/>
      <c r="L303" s="577"/>
      <c r="M303" s="576" t="s">
        <v>537</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v>35.700000000000003</v>
      </c>
      <c r="AL303" s="579"/>
      <c r="AM303" s="579"/>
      <c r="AN303" s="579"/>
      <c r="AO303" s="579"/>
      <c r="AP303" s="580"/>
      <c r="AQ303" s="576" t="s">
        <v>502</v>
      </c>
      <c r="AR303" s="577"/>
      <c r="AS303" s="577"/>
      <c r="AT303" s="577"/>
      <c r="AU303" s="578" t="s">
        <v>477</v>
      </c>
      <c r="AV303" s="579"/>
      <c r="AW303" s="579"/>
      <c r="AX303" s="580"/>
    </row>
    <row r="304" spans="1:50" ht="22.5" customHeight="1" x14ac:dyDescent="0.15">
      <c r="A304" s="575">
        <v>3</v>
      </c>
      <c r="B304" s="575">
        <v>1</v>
      </c>
      <c r="C304" s="576" t="s">
        <v>534</v>
      </c>
      <c r="D304" s="577"/>
      <c r="E304" s="577"/>
      <c r="F304" s="577"/>
      <c r="G304" s="577"/>
      <c r="H304" s="577"/>
      <c r="I304" s="577"/>
      <c r="J304" s="577"/>
      <c r="K304" s="577"/>
      <c r="L304" s="577"/>
      <c r="M304" s="576" t="s">
        <v>538</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v>35</v>
      </c>
      <c r="AL304" s="579"/>
      <c r="AM304" s="579"/>
      <c r="AN304" s="579"/>
      <c r="AO304" s="579"/>
      <c r="AP304" s="580"/>
      <c r="AQ304" s="576" t="s">
        <v>502</v>
      </c>
      <c r="AR304" s="577"/>
      <c r="AS304" s="577"/>
      <c r="AT304" s="577"/>
      <c r="AU304" s="578" t="s">
        <v>477</v>
      </c>
      <c r="AV304" s="579"/>
      <c r="AW304" s="579"/>
      <c r="AX304" s="580"/>
    </row>
    <row r="305" spans="1:50" ht="22.5" customHeight="1" x14ac:dyDescent="0.15">
      <c r="A305" s="575">
        <v>4</v>
      </c>
      <c r="B305" s="575">
        <v>1</v>
      </c>
      <c r="C305" s="576" t="s">
        <v>512</v>
      </c>
      <c r="D305" s="577"/>
      <c r="E305" s="577"/>
      <c r="F305" s="577"/>
      <c r="G305" s="577"/>
      <c r="H305" s="577"/>
      <c r="I305" s="577"/>
      <c r="J305" s="577"/>
      <c r="K305" s="577"/>
      <c r="L305" s="577"/>
      <c r="M305" s="576" t="s">
        <v>539</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v>33.5</v>
      </c>
      <c r="AL305" s="579"/>
      <c r="AM305" s="579"/>
      <c r="AN305" s="579"/>
      <c r="AO305" s="579"/>
      <c r="AP305" s="580"/>
      <c r="AQ305" s="576" t="s">
        <v>502</v>
      </c>
      <c r="AR305" s="577"/>
      <c r="AS305" s="577"/>
      <c r="AT305" s="577"/>
      <c r="AU305" s="578" t="s">
        <v>477</v>
      </c>
      <c r="AV305" s="579"/>
      <c r="AW305" s="579"/>
      <c r="AX305" s="580"/>
    </row>
    <row r="306" spans="1:50" ht="22.5" customHeight="1" x14ac:dyDescent="0.15">
      <c r="A306" s="575">
        <v>5</v>
      </c>
      <c r="B306" s="575">
        <v>1</v>
      </c>
      <c r="C306" s="701"/>
      <c r="D306" s="702"/>
      <c r="E306" s="702"/>
      <c r="F306" s="702"/>
      <c r="G306" s="702"/>
      <c r="H306" s="702"/>
      <c r="I306" s="702"/>
      <c r="J306" s="702"/>
      <c r="K306" s="702"/>
      <c r="L306" s="703"/>
      <c r="M306" s="704"/>
      <c r="N306" s="705"/>
      <c r="O306" s="705"/>
      <c r="P306" s="705"/>
      <c r="Q306" s="705"/>
      <c r="R306" s="705"/>
      <c r="S306" s="705"/>
      <c r="T306" s="705"/>
      <c r="U306" s="705"/>
      <c r="V306" s="705"/>
      <c r="W306" s="705"/>
      <c r="X306" s="705"/>
      <c r="Y306" s="705"/>
      <c r="Z306" s="705"/>
      <c r="AA306" s="705"/>
      <c r="AB306" s="705"/>
      <c r="AC306" s="705"/>
      <c r="AD306" s="705"/>
      <c r="AE306" s="705"/>
      <c r="AF306" s="705"/>
      <c r="AG306" s="705"/>
      <c r="AH306" s="705"/>
      <c r="AI306" s="705"/>
      <c r="AJ306" s="706"/>
      <c r="AK306" s="578"/>
      <c r="AL306" s="579"/>
      <c r="AM306" s="579"/>
      <c r="AN306" s="579"/>
      <c r="AO306" s="579"/>
      <c r="AP306" s="580"/>
      <c r="AQ306" s="576"/>
      <c r="AR306" s="577"/>
      <c r="AS306" s="577"/>
      <c r="AT306" s="577"/>
      <c r="AU306" s="578"/>
      <c r="AV306" s="579"/>
      <c r="AW306" s="579"/>
      <c r="AX306" s="580"/>
    </row>
    <row r="307" spans="1:50" ht="22.5" customHeight="1" x14ac:dyDescent="0.15">
      <c r="A307" s="575">
        <v>6</v>
      </c>
      <c r="B307" s="575">
        <v>1</v>
      </c>
      <c r="C307" s="576"/>
      <c r="D307" s="577"/>
      <c r="E307" s="577"/>
      <c r="F307" s="577"/>
      <c r="G307" s="577"/>
      <c r="H307" s="577"/>
      <c r="I307" s="577"/>
      <c r="J307" s="577"/>
      <c r="K307" s="577"/>
      <c r="L307" s="577"/>
      <c r="M307" s="576"/>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2.5" customHeight="1" x14ac:dyDescent="0.15">
      <c r="A308" s="575">
        <v>7</v>
      </c>
      <c r="B308" s="575">
        <v>1</v>
      </c>
      <c r="C308" s="576"/>
      <c r="D308" s="577"/>
      <c r="E308" s="577"/>
      <c r="F308" s="577"/>
      <c r="G308" s="577"/>
      <c r="H308" s="577"/>
      <c r="I308" s="577"/>
      <c r="J308" s="577"/>
      <c r="K308" s="577"/>
      <c r="L308" s="577"/>
      <c r="M308" s="576"/>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2.5"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2.5"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2.5"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2.5"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2.5"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2.5"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2.5"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2.5"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2.5"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2.5"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2.5"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2.5"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2.5"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2.5"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2.5"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2.5"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2.5"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2.5"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2.5"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2.5"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2.5"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2.5"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2.5"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t="13.5" customHeight="1" x14ac:dyDescent="0.15"/>
    <row r="333" spans="1:50" ht="22.5" customHeight="1" x14ac:dyDescent="0.15">
      <c r="A333" s="9"/>
      <c r="B333" s="70" t="s">
        <v>546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575"/>
      <c r="B334" s="575"/>
      <c r="C334" s="240" t="s">
        <v>407</v>
      </c>
      <c r="D334" s="240"/>
      <c r="E334" s="240"/>
      <c r="F334" s="240"/>
      <c r="G334" s="240"/>
      <c r="H334" s="240"/>
      <c r="I334" s="240"/>
      <c r="J334" s="240"/>
      <c r="K334" s="240"/>
      <c r="L334" s="240"/>
      <c r="M334" s="240" t="s">
        <v>408</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1" t="s">
        <v>409</v>
      </c>
      <c r="AL334" s="240"/>
      <c r="AM334" s="240"/>
      <c r="AN334" s="240"/>
      <c r="AO334" s="240"/>
      <c r="AP334" s="240"/>
      <c r="AQ334" s="240" t="s">
        <v>23</v>
      </c>
      <c r="AR334" s="240"/>
      <c r="AS334" s="240"/>
      <c r="AT334" s="240"/>
      <c r="AU334" s="92" t="s">
        <v>24</v>
      </c>
      <c r="AV334" s="93"/>
      <c r="AW334" s="93"/>
      <c r="AX334" s="582"/>
    </row>
    <row r="335" spans="1:50" ht="27" customHeight="1" x14ac:dyDescent="0.15">
      <c r="A335" s="575">
        <v>1</v>
      </c>
      <c r="B335" s="575">
        <v>1</v>
      </c>
      <c r="C335" s="701" t="s">
        <v>535</v>
      </c>
      <c r="D335" s="702"/>
      <c r="E335" s="702"/>
      <c r="F335" s="702"/>
      <c r="G335" s="702"/>
      <c r="H335" s="702"/>
      <c r="I335" s="702"/>
      <c r="J335" s="702"/>
      <c r="K335" s="702"/>
      <c r="L335" s="703"/>
      <c r="M335" s="704" t="s">
        <v>540</v>
      </c>
      <c r="N335" s="705"/>
      <c r="O335" s="705"/>
      <c r="P335" s="705"/>
      <c r="Q335" s="705"/>
      <c r="R335" s="705"/>
      <c r="S335" s="705"/>
      <c r="T335" s="705"/>
      <c r="U335" s="705"/>
      <c r="V335" s="705"/>
      <c r="W335" s="705"/>
      <c r="X335" s="705"/>
      <c r="Y335" s="705"/>
      <c r="Z335" s="705"/>
      <c r="AA335" s="705"/>
      <c r="AB335" s="705"/>
      <c r="AC335" s="705"/>
      <c r="AD335" s="705"/>
      <c r="AE335" s="705"/>
      <c r="AF335" s="705"/>
      <c r="AG335" s="705"/>
      <c r="AH335" s="705"/>
      <c r="AI335" s="705"/>
      <c r="AJ335" s="706"/>
      <c r="AK335" s="578">
        <v>10</v>
      </c>
      <c r="AL335" s="579"/>
      <c r="AM335" s="579"/>
      <c r="AN335" s="579"/>
      <c r="AO335" s="579"/>
      <c r="AP335" s="580"/>
      <c r="AQ335" s="576" t="s">
        <v>502</v>
      </c>
      <c r="AR335" s="577"/>
      <c r="AS335" s="577"/>
      <c r="AT335" s="577"/>
      <c r="AU335" s="578" t="s">
        <v>477</v>
      </c>
      <c r="AV335" s="579"/>
      <c r="AW335" s="579"/>
      <c r="AX335" s="580"/>
    </row>
    <row r="336" spans="1:50" ht="22.5" customHeight="1" x14ac:dyDescent="0.15">
      <c r="A336" s="575">
        <v>2</v>
      </c>
      <c r="B336" s="575">
        <v>1</v>
      </c>
      <c r="C336" s="576" t="s">
        <v>533</v>
      </c>
      <c r="D336" s="577"/>
      <c r="E336" s="577"/>
      <c r="F336" s="577"/>
      <c r="G336" s="577"/>
      <c r="H336" s="577"/>
      <c r="I336" s="577"/>
      <c r="J336" s="577"/>
      <c r="K336" s="577"/>
      <c r="L336" s="577"/>
      <c r="M336" s="576" t="s">
        <v>542</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v>4.8</v>
      </c>
      <c r="AL336" s="579"/>
      <c r="AM336" s="579"/>
      <c r="AN336" s="579"/>
      <c r="AO336" s="579"/>
      <c r="AP336" s="580"/>
      <c r="AQ336" s="576" t="s">
        <v>502</v>
      </c>
      <c r="AR336" s="577"/>
      <c r="AS336" s="577"/>
      <c r="AT336" s="577"/>
      <c r="AU336" s="578" t="s">
        <v>477</v>
      </c>
      <c r="AV336" s="579"/>
      <c r="AW336" s="579"/>
      <c r="AX336" s="580"/>
    </row>
    <row r="337" spans="1:50" ht="22.5" customHeight="1" x14ac:dyDescent="0.15">
      <c r="A337" s="575">
        <v>3</v>
      </c>
      <c r="B337" s="575">
        <v>1</v>
      </c>
      <c r="C337" s="576" t="s">
        <v>534</v>
      </c>
      <c r="D337" s="577"/>
      <c r="E337" s="577"/>
      <c r="F337" s="577"/>
      <c r="G337" s="577"/>
      <c r="H337" s="577"/>
      <c r="I337" s="577"/>
      <c r="J337" s="577"/>
      <c r="K337" s="577"/>
      <c r="L337" s="577"/>
      <c r="M337" s="576" t="s">
        <v>541</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v>4.4000000000000004</v>
      </c>
      <c r="AL337" s="579"/>
      <c r="AM337" s="579"/>
      <c r="AN337" s="579"/>
      <c r="AO337" s="579"/>
      <c r="AP337" s="580"/>
      <c r="AQ337" s="576" t="s">
        <v>502</v>
      </c>
      <c r="AR337" s="577"/>
      <c r="AS337" s="577"/>
      <c r="AT337" s="577"/>
      <c r="AU337" s="578" t="s">
        <v>477</v>
      </c>
      <c r="AV337" s="579"/>
      <c r="AW337" s="579"/>
      <c r="AX337" s="580"/>
    </row>
    <row r="338" spans="1:50" ht="22.5"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2.5"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2.5"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2.5"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2.5"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2.5"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2.5"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2.5"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2.5"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2.5"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2.5"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2.5"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2.5"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2.5"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2.5"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2.5"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2.5"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2.5"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2.5"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2.5"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2.5"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2.5"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2.5"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2.5"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2.5"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2.5"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2.5"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t="22.5" hidden="1" customHeight="1" x14ac:dyDescent="0.15"/>
    <row r="366" spans="1:50" ht="22.5" hidden="1" customHeight="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575"/>
      <c r="B367" s="575"/>
      <c r="C367" s="240" t="s">
        <v>407</v>
      </c>
      <c r="D367" s="240"/>
      <c r="E367" s="240"/>
      <c r="F367" s="240"/>
      <c r="G367" s="240"/>
      <c r="H367" s="240"/>
      <c r="I367" s="240"/>
      <c r="J367" s="240"/>
      <c r="K367" s="240"/>
      <c r="L367" s="240"/>
      <c r="M367" s="240" t="s">
        <v>408</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1" t="s">
        <v>409</v>
      </c>
      <c r="AL367" s="240"/>
      <c r="AM367" s="240"/>
      <c r="AN367" s="240"/>
      <c r="AO367" s="240"/>
      <c r="AP367" s="240"/>
      <c r="AQ367" s="240" t="s">
        <v>23</v>
      </c>
      <c r="AR367" s="240"/>
      <c r="AS367" s="240"/>
      <c r="AT367" s="240"/>
      <c r="AU367" s="92" t="s">
        <v>24</v>
      </c>
      <c r="AV367" s="93"/>
      <c r="AW367" s="93"/>
      <c r="AX367" s="582"/>
    </row>
    <row r="368" spans="1:50" ht="22.5" hidden="1" customHeight="1" x14ac:dyDescent="0.15">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2.5" hidden="1"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2.5"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2.5"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2.5"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2.5"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2.5"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2.5"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2.5"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2.5"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2.5"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2.5"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2.5"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2.5"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2.5"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2.5"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2.5"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2.5"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2.5"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2.5"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2.5"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2.5"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2.5"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2.5"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2.5"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2.5"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2.5"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2.5"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2.5"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2.5"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t="22.5" hidden="1" customHeight="1" x14ac:dyDescent="0.15"/>
    <row r="399" spans="1:50" ht="22.5" hidden="1" customHeight="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575"/>
      <c r="B400" s="575"/>
      <c r="C400" s="240" t="s">
        <v>407</v>
      </c>
      <c r="D400" s="240"/>
      <c r="E400" s="240"/>
      <c r="F400" s="240"/>
      <c r="G400" s="240"/>
      <c r="H400" s="240"/>
      <c r="I400" s="240"/>
      <c r="J400" s="240"/>
      <c r="K400" s="240"/>
      <c r="L400" s="240"/>
      <c r="M400" s="240" t="s">
        <v>408</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1" t="s">
        <v>409</v>
      </c>
      <c r="AL400" s="240"/>
      <c r="AM400" s="240"/>
      <c r="AN400" s="240"/>
      <c r="AO400" s="240"/>
      <c r="AP400" s="240"/>
      <c r="AQ400" s="240" t="s">
        <v>23</v>
      </c>
      <c r="AR400" s="240"/>
      <c r="AS400" s="240"/>
      <c r="AT400" s="240"/>
      <c r="AU400" s="92" t="s">
        <v>24</v>
      </c>
      <c r="AV400" s="93"/>
      <c r="AW400" s="93"/>
      <c r="AX400" s="582"/>
    </row>
    <row r="401" spans="1:50" ht="22.5" hidden="1" customHeight="1" x14ac:dyDescent="0.15">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2.5" hidden="1"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2.5" hidden="1"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2.5" hidden="1"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2.5" hidden="1"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2.5" hidden="1"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2.5" hidden="1"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2.5" hidden="1"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2.5" hidden="1"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2.5"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2.5"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2.5"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2.5"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2.5"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2.5"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2.5"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2.5"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2.5"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2.5"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2.5"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2.5"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2.5"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2.5"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2.5"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2.5"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2.5"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2.5"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2.5"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2.5"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2.5"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t="22.5" hidden="1" customHeight="1" x14ac:dyDescent="0.15"/>
    <row r="432" spans="1:50" ht="22.5" hidden="1" customHeight="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575"/>
      <c r="B433" s="575"/>
      <c r="C433" s="240" t="s">
        <v>407</v>
      </c>
      <c r="D433" s="240"/>
      <c r="E433" s="240"/>
      <c r="F433" s="240"/>
      <c r="G433" s="240"/>
      <c r="H433" s="240"/>
      <c r="I433" s="240"/>
      <c r="J433" s="240"/>
      <c r="K433" s="240"/>
      <c r="L433" s="240"/>
      <c r="M433" s="240" t="s">
        <v>408</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1" t="s">
        <v>409</v>
      </c>
      <c r="AL433" s="240"/>
      <c r="AM433" s="240"/>
      <c r="AN433" s="240"/>
      <c r="AO433" s="240"/>
      <c r="AP433" s="240"/>
      <c r="AQ433" s="240" t="s">
        <v>23</v>
      </c>
      <c r="AR433" s="240"/>
      <c r="AS433" s="240"/>
      <c r="AT433" s="240"/>
      <c r="AU433" s="92" t="s">
        <v>24</v>
      </c>
      <c r="AV433" s="93"/>
      <c r="AW433" s="93"/>
      <c r="AX433" s="582"/>
    </row>
    <row r="434" spans="1:50" ht="22.5" hidden="1" customHeight="1" x14ac:dyDescent="0.15">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2.5"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2.5"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2.5"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2.5"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2.5"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2.5"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2.5"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2.5"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2.5"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2.5"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2.5"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2.5"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2.5"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2.5"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2.5"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2.5"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2.5"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2.5"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2.5"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2.5"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2.5"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2.5"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2.5"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2.5"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2.5"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2.5"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2.5"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2.5"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2.5"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t="22.5" hidden="1" customHeight="1" x14ac:dyDescent="0.15"/>
    <row r="465" spans="1:50" ht="22.5" hidden="1" customHeight="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575"/>
      <c r="B466" s="575"/>
      <c r="C466" s="240" t="s">
        <v>407</v>
      </c>
      <c r="D466" s="240"/>
      <c r="E466" s="240"/>
      <c r="F466" s="240"/>
      <c r="G466" s="240"/>
      <c r="H466" s="240"/>
      <c r="I466" s="240"/>
      <c r="J466" s="240"/>
      <c r="K466" s="240"/>
      <c r="L466" s="240"/>
      <c r="M466" s="240" t="s">
        <v>408</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1" t="s">
        <v>409</v>
      </c>
      <c r="AL466" s="240"/>
      <c r="AM466" s="240"/>
      <c r="AN466" s="240"/>
      <c r="AO466" s="240"/>
      <c r="AP466" s="240"/>
      <c r="AQ466" s="240" t="s">
        <v>23</v>
      </c>
      <c r="AR466" s="240"/>
      <c r="AS466" s="240"/>
      <c r="AT466" s="240"/>
      <c r="AU466" s="92" t="s">
        <v>24</v>
      </c>
      <c r="AV466" s="93"/>
      <c r="AW466" s="93"/>
      <c r="AX466" s="582"/>
    </row>
    <row r="467" spans="1:50" ht="22.5" hidden="1"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2.5"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2.5"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2.5"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2.5"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2.5"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2.5"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2.5"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2.5"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2.5"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2.5"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2.5"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2.5"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2.5"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2.5"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2.5"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2.5"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2.5"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2.5"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2.5"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2.5"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2.5"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2.5"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2.5"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2.5"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2.5"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2.5"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2.5"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2.5"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2.5"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O23:AS23"/>
    <mergeCell ref="AJ23:AN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s>
  <phoneticPr fontId="6"/>
  <conditionalFormatting sqref="P14:AQ14">
    <cfRule type="expression" dxfId="1051" priority="677">
      <formula>IF(RIGHT(TEXT(P14,"0.#"),1)=".",FALSE,TRUE)</formula>
    </cfRule>
    <cfRule type="expression" dxfId="1050" priority="678">
      <formula>IF(RIGHT(TEXT(P14,"0.#"),1)=".",TRUE,FALSE)</formula>
    </cfRule>
  </conditionalFormatting>
  <conditionalFormatting sqref="AT69:AX69">
    <cfRule type="expression" dxfId="1049" priority="599">
      <formula>IF(RIGHT(TEXT(AT69,"0.#"),1)=".",FALSE,TRUE)</formula>
    </cfRule>
    <cfRule type="expression" dxfId="1048" priority="600">
      <formula>IF(RIGHT(TEXT(AT69,"0.#"),1)=".",TRUE,FALSE)</formula>
    </cfRule>
  </conditionalFormatting>
  <conditionalFormatting sqref="AT83:AX83">
    <cfRule type="expression" dxfId="1047" priority="579">
      <formula>IF(RIGHT(TEXT(AT83,"0.#"),1)=".",FALSE,TRUE)</formula>
    </cfRule>
    <cfRule type="expression" dxfId="1046" priority="580">
      <formula>IF(RIGHT(TEXT(AT83,"0.#"),1)=".",TRUE,FALSE)</formula>
    </cfRule>
  </conditionalFormatting>
  <conditionalFormatting sqref="L99">
    <cfRule type="expression" dxfId="1045" priority="559">
      <formula>IF(RIGHT(TEXT(L99,"0.#"),1)=".",FALSE,TRUE)</formula>
    </cfRule>
    <cfRule type="expression" dxfId="1044" priority="560">
      <formula>IF(RIGHT(TEXT(L99,"0.#"),1)=".",TRUE,FALSE)</formula>
    </cfRule>
  </conditionalFormatting>
  <conditionalFormatting sqref="L104">
    <cfRule type="expression" dxfId="1043" priority="557">
      <formula>IF(RIGHT(TEXT(L104,"0.#"),1)=".",FALSE,TRUE)</formula>
    </cfRule>
    <cfRule type="expression" dxfId="1042" priority="558">
      <formula>IF(RIGHT(TEXT(L104,"0.#"),1)=".",TRUE,FALSE)</formula>
    </cfRule>
  </conditionalFormatting>
  <conditionalFormatting sqref="R104">
    <cfRule type="expression" dxfId="1041" priority="555">
      <formula>IF(RIGHT(TEXT(R104,"0.#"),1)=".",FALSE,TRUE)</formula>
    </cfRule>
    <cfRule type="expression" dxfId="1040" priority="556">
      <formula>IF(RIGHT(TEXT(R104,"0.#"),1)=".",TRUE,FALSE)</formula>
    </cfRule>
  </conditionalFormatting>
  <conditionalFormatting sqref="P18:AX18">
    <cfRule type="expression" dxfId="1039" priority="553">
      <formula>IF(RIGHT(TEXT(P18,"0.#"),1)=".",FALSE,TRUE)</formula>
    </cfRule>
    <cfRule type="expression" dxfId="1038" priority="554">
      <formula>IF(RIGHT(TEXT(P18,"0.#"),1)=".",TRUE,FALSE)</formula>
    </cfRule>
  </conditionalFormatting>
  <conditionalFormatting sqref="Y190">
    <cfRule type="expression" dxfId="1037" priority="545">
      <formula>IF(RIGHT(TEXT(Y190,"0.#"),1)=".",FALSE,TRUE)</formula>
    </cfRule>
    <cfRule type="expression" dxfId="1036" priority="546">
      <formula>IF(RIGHT(TEXT(Y190,"0.#"),1)=".",TRUE,FALSE)</formula>
    </cfRule>
  </conditionalFormatting>
  <conditionalFormatting sqref="AK236">
    <cfRule type="expression" dxfId="1035" priority="467">
      <formula>IF(RIGHT(TEXT(AK236,"0.#"),1)=".",FALSE,TRUE)</formula>
    </cfRule>
    <cfRule type="expression" dxfId="1034" priority="468">
      <formula>IF(RIGHT(TEXT(AK236,"0.#"),1)=".",TRUE,FALSE)</formula>
    </cfRule>
  </conditionalFormatting>
  <conditionalFormatting sqref="AE54:AI54">
    <cfRule type="expression" dxfId="1033" priority="417">
      <formula>IF(RIGHT(TEXT(AE54,"0.#"),1)=".",FALSE,TRUE)</formula>
    </cfRule>
    <cfRule type="expression" dxfId="1032" priority="418">
      <formula>IF(RIGHT(TEXT(AE54,"0.#"),1)=".",TRUE,FALSE)</formula>
    </cfRule>
  </conditionalFormatting>
  <conditionalFormatting sqref="P16:AQ17 P15:AX15 P13:AX13">
    <cfRule type="expression" dxfId="1031" priority="375">
      <formula>IF(RIGHT(TEXT(P13,"0.#"),1)=".",FALSE,TRUE)</formula>
    </cfRule>
    <cfRule type="expression" dxfId="1030" priority="376">
      <formula>IF(RIGHT(TEXT(P13,"0.#"),1)=".",TRUE,FALSE)</formula>
    </cfRule>
  </conditionalFormatting>
  <conditionalFormatting sqref="P19:AJ19">
    <cfRule type="expression" dxfId="1029" priority="373">
      <formula>IF(RIGHT(TEXT(P19,"0.#"),1)=".",FALSE,TRUE)</formula>
    </cfRule>
    <cfRule type="expression" dxfId="1028" priority="374">
      <formula>IF(RIGHT(TEXT(P19,"0.#"),1)=".",TRUE,FALSE)</formula>
    </cfRule>
  </conditionalFormatting>
  <conditionalFormatting sqref="AE55:AX55 AJ54:AS54">
    <cfRule type="expression" dxfId="1027" priority="369">
      <formula>IF(RIGHT(TEXT(AE54,"0.#"),1)=".",FALSE,TRUE)</formula>
    </cfRule>
    <cfRule type="expression" dxfId="1026" priority="370">
      <formula>IF(RIGHT(TEXT(AE54,"0.#"),1)=".",TRUE,FALSE)</formula>
    </cfRule>
  </conditionalFormatting>
  <conditionalFormatting sqref="AE95:AI95 AE92:AI92 AE89:AI89 AE86:AI86">
    <cfRule type="expression" dxfId="1025" priority="363">
      <formula>IF(RIGHT(TEXT(AE86,"0.#"),1)=".",FALSE,TRUE)</formula>
    </cfRule>
    <cfRule type="expression" dxfId="1024" priority="364">
      <formula>IF(RIGHT(TEXT(AE86,"0.#"),1)=".",TRUE,FALSE)</formula>
    </cfRule>
  </conditionalFormatting>
  <conditionalFormatting sqref="AJ95:AX95 AJ92:AX92 AJ89:AX89 AJ86:AX86">
    <cfRule type="expression" dxfId="1023" priority="361">
      <formula>IF(RIGHT(TEXT(AJ86,"0.#"),1)=".",FALSE,TRUE)</formula>
    </cfRule>
    <cfRule type="expression" dxfId="1022" priority="362">
      <formula>IF(RIGHT(TEXT(AJ86,"0.#"),1)=".",TRUE,FALSE)</formula>
    </cfRule>
  </conditionalFormatting>
  <conditionalFormatting sqref="L100:L103 L98">
    <cfRule type="expression" dxfId="1021" priority="359">
      <formula>IF(RIGHT(TEXT(L98,"0.#"),1)=".",FALSE,TRUE)</formula>
    </cfRule>
    <cfRule type="expression" dxfId="1020" priority="360">
      <formula>IF(RIGHT(TEXT(L98,"0.#"),1)=".",TRUE,FALSE)</formula>
    </cfRule>
  </conditionalFormatting>
  <conditionalFormatting sqref="R98">
    <cfRule type="expression" dxfId="1019" priority="355">
      <formula>IF(RIGHT(TEXT(R98,"0.#"),1)=".",FALSE,TRUE)</formula>
    </cfRule>
    <cfRule type="expression" dxfId="1018" priority="356">
      <formula>IF(RIGHT(TEXT(R98,"0.#"),1)=".",TRUE,FALSE)</formula>
    </cfRule>
  </conditionalFormatting>
  <conditionalFormatting sqref="R99:R103">
    <cfRule type="expression" dxfId="1017" priority="353">
      <formula>IF(RIGHT(TEXT(R99,"0.#"),1)=".",FALSE,TRUE)</formula>
    </cfRule>
    <cfRule type="expression" dxfId="1016" priority="354">
      <formula>IF(RIGHT(TEXT(R99,"0.#"),1)=".",TRUE,FALSE)</formula>
    </cfRule>
  </conditionalFormatting>
  <conditionalFormatting sqref="Y185:Y189">
    <cfRule type="expression" dxfId="1015" priority="351">
      <formula>IF(RIGHT(TEXT(Y185,"0.#"),1)=".",FALSE,TRUE)</formula>
    </cfRule>
    <cfRule type="expression" dxfId="1014" priority="352">
      <formula>IF(RIGHT(TEXT(Y185,"0.#"),1)=".",TRUE,FALSE)</formula>
    </cfRule>
  </conditionalFormatting>
  <conditionalFormatting sqref="AU181">
    <cfRule type="expression" dxfId="1013" priority="349">
      <formula>IF(RIGHT(TEXT(AU181,"0.#"),1)=".",FALSE,TRUE)</formula>
    </cfRule>
    <cfRule type="expression" dxfId="1012" priority="350">
      <formula>IF(RIGHT(TEXT(AU181,"0.#"),1)=".",TRUE,FALSE)</formula>
    </cfRule>
  </conditionalFormatting>
  <conditionalFormatting sqref="AU190">
    <cfRule type="expression" dxfId="1011" priority="347">
      <formula>IF(RIGHT(TEXT(AU190,"0.#"),1)=".",FALSE,TRUE)</formula>
    </cfRule>
    <cfRule type="expression" dxfId="1010" priority="348">
      <formula>IF(RIGHT(TEXT(AU190,"0.#"),1)=".",TRUE,FALSE)</formula>
    </cfRule>
  </conditionalFormatting>
  <conditionalFormatting sqref="AU182:AU189 AU180">
    <cfRule type="expression" dxfId="1009" priority="345">
      <formula>IF(RIGHT(TEXT(AU180,"0.#"),1)=".",FALSE,TRUE)</formula>
    </cfRule>
    <cfRule type="expression" dxfId="1008" priority="346">
      <formula>IF(RIGHT(TEXT(AU180,"0.#"),1)=".",TRUE,FALSE)</formula>
    </cfRule>
  </conditionalFormatting>
  <conditionalFormatting sqref="Y220 Y194">
    <cfRule type="expression" dxfId="1007" priority="331">
      <formula>IF(RIGHT(TEXT(Y194,"0.#"),1)=".",FALSE,TRUE)</formula>
    </cfRule>
    <cfRule type="expression" dxfId="1006" priority="332">
      <formula>IF(RIGHT(TEXT(Y194,"0.#"),1)=".",TRUE,FALSE)</formula>
    </cfRule>
  </conditionalFormatting>
  <conditionalFormatting sqref="Y229 Y216 Y203">
    <cfRule type="expression" dxfId="1005" priority="329">
      <formula>IF(RIGHT(TEXT(Y203,"0.#"),1)=".",FALSE,TRUE)</formula>
    </cfRule>
    <cfRule type="expression" dxfId="1004" priority="330">
      <formula>IF(RIGHT(TEXT(Y203,"0.#"),1)=".",TRUE,FALSE)</formula>
    </cfRule>
  </conditionalFormatting>
  <conditionalFormatting sqref="Y221:Y228 Y219 Y211:Y215 Y195:Y202 Y193">
    <cfRule type="expression" dxfId="1003" priority="327">
      <formula>IF(RIGHT(TEXT(Y193,"0.#"),1)=".",FALSE,TRUE)</formula>
    </cfRule>
    <cfRule type="expression" dxfId="1002" priority="328">
      <formula>IF(RIGHT(TEXT(Y193,"0.#"),1)=".",TRUE,FALSE)</formula>
    </cfRule>
  </conditionalFormatting>
  <conditionalFormatting sqref="AU220 AU207 AU194">
    <cfRule type="expression" dxfId="1001" priority="325">
      <formula>IF(RIGHT(TEXT(AU194,"0.#"),1)=".",FALSE,TRUE)</formula>
    </cfRule>
    <cfRule type="expression" dxfId="1000" priority="326">
      <formula>IF(RIGHT(TEXT(AU194,"0.#"),1)=".",TRUE,FALSE)</formula>
    </cfRule>
  </conditionalFormatting>
  <conditionalFormatting sqref="AU229 AU216 AU203">
    <cfRule type="expression" dxfId="999" priority="323">
      <formula>IF(RIGHT(TEXT(AU203,"0.#"),1)=".",FALSE,TRUE)</formula>
    </cfRule>
    <cfRule type="expression" dxfId="998" priority="324">
      <formula>IF(RIGHT(TEXT(AU203,"0.#"),1)=".",TRUE,FALSE)</formula>
    </cfRule>
  </conditionalFormatting>
  <conditionalFormatting sqref="AU221:AU228 AU219 AU208:AU215 AU206 AU195:AU202 AU193">
    <cfRule type="expression" dxfId="997" priority="321">
      <formula>IF(RIGHT(TEXT(AU193,"0.#"),1)=".",FALSE,TRUE)</formula>
    </cfRule>
    <cfRule type="expression" dxfId="996" priority="322">
      <formula>IF(RIGHT(TEXT(AU193,"0.#"),1)=".",TRUE,FALSE)</formula>
    </cfRule>
  </conditionalFormatting>
  <conditionalFormatting sqref="AE56:AI56">
    <cfRule type="expression" dxfId="995" priority="295">
      <formula>IF(AND(AE56&gt;=0, RIGHT(TEXT(AE56,"0.#"),1)&lt;&gt;"."),TRUE,FALSE)</formula>
    </cfRule>
    <cfRule type="expression" dxfId="994" priority="296">
      <formula>IF(AND(AE56&gt;=0, RIGHT(TEXT(AE56,"0.#"),1)="."),TRUE,FALSE)</formula>
    </cfRule>
    <cfRule type="expression" dxfId="993" priority="297">
      <formula>IF(AND(AE56&lt;0, RIGHT(TEXT(AE56,"0.#"),1)&lt;&gt;"."),TRUE,FALSE)</formula>
    </cfRule>
    <cfRule type="expression" dxfId="992" priority="298">
      <formula>IF(AND(AE56&lt;0, RIGHT(TEXT(AE56,"0.#"),1)="."),TRUE,FALSE)</formula>
    </cfRule>
  </conditionalFormatting>
  <conditionalFormatting sqref="AJ56:AS56">
    <cfRule type="expression" dxfId="991" priority="291">
      <formula>IF(AND(AJ56&gt;=0, RIGHT(TEXT(AJ56,"0.#"),1)&lt;&gt;"."),TRUE,FALSE)</formula>
    </cfRule>
    <cfRule type="expression" dxfId="990" priority="292">
      <formula>IF(AND(AJ56&gt;=0, RIGHT(TEXT(AJ56,"0.#"),1)="."),TRUE,FALSE)</formula>
    </cfRule>
    <cfRule type="expression" dxfId="989" priority="293">
      <formula>IF(AND(AJ56&lt;0, RIGHT(TEXT(AJ56,"0.#"),1)&lt;&gt;"."),TRUE,FALSE)</formula>
    </cfRule>
    <cfRule type="expression" dxfId="988" priority="294">
      <formula>IF(AND(AJ56&lt;0, RIGHT(TEXT(AJ56,"0.#"),1)="."),TRUE,FALSE)</formula>
    </cfRule>
  </conditionalFormatting>
  <conditionalFormatting sqref="AK237:AK265">
    <cfRule type="expression" dxfId="987" priority="279">
      <formula>IF(RIGHT(TEXT(AK237,"0.#"),1)=".",FALSE,TRUE)</formula>
    </cfRule>
    <cfRule type="expression" dxfId="986" priority="280">
      <formula>IF(RIGHT(TEXT(AK237,"0.#"),1)=".",TRUE,FALSE)</formula>
    </cfRule>
  </conditionalFormatting>
  <conditionalFormatting sqref="AU240:AX265">
    <cfRule type="expression" dxfId="985" priority="275">
      <formula>IF(AND(AU240&gt;=0, RIGHT(TEXT(AU240,"0.#"),1)&lt;&gt;"."),TRUE,FALSE)</formula>
    </cfRule>
    <cfRule type="expression" dxfId="984" priority="276">
      <formula>IF(AND(AU240&gt;=0, RIGHT(TEXT(AU240,"0.#"),1)="."),TRUE,FALSE)</formula>
    </cfRule>
    <cfRule type="expression" dxfId="983" priority="277">
      <formula>IF(AND(AU240&lt;0, RIGHT(TEXT(AU240,"0.#"),1)&lt;&gt;"."),TRUE,FALSE)</formula>
    </cfRule>
    <cfRule type="expression" dxfId="982" priority="278">
      <formula>IF(AND(AU240&lt;0, RIGHT(TEXT(AU240,"0.#"),1)="."),TRUE,FALSE)</formula>
    </cfRule>
  </conditionalFormatting>
  <conditionalFormatting sqref="AK269">
    <cfRule type="expression" dxfId="981" priority="273">
      <formula>IF(RIGHT(TEXT(AK269,"0.#"),1)=".",FALSE,TRUE)</formula>
    </cfRule>
    <cfRule type="expression" dxfId="980" priority="274">
      <formula>IF(RIGHT(TEXT(AK269,"0.#"),1)=".",TRUE,FALSE)</formula>
    </cfRule>
  </conditionalFormatting>
  <conditionalFormatting sqref="AU269:AX269">
    <cfRule type="expression" dxfId="979" priority="269">
      <formula>IF(AND(AU269&gt;=0, RIGHT(TEXT(AU269,"0.#"),1)&lt;&gt;"."),TRUE,FALSE)</formula>
    </cfRule>
    <cfRule type="expression" dxfId="978" priority="270">
      <formula>IF(AND(AU269&gt;=0, RIGHT(TEXT(AU269,"0.#"),1)="."),TRUE,FALSE)</formula>
    </cfRule>
    <cfRule type="expression" dxfId="977" priority="271">
      <formula>IF(AND(AU269&lt;0, RIGHT(TEXT(AU269,"0.#"),1)&lt;&gt;"."),TRUE,FALSE)</formula>
    </cfRule>
    <cfRule type="expression" dxfId="976" priority="272">
      <formula>IF(AND(AU269&lt;0, RIGHT(TEXT(AU269,"0.#"),1)="."),TRUE,FALSE)</formula>
    </cfRule>
  </conditionalFormatting>
  <conditionalFormatting sqref="AK270 AK272:AK298">
    <cfRule type="expression" dxfId="975" priority="267">
      <formula>IF(RIGHT(TEXT(AK270,"0.#"),1)=".",FALSE,TRUE)</formula>
    </cfRule>
    <cfRule type="expression" dxfId="974" priority="268">
      <formula>IF(RIGHT(TEXT(AK270,"0.#"),1)=".",TRUE,FALSE)</formula>
    </cfRule>
  </conditionalFormatting>
  <conditionalFormatting sqref="AU274:AX298">
    <cfRule type="expression" dxfId="973" priority="263">
      <formula>IF(AND(AU274&gt;=0, RIGHT(TEXT(AU274,"0.#"),1)&lt;&gt;"."),TRUE,FALSE)</formula>
    </cfRule>
    <cfRule type="expression" dxfId="972" priority="264">
      <formula>IF(AND(AU274&gt;=0, RIGHT(TEXT(AU274,"0.#"),1)="."),TRUE,FALSE)</formula>
    </cfRule>
    <cfRule type="expression" dxfId="971" priority="265">
      <formula>IF(AND(AU274&lt;0, RIGHT(TEXT(AU274,"0.#"),1)&lt;&gt;"."),TRUE,FALSE)</formula>
    </cfRule>
    <cfRule type="expression" dxfId="970" priority="266">
      <formula>IF(AND(AU274&lt;0, RIGHT(TEXT(AU274,"0.#"),1)="."),TRUE,FALSE)</formula>
    </cfRule>
  </conditionalFormatting>
  <conditionalFormatting sqref="AK302">
    <cfRule type="expression" dxfId="969" priority="261">
      <formula>IF(RIGHT(TEXT(AK302,"0.#"),1)=".",FALSE,TRUE)</formula>
    </cfRule>
    <cfRule type="expression" dxfId="968" priority="262">
      <formula>IF(RIGHT(TEXT(AK302,"0.#"),1)=".",TRUE,FALSE)</formula>
    </cfRule>
  </conditionalFormatting>
  <conditionalFormatting sqref="AK303:AK331">
    <cfRule type="expression" dxfId="967" priority="255">
      <formula>IF(RIGHT(TEXT(AK303,"0.#"),1)=".",FALSE,TRUE)</formula>
    </cfRule>
    <cfRule type="expression" dxfId="966" priority="256">
      <formula>IF(RIGHT(TEXT(AK303,"0.#"),1)=".",TRUE,FALSE)</formula>
    </cfRule>
  </conditionalFormatting>
  <conditionalFormatting sqref="AU312:AX331">
    <cfRule type="expression" dxfId="965" priority="251">
      <formula>IF(AND(AU312&gt;=0, RIGHT(TEXT(AU312,"0.#"),1)&lt;&gt;"."),TRUE,FALSE)</formula>
    </cfRule>
    <cfRule type="expression" dxfId="964" priority="252">
      <formula>IF(AND(AU312&gt;=0, RIGHT(TEXT(AU312,"0.#"),1)="."),TRUE,FALSE)</formula>
    </cfRule>
    <cfRule type="expression" dxfId="963" priority="253">
      <formula>IF(AND(AU312&lt;0, RIGHT(TEXT(AU312,"0.#"),1)&lt;&gt;"."),TRUE,FALSE)</formula>
    </cfRule>
    <cfRule type="expression" dxfId="962" priority="254">
      <formula>IF(AND(AU312&lt;0, RIGHT(TEXT(AU312,"0.#"),1)="."),TRUE,FALSE)</formula>
    </cfRule>
  </conditionalFormatting>
  <conditionalFormatting sqref="AK338:AK364">
    <cfRule type="expression" dxfId="961" priority="243">
      <formula>IF(RIGHT(TEXT(AK338,"0.#"),1)=".",FALSE,TRUE)</formula>
    </cfRule>
    <cfRule type="expression" dxfId="960" priority="244">
      <formula>IF(RIGHT(TEXT(AK338,"0.#"),1)=".",TRUE,FALSE)</formula>
    </cfRule>
  </conditionalFormatting>
  <conditionalFormatting sqref="AU342:AX364">
    <cfRule type="expression" dxfId="959" priority="239">
      <formula>IF(AND(AU342&gt;=0, RIGHT(TEXT(AU342,"0.#"),1)&lt;&gt;"."),TRUE,FALSE)</formula>
    </cfRule>
    <cfRule type="expression" dxfId="958" priority="240">
      <formula>IF(AND(AU342&gt;=0, RIGHT(TEXT(AU342,"0.#"),1)="."),TRUE,FALSE)</formula>
    </cfRule>
    <cfRule type="expression" dxfId="957" priority="241">
      <formula>IF(AND(AU342&lt;0, RIGHT(TEXT(AU342,"0.#"),1)&lt;&gt;"."),TRUE,FALSE)</formula>
    </cfRule>
    <cfRule type="expression" dxfId="956" priority="242">
      <formula>IF(AND(AU342&lt;0, RIGHT(TEXT(AU342,"0.#"),1)="."),TRUE,FALSE)</formula>
    </cfRule>
  </conditionalFormatting>
  <conditionalFormatting sqref="AK368">
    <cfRule type="expression" dxfId="955" priority="237">
      <formula>IF(RIGHT(TEXT(AK368,"0.#"),1)=".",FALSE,TRUE)</formula>
    </cfRule>
    <cfRule type="expression" dxfId="954" priority="238">
      <formula>IF(RIGHT(TEXT(AK368,"0.#"),1)=".",TRUE,FALSE)</formula>
    </cfRule>
  </conditionalFormatting>
  <conditionalFormatting sqref="AU368:AX368">
    <cfRule type="expression" dxfId="953" priority="233">
      <formula>IF(AND(AU368&gt;=0, RIGHT(TEXT(AU368,"0.#"),1)&lt;&gt;"."),TRUE,FALSE)</formula>
    </cfRule>
    <cfRule type="expression" dxfId="952" priority="234">
      <formula>IF(AND(AU368&gt;=0, RIGHT(TEXT(AU368,"0.#"),1)="."),TRUE,FALSE)</formula>
    </cfRule>
    <cfRule type="expression" dxfId="951" priority="235">
      <formula>IF(AND(AU368&lt;0, RIGHT(TEXT(AU368,"0.#"),1)&lt;&gt;"."),TRUE,FALSE)</formula>
    </cfRule>
    <cfRule type="expression" dxfId="950" priority="236">
      <formula>IF(AND(AU368&lt;0, RIGHT(TEXT(AU368,"0.#"),1)="."),TRUE,FALSE)</formula>
    </cfRule>
  </conditionalFormatting>
  <conditionalFormatting sqref="AK369:AK397">
    <cfRule type="expression" dxfId="949" priority="231">
      <formula>IF(RIGHT(TEXT(AK369,"0.#"),1)=".",FALSE,TRUE)</formula>
    </cfRule>
    <cfRule type="expression" dxfId="948" priority="232">
      <formula>IF(RIGHT(TEXT(AK369,"0.#"),1)=".",TRUE,FALSE)</formula>
    </cfRule>
  </conditionalFormatting>
  <conditionalFormatting sqref="AU369:AX397">
    <cfRule type="expression" dxfId="947" priority="227">
      <formula>IF(AND(AU369&gt;=0, RIGHT(TEXT(AU369,"0.#"),1)&lt;&gt;"."),TRUE,FALSE)</formula>
    </cfRule>
    <cfRule type="expression" dxfId="946" priority="228">
      <formula>IF(AND(AU369&gt;=0, RIGHT(TEXT(AU369,"0.#"),1)="."),TRUE,FALSE)</formula>
    </cfRule>
    <cfRule type="expression" dxfId="945" priority="229">
      <formula>IF(AND(AU369&lt;0, RIGHT(TEXT(AU369,"0.#"),1)&lt;&gt;"."),TRUE,FALSE)</formula>
    </cfRule>
    <cfRule type="expression" dxfId="944" priority="230">
      <formula>IF(AND(AU369&lt;0, RIGHT(TEXT(AU369,"0.#"),1)="."),TRUE,FALSE)</formula>
    </cfRule>
  </conditionalFormatting>
  <conditionalFormatting sqref="AK401">
    <cfRule type="expression" dxfId="943" priority="225">
      <formula>IF(RIGHT(TEXT(AK401,"0.#"),1)=".",FALSE,TRUE)</formula>
    </cfRule>
    <cfRule type="expression" dxfId="942" priority="226">
      <formula>IF(RIGHT(TEXT(AK401,"0.#"),1)=".",TRUE,FALSE)</formula>
    </cfRule>
  </conditionalFormatting>
  <conditionalFormatting sqref="AU401:AX401">
    <cfRule type="expression" dxfId="941" priority="221">
      <formula>IF(AND(AU401&gt;=0, RIGHT(TEXT(AU401,"0.#"),1)&lt;&gt;"."),TRUE,FALSE)</formula>
    </cfRule>
    <cfRule type="expression" dxfId="940" priority="222">
      <formula>IF(AND(AU401&gt;=0, RIGHT(TEXT(AU401,"0.#"),1)="."),TRUE,FALSE)</formula>
    </cfRule>
    <cfRule type="expression" dxfId="939" priority="223">
      <formula>IF(AND(AU401&lt;0, RIGHT(TEXT(AU401,"0.#"),1)&lt;&gt;"."),TRUE,FALSE)</formula>
    </cfRule>
    <cfRule type="expression" dxfId="938" priority="224">
      <formula>IF(AND(AU401&lt;0, RIGHT(TEXT(AU401,"0.#"),1)="."),TRUE,FALSE)</formula>
    </cfRule>
  </conditionalFormatting>
  <conditionalFormatting sqref="AK402:AK430">
    <cfRule type="expression" dxfId="937" priority="219">
      <formula>IF(RIGHT(TEXT(AK402,"0.#"),1)=".",FALSE,TRUE)</formula>
    </cfRule>
    <cfRule type="expression" dxfId="936" priority="220">
      <formula>IF(RIGHT(TEXT(AK402,"0.#"),1)=".",TRUE,FALSE)</formula>
    </cfRule>
  </conditionalFormatting>
  <conditionalFormatting sqref="AU402:AX430">
    <cfRule type="expression" dxfId="935" priority="215">
      <formula>IF(AND(AU402&gt;=0, RIGHT(TEXT(AU402,"0.#"),1)&lt;&gt;"."),TRUE,FALSE)</formula>
    </cfRule>
    <cfRule type="expression" dxfId="934" priority="216">
      <formula>IF(AND(AU402&gt;=0, RIGHT(TEXT(AU402,"0.#"),1)="."),TRUE,FALSE)</formula>
    </cfRule>
    <cfRule type="expression" dxfId="933" priority="217">
      <formula>IF(AND(AU402&lt;0, RIGHT(TEXT(AU402,"0.#"),1)&lt;&gt;"."),TRUE,FALSE)</formula>
    </cfRule>
    <cfRule type="expression" dxfId="932" priority="218">
      <formula>IF(AND(AU402&lt;0, RIGHT(TEXT(AU402,"0.#"),1)="."),TRUE,FALSE)</formula>
    </cfRule>
  </conditionalFormatting>
  <conditionalFormatting sqref="AK434">
    <cfRule type="expression" dxfId="931" priority="213">
      <formula>IF(RIGHT(TEXT(AK434,"0.#"),1)=".",FALSE,TRUE)</formula>
    </cfRule>
    <cfRule type="expression" dxfId="930" priority="214">
      <formula>IF(RIGHT(TEXT(AK434,"0.#"),1)=".",TRUE,FALSE)</formula>
    </cfRule>
  </conditionalFormatting>
  <conditionalFormatting sqref="AU434:AX434">
    <cfRule type="expression" dxfId="929" priority="209">
      <formula>IF(AND(AU434&gt;=0, RIGHT(TEXT(AU434,"0.#"),1)&lt;&gt;"."),TRUE,FALSE)</formula>
    </cfRule>
    <cfRule type="expression" dxfId="928" priority="210">
      <formula>IF(AND(AU434&gt;=0, RIGHT(TEXT(AU434,"0.#"),1)="."),TRUE,FALSE)</formula>
    </cfRule>
    <cfRule type="expression" dxfId="927" priority="211">
      <formula>IF(AND(AU434&lt;0, RIGHT(TEXT(AU434,"0.#"),1)&lt;&gt;"."),TRUE,FALSE)</formula>
    </cfRule>
    <cfRule type="expression" dxfId="926" priority="212">
      <formula>IF(AND(AU434&lt;0, RIGHT(TEXT(AU434,"0.#"),1)="."),TRUE,FALSE)</formula>
    </cfRule>
  </conditionalFormatting>
  <conditionalFormatting sqref="AK435:AK463">
    <cfRule type="expression" dxfId="925" priority="207">
      <formula>IF(RIGHT(TEXT(AK435,"0.#"),1)=".",FALSE,TRUE)</formula>
    </cfRule>
    <cfRule type="expression" dxfId="924" priority="208">
      <formula>IF(RIGHT(TEXT(AK435,"0.#"),1)=".",TRUE,FALSE)</formula>
    </cfRule>
  </conditionalFormatting>
  <conditionalFormatting sqref="AU435:AX463">
    <cfRule type="expression" dxfId="923" priority="203">
      <formula>IF(AND(AU435&gt;=0, RIGHT(TEXT(AU435,"0.#"),1)&lt;&gt;"."),TRUE,FALSE)</formula>
    </cfRule>
    <cfRule type="expression" dxfId="922" priority="204">
      <formula>IF(AND(AU435&gt;=0, RIGHT(TEXT(AU435,"0.#"),1)="."),TRUE,FALSE)</formula>
    </cfRule>
    <cfRule type="expression" dxfId="921" priority="205">
      <formula>IF(AND(AU435&lt;0, RIGHT(TEXT(AU435,"0.#"),1)&lt;&gt;"."),TRUE,FALSE)</formula>
    </cfRule>
    <cfRule type="expression" dxfId="920" priority="206">
      <formula>IF(AND(AU435&lt;0, RIGHT(TEXT(AU435,"0.#"),1)="."),TRUE,FALSE)</formula>
    </cfRule>
  </conditionalFormatting>
  <conditionalFormatting sqref="AK467">
    <cfRule type="expression" dxfId="919" priority="201">
      <formula>IF(RIGHT(TEXT(AK467,"0.#"),1)=".",FALSE,TRUE)</formula>
    </cfRule>
    <cfRule type="expression" dxfId="918" priority="202">
      <formula>IF(RIGHT(TEXT(AK467,"0.#"),1)=".",TRUE,FALSE)</formula>
    </cfRule>
  </conditionalFormatting>
  <conditionalFormatting sqref="AU467:AX467">
    <cfRule type="expression" dxfId="917" priority="197">
      <formula>IF(AND(AU467&gt;=0, RIGHT(TEXT(AU467,"0.#"),1)&lt;&gt;"."),TRUE,FALSE)</formula>
    </cfRule>
    <cfRule type="expression" dxfId="916" priority="198">
      <formula>IF(AND(AU467&gt;=0, RIGHT(TEXT(AU467,"0.#"),1)="."),TRUE,FALSE)</formula>
    </cfRule>
    <cfRule type="expression" dxfId="915" priority="199">
      <formula>IF(AND(AU467&lt;0, RIGHT(TEXT(AU467,"0.#"),1)&lt;&gt;"."),TRUE,FALSE)</formula>
    </cfRule>
    <cfRule type="expression" dxfId="914" priority="200">
      <formula>IF(AND(AU467&lt;0, RIGHT(TEXT(AU467,"0.#"),1)="."),TRUE,FALSE)</formula>
    </cfRule>
  </conditionalFormatting>
  <conditionalFormatting sqref="AK468:AK496">
    <cfRule type="expression" dxfId="913" priority="195">
      <formula>IF(RIGHT(TEXT(AK468,"0.#"),1)=".",FALSE,TRUE)</formula>
    </cfRule>
    <cfRule type="expression" dxfId="912" priority="196">
      <formula>IF(RIGHT(TEXT(AK468,"0.#"),1)=".",TRUE,FALSE)</formula>
    </cfRule>
  </conditionalFormatting>
  <conditionalFormatting sqref="AU468:AX496">
    <cfRule type="expression" dxfId="911" priority="191">
      <formula>IF(AND(AU468&gt;=0, RIGHT(TEXT(AU468,"0.#"),1)&lt;&gt;"."),TRUE,FALSE)</formula>
    </cfRule>
    <cfRule type="expression" dxfId="910" priority="192">
      <formula>IF(AND(AU468&gt;=0, RIGHT(TEXT(AU468,"0.#"),1)="."),TRUE,FALSE)</formula>
    </cfRule>
    <cfRule type="expression" dxfId="909" priority="193">
      <formula>IF(AND(AU468&lt;0, RIGHT(TEXT(AU468,"0.#"),1)&lt;&gt;"."),TRUE,FALSE)</formula>
    </cfRule>
    <cfRule type="expression" dxfId="908" priority="194">
      <formula>IF(AND(AU468&lt;0, RIGHT(TEXT(AU468,"0.#"),1)="."),TRUE,FALSE)</formula>
    </cfRule>
  </conditionalFormatting>
  <conditionalFormatting sqref="AO24:AS24">
    <cfRule type="expression" dxfId="907" priority="189">
      <formula>IF(RIGHT(TEXT(AO24,"0.#"),1)=".",FALSE,TRUE)</formula>
    </cfRule>
    <cfRule type="expression" dxfId="906" priority="190">
      <formula>IF(RIGHT(TEXT(AO24,"0.#"),1)=".",TRUE,FALSE)</formula>
    </cfRule>
  </conditionalFormatting>
  <conditionalFormatting sqref="AE25:AI25">
    <cfRule type="expression" dxfId="905" priority="181">
      <formula>IF(AND(AE25&gt;=0, RIGHT(TEXT(AE25,"0.#"),1)&lt;&gt;"."),TRUE,FALSE)</formula>
    </cfRule>
    <cfRule type="expression" dxfId="904" priority="182">
      <formula>IF(AND(AE25&gt;=0, RIGHT(TEXT(AE25,"0.#"),1)="."),TRUE,FALSE)</formula>
    </cfRule>
    <cfRule type="expression" dxfId="903" priority="183">
      <formula>IF(AND(AE25&lt;0, RIGHT(TEXT(AE25,"0.#"),1)&lt;&gt;"."),TRUE,FALSE)</formula>
    </cfRule>
    <cfRule type="expression" dxfId="902" priority="184">
      <formula>IF(AND(AE25&lt;0, RIGHT(TEXT(AE25,"0.#"),1)="."),TRUE,FALSE)</formula>
    </cfRule>
  </conditionalFormatting>
  <conditionalFormatting sqref="AJ25:AS25">
    <cfRule type="expression" dxfId="901" priority="177">
      <formula>IF(AND(AJ25&gt;=0, RIGHT(TEXT(AJ25,"0.#"),1)&lt;&gt;"."),TRUE,FALSE)</formula>
    </cfRule>
    <cfRule type="expression" dxfId="900" priority="178">
      <formula>IF(AND(AJ25&gt;=0, RIGHT(TEXT(AJ25,"0.#"),1)="."),TRUE,FALSE)</formula>
    </cfRule>
    <cfRule type="expression" dxfId="899" priority="179">
      <formula>IF(AND(AJ25&lt;0, RIGHT(TEXT(AJ25,"0.#"),1)&lt;&gt;"."),TRUE,FALSE)</formula>
    </cfRule>
    <cfRule type="expression" dxfId="898" priority="180">
      <formula>IF(AND(AJ25&lt;0, RIGHT(TEXT(AJ25,"0.#"),1)="."),TRUE,FALSE)</formula>
    </cfRule>
  </conditionalFormatting>
  <conditionalFormatting sqref="AU236:AX236">
    <cfRule type="expression" dxfId="897" priority="165">
      <formula>IF(AND(AU236&gt;=0, RIGHT(TEXT(AU236,"0.#"),1)&lt;&gt;"."),TRUE,FALSE)</formula>
    </cfRule>
    <cfRule type="expression" dxfId="896" priority="166">
      <formula>IF(AND(AU236&gt;=0, RIGHT(TEXT(AU236,"0.#"),1)="."),TRUE,FALSE)</formula>
    </cfRule>
    <cfRule type="expression" dxfId="895" priority="167">
      <formula>IF(AND(AU236&lt;0, RIGHT(TEXT(AU236,"0.#"),1)&lt;&gt;"."),TRUE,FALSE)</formula>
    </cfRule>
    <cfRule type="expression" dxfId="894" priority="168">
      <formula>IF(AND(AU236&lt;0, RIGHT(TEXT(AU236,"0.#"),1)="."),TRUE,FALSE)</formula>
    </cfRule>
  </conditionalFormatting>
  <conditionalFormatting sqref="AE43:AI43 AE38:AI38 AE33:AI33 AE28:AI28">
    <cfRule type="expression" dxfId="893" priority="163">
      <formula>IF(RIGHT(TEXT(AE28,"0.#"),1)=".",FALSE,TRUE)</formula>
    </cfRule>
    <cfRule type="expression" dxfId="892" priority="164">
      <formula>IF(RIGHT(TEXT(AE28,"0.#"),1)=".",TRUE,FALSE)</formula>
    </cfRule>
  </conditionalFormatting>
  <conditionalFormatting sqref="AE44:AX44 AJ43:AS43 AE39:AX39 AJ38:AS38 AE34:AX34 AJ33:AS33 AE29:AX29 AJ28:AS28">
    <cfRule type="expression" dxfId="891" priority="161">
      <formula>IF(RIGHT(TEXT(AE28,"0.#"),1)=".",FALSE,TRUE)</formula>
    </cfRule>
    <cfRule type="expression" dxfId="890" priority="162">
      <formula>IF(RIGHT(TEXT(AE28,"0.#"),1)=".",TRUE,FALSE)</formula>
    </cfRule>
  </conditionalFormatting>
  <conditionalFormatting sqref="AE45:AI45 AE40:AI40 AE35:AI35 AE30:AI30">
    <cfRule type="expression" dxfId="889" priority="157">
      <formula>IF(AND(AE30&gt;=0, RIGHT(TEXT(AE30,"0.#"),1)&lt;&gt;"."),TRUE,FALSE)</formula>
    </cfRule>
    <cfRule type="expression" dxfId="888" priority="158">
      <formula>IF(AND(AE30&gt;=0, RIGHT(TEXT(AE30,"0.#"),1)="."),TRUE,FALSE)</formula>
    </cfRule>
    <cfRule type="expression" dxfId="887" priority="159">
      <formula>IF(AND(AE30&lt;0, RIGHT(TEXT(AE30,"0.#"),1)&lt;&gt;"."),TRUE,FALSE)</formula>
    </cfRule>
    <cfRule type="expression" dxfId="886" priority="160">
      <formula>IF(AND(AE30&lt;0, RIGHT(TEXT(AE30,"0.#"),1)="."),TRUE,FALSE)</formula>
    </cfRule>
  </conditionalFormatting>
  <conditionalFormatting sqref="AJ45:AS45 AJ40:AS40 AJ35:AS35 AJ30:AS30">
    <cfRule type="expression" dxfId="885" priority="153">
      <formula>IF(AND(AJ30&gt;=0, RIGHT(TEXT(AJ30,"0.#"),1)&lt;&gt;"."),TRUE,FALSE)</formula>
    </cfRule>
    <cfRule type="expression" dxfId="884" priority="154">
      <formula>IF(AND(AJ30&gt;=0, RIGHT(TEXT(AJ30,"0.#"),1)="."),TRUE,FALSE)</formula>
    </cfRule>
    <cfRule type="expression" dxfId="883" priority="155">
      <formula>IF(AND(AJ30&lt;0, RIGHT(TEXT(AJ30,"0.#"),1)&lt;&gt;"."),TRUE,FALSE)</formula>
    </cfRule>
    <cfRule type="expression" dxfId="882" priority="156">
      <formula>IF(AND(AJ30&lt;0, RIGHT(TEXT(AJ30,"0.#"),1)="."),TRUE,FALSE)</formula>
    </cfRule>
  </conditionalFormatting>
  <conditionalFormatting sqref="AE64:AI64 AE59:AI59">
    <cfRule type="expression" dxfId="881" priority="151">
      <formula>IF(RIGHT(TEXT(AE59,"0.#"),1)=".",FALSE,TRUE)</formula>
    </cfRule>
    <cfRule type="expression" dxfId="880" priority="152">
      <formula>IF(RIGHT(TEXT(AE59,"0.#"),1)=".",TRUE,FALSE)</formula>
    </cfRule>
  </conditionalFormatting>
  <conditionalFormatting sqref="AE65:AX65 AJ64:AS64 AE60:AX60 AJ59:AS59">
    <cfRule type="expression" dxfId="879" priority="149">
      <formula>IF(RIGHT(TEXT(AE59,"0.#"),1)=".",FALSE,TRUE)</formula>
    </cfRule>
    <cfRule type="expression" dxfId="878" priority="150">
      <formula>IF(RIGHT(TEXT(AE59,"0.#"),1)=".",TRUE,FALSE)</formula>
    </cfRule>
  </conditionalFormatting>
  <conditionalFormatting sqref="AE66:AI66 AE61:AI61">
    <cfRule type="expression" dxfId="877" priority="145">
      <formula>IF(AND(AE61&gt;=0, RIGHT(TEXT(AE61,"0.#"),1)&lt;&gt;"."),TRUE,FALSE)</formula>
    </cfRule>
    <cfRule type="expression" dxfId="876" priority="146">
      <formula>IF(AND(AE61&gt;=0, RIGHT(TEXT(AE61,"0.#"),1)="."),TRUE,FALSE)</formula>
    </cfRule>
    <cfRule type="expression" dxfId="875" priority="147">
      <formula>IF(AND(AE61&lt;0, RIGHT(TEXT(AE61,"0.#"),1)&lt;&gt;"."),TRUE,FALSE)</formula>
    </cfRule>
    <cfRule type="expression" dxfId="874" priority="148">
      <formula>IF(AND(AE61&lt;0, RIGHT(TEXT(AE61,"0.#"),1)="."),TRUE,FALSE)</formula>
    </cfRule>
  </conditionalFormatting>
  <conditionalFormatting sqref="AJ66:AS66 AJ61:AS61">
    <cfRule type="expression" dxfId="873" priority="141">
      <formula>IF(AND(AJ61&gt;=0, RIGHT(TEXT(AJ61,"0.#"),1)&lt;&gt;"."),TRUE,FALSE)</formula>
    </cfRule>
    <cfRule type="expression" dxfId="872" priority="142">
      <formula>IF(AND(AJ61&gt;=0, RIGHT(TEXT(AJ61,"0.#"),1)="."),TRUE,FALSE)</formula>
    </cfRule>
    <cfRule type="expression" dxfId="871" priority="143">
      <formula>IF(AND(AJ61&lt;0, RIGHT(TEXT(AJ61,"0.#"),1)&lt;&gt;"."),TRUE,FALSE)</formula>
    </cfRule>
    <cfRule type="expression" dxfId="870" priority="144">
      <formula>IF(AND(AJ61&lt;0, RIGHT(TEXT(AJ61,"0.#"),1)="."),TRUE,FALSE)</formula>
    </cfRule>
  </conditionalFormatting>
  <conditionalFormatting sqref="AE81:AX81 AE78:AX78 AE75:AX75 AE72:AX72">
    <cfRule type="expression" dxfId="869" priority="139">
      <formula>IF(RIGHT(TEXT(AE72,"0.#"),1)=".",FALSE,TRUE)</formula>
    </cfRule>
    <cfRule type="expression" dxfId="868" priority="140">
      <formula>IF(RIGHT(TEXT(AE72,"0.#"),1)=".",TRUE,FALSE)</formula>
    </cfRule>
  </conditionalFormatting>
  <conditionalFormatting sqref="AE80:AS80 AE77:AS77 AE74:AS74 AE71:AS71">
    <cfRule type="expression" dxfId="867" priority="137">
      <formula>IF(RIGHT(TEXT(AE71,"0.#"),1)=".",FALSE,TRUE)</formula>
    </cfRule>
    <cfRule type="expression" dxfId="866" priority="138">
      <formula>IF(RIGHT(TEXT(AE71,"0.#"),1)=".",TRUE,FALSE)</formula>
    </cfRule>
  </conditionalFormatting>
  <conditionalFormatting sqref="Y181">
    <cfRule type="expression" dxfId="865" priority="135">
      <formula>IF(RIGHT(TEXT(Y181,"0.#"),1)=".",FALSE,TRUE)</formula>
    </cfRule>
    <cfRule type="expression" dxfId="864" priority="136">
      <formula>IF(RIGHT(TEXT(Y181,"0.#"),1)=".",TRUE,FALSE)</formula>
    </cfRule>
  </conditionalFormatting>
  <conditionalFormatting sqref="Y182:Y184 Y180">
    <cfRule type="expression" dxfId="863" priority="133">
      <formula>IF(RIGHT(TEXT(Y180,"0.#"),1)=".",FALSE,TRUE)</formula>
    </cfRule>
    <cfRule type="expression" dxfId="862" priority="134">
      <formula>IF(RIGHT(TEXT(Y180,"0.#"),1)=".",TRUE,FALSE)</formula>
    </cfRule>
  </conditionalFormatting>
  <conditionalFormatting sqref="AE69:AS69">
    <cfRule type="expression" dxfId="861" priority="131">
      <formula>IF(RIGHT(TEXT(AE69,"0.#"),1)=".",FALSE,TRUE)</formula>
    </cfRule>
    <cfRule type="expression" dxfId="860" priority="132">
      <formula>IF(RIGHT(TEXT(AE69,"0.#"),1)=".",TRUE,FALSE)</formula>
    </cfRule>
  </conditionalFormatting>
  <conditionalFormatting sqref="AE68:AN68">
    <cfRule type="expression" dxfId="859" priority="129">
      <formula>IF(RIGHT(TEXT(AE68,"0.#"),1)=".",FALSE,TRUE)</formula>
    </cfRule>
    <cfRule type="expression" dxfId="858" priority="130">
      <formula>IF(RIGHT(TEXT(AE68,"0.#"),1)=".",TRUE,FALSE)</formula>
    </cfRule>
  </conditionalFormatting>
  <conditionalFormatting sqref="AE83:AI83">
    <cfRule type="expression" dxfId="857" priority="125">
      <formula>IF(RIGHT(TEXT(AE83,"0.#"),1)=".",FALSE,TRUE)</formula>
    </cfRule>
    <cfRule type="expression" dxfId="856" priority="126">
      <formula>IF(RIGHT(TEXT(AE83,"0.#"),1)=".",TRUE,FALSE)</formula>
    </cfRule>
  </conditionalFormatting>
  <conditionalFormatting sqref="AJ83:AS83">
    <cfRule type="expression" dxfId="855" priority="123">
      <formula>IF(RIGHT(TEXT(AJ83,"0.#"),1)=".",FALSE,TRUE)</formula>
    </cfRule>
    <cfRule type="expression" dxfId="854" priority="124">
      <formula>IF(RIGHT(TEXT(AJ83,"0.#"),1)=".",TRUE,FALSE)</formula>
    </cfRule>
  </conditionalFormatting>
  <conditionalFormatting sqref="AE24:AN24">
    <cfRule type="expression" dxfId="853" priority="119">
      <formula>IF(RIGHT(TEXT(AE24,"0.#"),1)=".",FALSE,TRUE)</formula>
    </cfRule>
    <cfRule type="expression" dxfId="852" priority="120">
      <formula>IF(RIGHT(TEXT(AE24,"0.#"),1)=".",TRUE,FALSE)</formula>
    </cfRule>
  </conditionalFormatting>
  <conditionalFormatting sqref="Y207">
    <cfRule type="expression" dxfId="851" priority="115">
      <formula>IF(RIGHT(TEXT(Y207,"0.#"),1)=".",FALSE,TRUE)</formula>
    </cfRule>
    <cfRule type="expression" dxfId="850" priority="116">
      <formula>IF(RIGHT(TEXT(Y207,"0.#"),1)=".",TRUE,FALSE)</formula>
    </cfRule>
  </conditionalFormatting>
  <conditionalFormatting sqref="Y208:Y210 Y206">
    <cfRule type="expression" dxfId="849" priority="113">
      <formula>IF(RIGHT(TEXT(Y206,"0.#"),1)=".",FALSE,TRUE)</formula>
    </cfRule>
    <cfRule type="expression" dxfId="848" priority="114">
      <formula>IF(RIGHT(TEXT(Y206,"0.#"),1)=".",TRUE,FALSE)</formula>
    </cfRule>
  </conditionalFormatting>
  <conditionalFormatting sqref="AU237:AX237">
    <cfRule type="expression" dxfId="847" priority="109">
      <formula>IF(AND(AU237&gt;=0, RIGHT(TEXT(AU237,"0.#"),1)&lt;&gt;"."),TRUE,FALSE)</formula>
    </cfRule>
    <cfRule type="expression" dxfId="846" priority="110">
      <formula>IF(AND(AU237&gt;=0, RIGHT(TEXT(AU237,"0.#"),1)="."),TRUE,FALSE)</formula>
    </cfRule>
    <cfRule type="expression" dxfId="845" priority="111">
      <formula>IF(AND(AU237&lt;0, RIGHT(TEXT(AU237,"0.#"),1)&lt;&gt;"."),TRUE,FALSE)</formula>
    </cfRule>
    <cfRule type="expression" dxfId="844" priority="112">
      <formula>IF(AND(AU237&lt;0, RIGHT(TEXT(AU237,"0.#"),1)="."),TRUE,FALSE)</formula>
    </cfRule>
  </conditionalFormatting>
  <conditionalFormatting sqref="AU238:AX238">
    <cfRule type="expression" dxfId="843" priority="105">
      <formula>IF(AND(AU238&gt;=0, RIGHT(TEXT(AU238,"0.#"),1)&lt;&gt;"."),TRUE,FALSE)</formula>
    </cfRule>
    <cfRule type="expression" dxfId="842" priority="106">
      <formula>IF(AND(AU238&gt;=0, RIGHT(TEXT(AU238,"0.#"),1)="."),TRUE,FALSE)</formula>
    </cfRule>
    <cfRule type="expression" dxfId="841" priority="107">
      <formula>IF(AND(AU238&lt;0, RIGHT(TEXT(AU238,"0.#"),1)&lt;&gt;"."),TRUE,FALSE)</formula>
    </cfRule>
    <cfRule type="expression" dxfId="840" priority="108">
      <formula>IF(AND(AU238&lt;0, RIGHT(TEXT(AU238,"0.#"),1)="."),TRUE,FALSE)</formula>
    </cfRule>
  </conditionalFormatting>
  <conditionalFormatting sqref="AU239:AX239">
    <cfRule type="expression" dxfId="839" priority="93">
      <formula>IF(AND(AU239&gt;=0, RIGHT(TEXT(AU239,"0.#"),1)&lt;&gt;"."),TRUE,FALSE)</formula>
    </cfRule>
    <cfRule type="expression" dxfId="838" priority="94">
      <formula>IF(AND(AU239&gt;=0, RIGHT(TEXT(AU239,"0.#"),1)="."),TRUE,FALSE)</formula>
    </cfRule>
    <cfRule type="expression" dxfId="837" priority="95">
      <formula>IF(AND(AU239&lt;0, RIGHT(TEXT(AU239,"0.#"),1)&lt;&gt;"."),TRUE,FALSE)</formula>
    </cfRule>
    <cfRule type="expression" dxfId="836" priority="96">
      <formula>IF(AND(AU239&lt;0, RIGHT(TEXT(AU239,"0.#"),1)="."),TRUE,FALSE)</formula>
    </cfRule>
  </conditionalFormatting>
  <conditionalFormatting sqref="AU270:AX270">
    <cfRule type="expression" dxfId="835" priority="89">
      <formula>IF(AND(AU270&gt;=0, RIGHT(TEXT(AU270,"0.#"),1)&lt;&gt;"."),TRUE,FALSE)</formula>
    </cfRule>
    <cfRule type="expression" dxfId="834" priority="90">
      <formula>IF(AND(AU270&gt;=0, RIGHT(TEXT(AU270,"0.#"),1)="."),TRUE,FALSE)</formula>
    </cfRule>
    <cfRule type="expression" dxfId="833" priority="91">
      <formula>IF(AND(AU270&lt;0, RIGHT(TEXT(AU270,"0.#"),1)&lt;&gt;"."),TRUE,FALSE)</formula>
    </cfRule>
    <cfRule type="expression" dxfId="832" priority="92">
      <formula>IF(AND(AU270&lt;0, RIGHT(TEXT(AU270,"0.#"),1)="."),TRUE,FALSE)</formula>
    </cfRule>
  </conditionalFormatting>
  <conditionalFormatting sqref="AU271:AX271">
    <cfRule type="expression" dxfId="831" priority="85">
      <formula>IF(AND(AU271&gt;=0, RIGHT(TEXT(AU271,"0.#"),1)&lt;&gt;"."),TRUE,FALSE)</formula>
    </cfRule>
    <cfRule type="expression" dxfId="830" priority="86">
      <formula>IF(AND(AU271&gt;=0, RIGHT(TEXT(AU271,"0.#"),1)="."),TRUE,FALSE)</formula>
    </cfRule>
    <cfRule type="expression" dxfId="829" priority="87">
      <formula>IF(AND(AU271&lt;0, RIGHT(TEXT(AU271,"0.#"),1)&lt;&gt;"."),TRUE,FALSE)</formula>
    </cfRule>
    <cfRule type="expression" dxfId="828" priority="88">
      <formula>IF(AND(AU271&lt;0, RIGHT(TEXT(AU271,"0.#"),1)="."),TRUE,FALSE)</formula>
    </cfRule>
  </conditionalFormatting>
  <conditionalFormatting sqref="AU272:AX272">
    <cfRule type="expression" dxfId="827" priority="81">
      <formula>IF(AND(AU272&gt;=0, RIGHT(TEXT(AU272,"0.#"),1)&lt;&gt;"."),TRUE,FALSE)</formula>
    </cfRule>
    <cfRule type="expression" dxfId="826" priority="82">
      <formula>IF(AND(AU272&gt;=0, RIGHT(TEXT(AU272,"0.#"),1)="."),TRUE,FALSE)</formula>
    </cfRule>
    <cfRule type="expression" dxfId="825" priority="83">
      <formula>IF(AND(AU272&lt;0, RIGHT(TEXT(AU272,"0.#"),1)&lt;&gt;"."),TRUE,FALSE)</formula>
    </cfRule>
    <cfRule type="expression" dxfId="824" priority="84">
      <formula>IF(AND(AU272&lt;0, RIGHT(TEXT(AU272,"0.#"),1)="."),TRUE,FALSE)</formula>
    </cfRule>
  </conditionalFormatting>
  <conditionalFormatting sqref="AU273:AX273">
    <cfRule type="expression" dxfId="823" priority="77">
      <formula>IF(AND(AU273&gt;=0, RIGHT(TEXT(AU273,"0.#"),1)&lt;&gt;"."),TRUE,FALSE)</formula>
    </cfRule>
    <cfRule type="expression" dxfId="822" priority="78">
      <formula>IF(AND(AU273&gt;=0, RIGHT(TEXT(AU273,"0.#"),1)="."),TRUE,FALSE)</formula>
    </cfRule>
    <cfRule type="expression" dxfId="821" priority="79">
      <formula>IF(AND(AU273&lt;0, RIGHT(TEXT(AU273,"0.#"),1)&lt;&gt;"."),TRUE,FALSE)</formula>
    </cfRule>
    <cfRule type="expression" dxfId="820" priority="80">
      <formula>IF(AND(AU273&lt;0, RIGHT(TEXT(AU273,"0.#"),1)="."),TRUE,FALSE)</formula>
    </cfRule>
  </conditionalFormatting>
  <conditionalFormatting sqref="AK271">
    <cfRule type="expression" dxfId="819" priority="75">
      <formula>IF(RIGHT(TEXT(AK271,"0.#"),1)=".",FALSE,TRUE)</formula>
    </cfRule>
    <cfRule type="expression" dxfId="818" priority="76">
      <formula>IF(RIGHT(TEXT(AK271,"0.#"),1)=".",TRUE,FALSE)</formula>
    </cfRule>
  </conditionalFormatting>
  <conditionalFormatting sqref="AU302:AX302">
    <cfRule type="expression" dxfId="817" priority="71">
      <formula>IF(AND(AU302&gt;=0, RIGHT(TEXT(AU302,"0.#"),1)&lt;&gt;"."),TRUE,FALSE)</formula>
    </cfRule>
    <cfRule type="expression" dxfId="816" priority="72">
      <formula>IF(AND(AU302&gt;=0, RIGHT(TEXT(AU302,"0.#"),1)="."),TRUE,FALSE)</formula>
    </cfRule>
    <cfRule type="expression" dxfId="815" priority="73">
      <formula>IF(AND(AU302&lt;0, RIGHT(TEXT(AU302,"0.#"),1)&lt;&gt;"."),TRUE,FALSE)</formula>
    </cfRule>
    <cfRule type="expression" dxfId="814" priority="74">
      <formula>IF(AND(AU302&lt;0, RIGHT(TEXT(AU302,"0.#"),1)="."),TRUE,FALSE)</formula>
    </cfRule>
  </conditionalFormatting>
  <conditionalFormatting sqref="AU303:AX303">
    <cfRule type="expression" dxfId="813" priority="67">
      <formula>IF(AND(AU303&gt;=0, RIGHT(TEXT(AU303,"0.#"),1)&lt;&gt;"."),TRUE,FALSE)</formula>
    </cfRule>
    <cfRule type="expression" dxfId="812" priority="68">
      <formula>IF(AND(AU303&gt;=0, RIGHT(TEXT(AU303,"0.#"),1)="."),TRUE,FALSE)</formula>
    </cfRule>
    <cfRule type="expression" dxfId="811" priority="69">
      <formula>IF(AND(AU303&lt;0, RIGHT(TEXT(AU303,"0.#"),1)&lt;&gt;"."),TRUE,FALSE)</formula>
    </cfRule>
    <cfRule type="expression" dxfId="810" priority="70">
      <formula>IF(AND(AU303&lt;0, RIGHT(TEXT(AU303,"0.#"),1)="."),TRUE,FALSE)</formula>
    </cfRule>
  </conditionalFormatting>
  <conditionalFormatting sqref="AU304:AX304">
    <cfRule type="expression" dxfId="809" priority="63">
      <formula>IF(AND(AU304&gt;=0, RIGHT(TEXT(AU304,"0.#"),1)&lt;&gt;"."),TRUE,FALSE)</formula>
    </cfRule>
    <cfRule type="expression" dxfId="808" priority="64">
      <formula>IF(AND(AU304&gt;=0, RIGHT(TEXT(AU304,"0.#"),1)="."),TRUE,FALSE)</formula>
    </cfRule>
    <cfRule type="expression" dxfId="807" priority="65">
      <formula>IF(AND(AU304&lt;0, RIGHT(TEXT(AU304,"0.#"),1)&lt;&gt;"."),TRUE,FALSE)</formula>
    </cfRule>
    <cfRule type="expression" dxfId="806" priority="66">
      <formula>IF(AND(AU304&lt;0, RIGHT(TEXT(AU304,"0.#"),1)="."),TRUE,FALSE)</formula>
    </cfRule>
  </conditionalFormatting>
  <conditionalFormatting sqref="AU305:AX305">
    <cfRule type="expression" dxfId="805" priority="59">
      <formula>IF(AND(AU305&gt;=0, RIGHT(TEXT(AU305,"0.#"),1)&lt;&gt;"."),TRUE,FALSE)</formula>
    </cfRule>
    <cfRule type="expression" dxfId="804" priority="60">
      <formula>IF(AND(AU305&gt;=0, RIGHT(TEXT(AU305,"0.#"),1)="."),TRUE,FALSE)</formula>
    </cfRule>
    <cfRule type="expression" dxfId="803" priority="61">
      <formula>IF(AND(AU305&lt;0, RIGHT(TEXT(AU305,"0.#"),1)&lt;&gt;"."),TRUE,FALSE)</formula>
    </cfRule>
    <cfRule type="expression" dxfId="802" priority="62">
      <formula>IF(AND(AU305&lt;0, RIGHT(TEXT(AU305,"0.#"),1)="."),TRUE,FALSE)</formula>
    </cfRule>
  </conditionalFormatting>
  <conditionalFormatting sqref="AU306:AX306">
    <cfRule type="expression" dxfId="801" priority="55">
      <formula>IF(AND(AU306&gt;=0, RIGHT(TEXT(AU306,"0.#"),1)&lt;&gt;"."),TRUE,FALSE)</formula>
    </cfRule>
    <cfRule type="expression" dxfId="800" priority="56">
      <formula>IF(AND(AU306&gt;=0, RIGHT(TEXT(AU306,"0.#"),1)="."),TRUE,FALSE)</formula>
    </cfRule>
    <cfRule type="expression" dxfId="799" priority="57">
      <formula>IF(AND(AU306&lt;0, RIGHT(TEXT(AU306,"0.#"),1)&lt;&gt;"."),TRUE,FALSE)</formula>
    </cfRule>
    <cfRule type="expression" dxfId="798" priority="58">
      <formula>IF(AND(AU306&lt;0, RIGHT(TEXT(AU306,"0.#"),1)="."),TRUE,FALSE)</formula>
    </cfRule>
  </conditionalFormatting>
  <conditionalFormatting sqref="AU307:AX307">
    <cfRule type="expression" dxfId="797" priority="51">
      <formula>IF(AND(AU307&gt;=0, RIGHT(TEXT(AU307,"0.#"),1)&lt;&gt;"."),TRUE,FALSE)</formula>
    </cfRule>
    <cfRule type="expression" dxfId="796" priority="52">
      <formula>IF(AND(AU307&gt;=0, RIGHT(TEXT(AU307,"0.#"),1)="."),TRUE,FALSE)</formula>
    </cfRule>
    <cfRule type="expression" dxfId="795" priority="53">
      <formula>IF(AND(AU307&lt;0, RIGHT(TEXT(AU307,"0.#"),1)&lt;&gt;"."),TRUE,FALSE)</formula>
    </cfRule>
    <cfRule type="expression" dxfId="794" priority="54">
      <formula>IF(AND(AU307&lt;0, RIGHT(TEXT(AU307,"0.#"),1)="."),TRUE,FALSE)</formula>
    </cfRule>
  </conditionalFormatting>
  <conditionalFormatting sqref="AU308:AX308">
    <cfRule type="expression" dxfId="793" priority="47">
      <formula>IF(AND(AU308&gt;=0, RIGHT(TEXT(AU308,"0.#"),1)&lt;&gt;"."),TRUE,FALSE)</formula>
    </cfRule>
    <cfRule type="expression" dxfId="792" priority="48">
      <formula>IF(AND(AU308&gt;=0, RIGHT(TEXT(AU308,"0.#"),1)="."),TRUE,FALSE)</formula>
    </cfRule>
    <cfRule type="expression" dxfId="791" priority="49">
      <formula>IF(AND(AU308&lt;0, RIGHT(TEXT(AU308,"0.#"),1)&lt;&gt;"."),TRUE,FALSE)</formula>
    </cfRule>
    <cfRule type="expression" dxfId="790" priority="50">
      <formula>IF(AND(AU308&lt;0, RIGHT(TEXT(AU308,"0.#"),1)="."),TRUE,FALSE)</formula>
    </cfRule>
  </conditionalFormatting>
  <conditionalFormatting sqref="AU309:AX309">
    <cfRule type="expression" dxfId="789" priority="43">
      <formula>IF(AND(AU309&gt;=0, RIGHT(TEXT(AU309,"0.#"),1)&lt;&gt;"."),TRUE,FALSE)</formula>
    </cfRule>
    <cfRule type="expression" dxfId="788" priority="44">
      <formula>IF(AND(AU309&gt;=0, RIGHT(TEXT(AU309,"0.#"),1)="."),TRUE,FALSE)</formula>
    </cfRule>
    <cfRule type="expression" dxfId="787" priority="45">
      <formula>IF(AND(AU309&lt;0, RIGHT(TEXT(AU309,"0.#"),1)&lt;&gt;"."),TRUE,FALSE)</formula>
    </cfRule>
    <cfRule type="expression" dxfId="786" priority="46">
      <formula>IF(AND(AU309&lt;0, RIGHT(TEXT(AU309,"0.#"),1)="."),TRUE,FALSE)</formula>
    </cfRule>
  </conditionalFormatting>
  <conditionalFormatting sqref="AU310:AX310">
    <cfRule type="expression" dxfId="785" priority="39">
      <formula>IF(AND(AU310&gt;=0, RIGHT(TEXT(AU310,"0.#"),1)&lt;&gt;"."),TRUE,FALSE)</formula>
    </cfRule>
    <cfRule type="expression" dxfId="784" priority="40">
      <formula>IF(AND(AU310&gt;=0, RIGHT(TEXT(AU310,"0.#"),1)="."),TRUE,FALSE)</formula>
    </cfRule>
    <cfRule type="expression" dxfId="783" priority="41">
      <formula>IF(AND(AU310&lt;0, RIGHT(TEXT(AU310,"0.#"),1)&lt;&gt;"."),TRUE,FALSE)</formula>
    </cfRule>
    <cfRule type="expression" dxfId="782" priority="42">
      <formula>IF(AND(AU310&lt;0, RIGHT(TEXT(AU310,"0.#"),1)="."),TRUE,FALSE)</formula>
    </cfRule>
  </conditionalFormatting>
  <conditionalFormatting sqref="AU311:AX311">
    <cfRule type="expression" dxfId="781" priority="35">
      <formula>IF(AND(AU311&gt;=0, RIGHT(TEXT(AU311,"0.#"),1)&lt;&gt;"."),TRUE,FALSE)</formula>
    </cfRule>
    <cfRule type="expression" dxfId="780" priority="36">
      <formula>IF(AND(AU311&gt;=0, RIGHT(TEXT(AU311,"0.#"),1)="."),TRUE,FALSE)</formula>
    </cfRule>
    <cfRule type="expression" dxfId="779" priority="37">
      <formula>IF(AND(AU311&lt;0, RIGHT(TEXT(AU311,"0.#"),1)&lt;&gt;"."),TRUE,FALSE)</formula>
    </cfRule>
    <cfRule type="expression" dxfId="778" priority="38">
      <formula>IF(AND(AU311&lt;0, RIGHT(TEXT(AU311,"0.#"),1)="."),TRUE,FALSE)</formula>
    </cfRule>
  </conditionalFormatting>
  <conditionalFormatting sqref="AO68:AS68">
    <cfRule type="expression" dxfId="777" priority="33">
      <formula>IF(RIGHT(TEXT(AO68,"0.#"),1)=".",FALSE,TRUE)</formula>
    </cfRule>
    <cfRule type="expression" dxfId="776" priority="34">
      <formula>IF(RIGHT(TEXT(AO68,"0.#"),1)=".",TRUE,FALSE)</formula>
    </cfRule>
  </conditionalFormatting>
  <conditionalFormatting sqref="AU335:AX335">
    <cfRule type="expression" dxfId="775" priority="29">
      <formula>IF(AND(AU335&gt;=0, RIGHT(TEXT(AU335,"0.#"),1)&lt;&gt;"."),TRUE,FALSE)</formula>
    </cfRule>
    <cfRule type="expression" dxfId="774" priority="30">
      <formula>IF(AND(AU335&gt;=0, RIGHT(TEXT(AU335,"0.#"),1)="."),TRUE,FALSE)</formula>
    </cfRule>
    <cfRule type="expression" dxfId="773" priority="31">
      <formula>IF(AND(AU335&lt;0, RIGHT(TEXT(AU335,"0.#"),1)&lt;&gt;"."),TRUE,FALSE)</formula>
    </cfRule>
    <cfRule type="expression" dxfId="772" priority="32">
      <formula>IF(AND(AU335&lt;0, RIGHT(TEXT(AU335,"0.#"),1)="."),TRUE,FALSE)</formula>
    </cfRule>
  </conditionalFormatting>
  <conditionalFormatting sqref="AU336:AX336">
    <cfRule type="expression" dxfId="771" priority="25">
      <formula>IF(AND(AU336&gt;=0, RIGHT(TEXT(AU336,"0.#"),1)&lt;&gt;"."),TRUE,FALSE)</formula>
    </cfRule>
    <cfRule type="expression" dxfId="770" priority="26">
      <formula>IF(AND(AU336&gt;=0, RIGHT(TEXT(AU336,"0.#"),1)="."),TRUE,FALSE)</formula>
    </cfRule>
    <cfRule type="expression" dxfId="769" priority="27">
      <formula>IF(AND(AU336&lt;0, RIGHT(TEXT(AU336,"0.#"),1)&lt;&gt;"."),TRUE,FALSE)</formula>
    </cfRule>
    <cfRule type="expression" dxfId="768" priority="28">
      <formula>IF(AND(AU336&lt;0, RIGHT(TEXT(AU336,"0.#"),1)="."),TRUE,FALSE)</formula>
    </cfRule>
  </conditionalFormatting>
  <conditionalFormatting sqref="AU337:AX337">
    <cfRule type="expression" dxfId="767" priority="21">
      <formula>IF(AND(AU337&gt;=0, RIGHT(TEXT(AU337,"0.#"),1)&lt;&gt;"."),TRUE,FALSE)</formula>
    </cfRule>
    <cfRule type="expression" dxfId="766" priority="22">
      <formula>IF(AND(AU337&gt;=0, RIGHT(TEXT(AU337,"0.#"),1)="."),TRUE,FALSE)</formula>
    </cfRule>
    <cfRule type="expression" dxfId="765" priority="23">
      <formula>IF(AND(AU337&lt;0, RIGHT(TEXT(AU337,"0.#"),1)&lt;&gt;"."),TRUE,FALSE)</formula>
    </cfRule>
    <cfRule type="expression" dxfId="764" priority="24">
      <formula>IF(AND(AU337&lt;0, RIGHT(TEXT(AU337,"0.#"),1)="."),TRUE,FALSE)</formula>
    </cfRule>
  </conditionalFormatting>
  <conditionalFormatting sqref="AU338:AX338">
    <cfRule type="expression" dxfId="763" priority="17">
      <formula>IF(AND(AU338&gt;=0, RIGHT(TEXT(AU338,"0.#"),1)&lt;&gt;"."),TRUE,FALSE)</formula>
    </cfRule>
    <cfRule type="expression" dxfId="762" priority="18">
      <formula>IF(AND(AU338&gt;=0, RIGHT(TEXT(AU338,"0.#"),1)="."),TRUE,FALSE)</formula>
    </cfRule>
    <cfRule type="expression" dxfId="761" priority="19">
      <formula>IF(AND(AU338&lt;0, RIGHT(TEXT(AU338,"0.#"),1)&lt;&gt;"."),TRUE,FALSE)</formula>
    </cfRule>
    <cfRule type="expression" dxfId="760" priority="20">
      <formula>IF(AND(AU338&lt;0, RIGHT(TEXT(AU338,"0.#"),1)="."),TRUE,FALSE)</formula>
    </cfRule>
  </conditionalFormatting>
  <conditionalFormatting sqref="AU339:AX339">
    <cfRule type="expression" dxfId="759" priority="13">
      <formula>IF(AND(AU339&gt;=0, RIGHT(TEXT(AU339,"0.#"),1)&lt;&gt;"."),TRUE,FALSE)</formula>
    </cfRule>
    <cfRule type="expression" dxfId="758" priority="14">
      <formula>IF(AND(AU339&gt;=0, RIGHT(TEXT(AU339,"0.#"),1)="."),TRUE,FALSE)</formula>
    </cfRule>
    <cfRule type="expression" dxfId="757" priority="15">
      <formula>IF(AND(AU339&lt;0, RIGHT(TEXT(AU339,"0.#"),1)&lt;&gt;"."),TRUE,FALSE)</formula>
    </cfRule>
    <cfRule type="expression" dxfId="756" priority="16">
      <formula>IF(AND(AU339&lt;0, RIGHT(TEXT(AU339,"0.#"),1)="."),TRUE,FALSE)</formula>
    </cfRule>
  </conditionalFormatting>
  <conditionalFormatting sqref="AU340:AX340">
    <cfRule type="expression" dxfId="755" priority="9">
      <formula>IF(AND(AU340&gt;=0, RIGHT(TEXT(AU340,"0.#"),1)&lt;&gt;"."),TRUE,FALSE)</formula>
    </cfRule>
    <cfRule type="expression" dxfId="754" priority="10">
      <formula>IF(AND(AU340&gt;=0, RIGHT(TEXT(AU340,"0.#"),1)="."),TRUE,FALSE)</formula>
    </cfRule>
    <cfRule type="expression" dxfId="753" priority="11">
      <formula>IF(AND(AU340&lt;0, RIGHT(TEXT(AU340,"0.#"),1)&lt;&gt;"."),TRUE,FALSE)</formula>
    </cfRule>
    <cfRule type="expression" dxfId="752" priority="12">
      <formula>IF(AND(AU340&lt;0, RIGHT(TEXT(AU340,"0.#"),1)="."),TRUE,FALSE)</formula>
    </cfRule>
  </conditionalFormatting>
  <conditionalFormatting sqref="AU341:AX341">
    <cfRule type="expression" dxfId="751" priority="5">
      <formula>IF(AND(AU341&gt;=0, RIGHT(TEXT(AU341,"0.#"),1)&lt;&gt;"."),TRUE,FALSE)</formula>
    </cfRule>
    <cfRule type="expression" dxfId="750" priority="6">
      <formula>IF(AND(AU341&gt;=0, RIGHT(TEXT(AU341,"0.#"),1)="."),TRUE,FALSE)</formula>
    </cfRule>
    <cfRule type="expression" dxfId="749" priority="7">
      <formula>IF(AND(AU341&lt;0, RIGHT(TEXT(AU341,"0.#"),1)&lt;&gt;"."),TRUE,FALSE)</formula>
    </cfRule>
    <cfRule type="expression" dxfId="748" priority="8">
      <formula>IF(AND(AU341&lt;0, RIGHT(TEXT(AU341,"0.#"),1)="."),TRUE,FALSE)</formula>
    </cfRule>
  </conditionalFormatting>
  <conditionalFormatting sqref="AK335:AK337">
    <cfRule type="expression" dxfId="747" priority="3">
      <formula>IF(RIGHT(TEXT(AK335,"0.#"),1)=".",FALSE,TRUE)</formula>
    </cfRule>
    <cfRule type="expression" dxfId="746" priority="4">
      <formula>IF(RIGHT(TEXT(AK335,"0.#"),1)=".",TRUE,FALSE)</formula>
    </cfRule>
  </conditionalFormatting>
  <conditionalFormatting sqref="AE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40</xdr:col>
                    <xdr:colOff>9525</xdr:colOff>
                    <xdr:row>45</xdr:row>
                    <xdr:rowOff>28575</xdr:rowOff>
                  </from>
                  <to>
                    <xdr:col>46</xdr:col>
                    <xdr:colOff>123825</xdr:colOff>
                    <xdr:row>45</xdr:row>
                    <xdr:rowOff>257175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37</xdr:col>
                    <xdr:colOff>9525</xdr:colOff>
                    <xdr:row>229</xdr:row>
                    <xdr:rowOff>28575</xdr:rowOff>
                  </from>
                  <to>
                    <xdr:col>43</xdr:col>
                    <xdr:colOff>123825</xdr:colOff>
                    <xdr:row>229</xdr:row>
                    <xdr:rowOff>257175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37</xdr:col>
                    <xdr:colOff>9525</xdr:colOff>
                    <xdr:row>496</xdr:row>
                    <xdr:rowOff>28575</xdr:rowOff>
                  </from>
                  <to>
                    <xdr:col>43</xdr:col>
                    <xdr:colOff>123825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1" sqref="P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469</v>
      </c>
      <c r="C19" s="15" t="str">
        <f t="shared" si="0"/>
        <v>ＩＴ戦略</v>
      </c>
      <c r="D19" s="15" t="str">
        <f t="shared" si="7"/>
        <v>科学技術・イノベーション、ＩＴ戦略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F7" sqref="BF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211"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79" t="s">
        <v>303</v>
      </c>
      <c r="AU2" s="180"/>
      <c r="AV2" s="180"/>
      <c r="AW2" s="180"/>
      <c r="AX2" s="181"/>
    </row>
    <row r="3" spans="1:50" ht="18.75" customHeight="1" x14ac:dyDescent="0.15">
      <c r="A3" s="136"/>
      <c r="B3" s="137"/>
      <c r="C3" s="137"/>
      <c r="D3" s="137"/>
      <c r="E3" s="137"/>
      <c r="F3" s="138"/>
      <c r="G3" s="212"/>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x14ac:dyDescent="0.15">
      <c r="A4" s="139"/>
      <c r="B4" s="137"/>
      <c r="C4" s="137"/>
      <c r="D4" s="137"/>
      <c r="E4" s="137"/>
      <c r="F4" s="138"/>
      <c r="G4" s="83" t="s">
        <v>577</v>
      </c>
      <c r="H4" s="84"/>
      <c r="I4" s="84"/>
      <c r="J4" s="84"/>
      <c r="K4" s="84"/>
      <c r="L4" s="84"/>
      <c r="M4" s="84"/>
      <c r="N4" s="84"/>
      <c r="O4" s="85"/>
      <c r="P4" s="225" t="s">
        <v>576</v>
      </c>
      <c r="Q4" s="242"/>
      <c r="R4" s="242"/>
      <c r="S4" s="242"/>
      <c r="T4" s="242"/>
      <c r="U4" s="242"/>
      <c r="V4" s="242"/>
      <c r="W4" s="242"/>
      <c r="X4" s="243"/>
      <c r="Y4" s="234" t="s">
        <v>14</v>
      </c>
      <c r="Z4" s="235"/>
      <c r="AA4" s="236"/>
      <c r="AB4" s="713" t="s">
        <v>573</v>
      </c>
      <c r="AC4" s="316"/>
      <c r="AD4" s="316"/>
      <c r="AE4" s="97">
        <v>5</v>
      </c>
      <c r="AF4" s="98"/>
      <c r="AG4" s="98"/>
      <c r="AH4" s="98"/>
      <c r="AI4" s="99"/>
      <c r="AJ4" s="97">
        <v>18</v>
      </c>
      <c r="AK4" s="98"/>
      <c r="AL4" s="98"/>
      <c r="AM4" s="98"/>
      <c r="AN4" s="99"/>
      <c r="AO4" s="97"/>
      <c r="AP4" s="98"/>
      <c r="AQ4" s="98"/>
      <c r="AR4" s="98"/>
      <c r="AS4" s="99"/>
      <c r="AT4" s="202"/>
      <c r="AU4" s="202"/>
      <c r="AV4" s="202"/>
      <c r="AW4" s="202"/>
      <c r="AX4" s="203"/>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712" t="s">
        <v>573</v>
      </c>
      <c r="AC5" s="204"/>
      <c r="AD5" s="204"/>
      <c r="AE5" s="97">
        <v>2</v>
      </c>
      <c r="AF5" s="98"/>
      <c r="AG5" s="98"/>
      <c r="AH5" s="98"/>
      <c r="AI5" s="99"/>
      <c r="AJ5" s="97">
        <v>5</v>
      </c>
      <c r="AK5" s="98"/>
      <c r="AL5" s="98"/>
      <c r="AM5" s="98"/>
      <c r="AN5" s="99"/>
      <c r="AO5" s="97">
        <v>18</v>
      </c>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460</v>
      </c>
      <c r="AC6" s="96"/>
      <c r="AD6" s="96"/>
      <c r="AE6" s="97">
        <f>AE4/AE5*100</f>
        <v>250</v>
      </c>
      <c r="AF6" s="98"/>
      <c r="AG6" s="98"/>
      <c r="AH6" s="98"/>
      <c r="AI6" s="99"/>
      <c r="AJ6" s="97">
        <f t="shared" ref="AJ6" si="0">AJ4/AJ5*100</f>
        <v>360</v>
      </c>
      <c r="AK6" s="98"/>
      <c r="AL6" s="98"/>
      <c r="AM6" s="98"/>
      <c r="AN6" s="99"/>
      <c r="AO6" s="97">
        <f t="shared" ref="AO6" si="1">AO4/AO5*100</f>
        <v>0</v>
      </c>
      <c r="AP6" s="98"/>
      <c r="AQ6" s="98"/>
      <c r="AR6" s="98"/>
      <c r="AS6" s="99"/>
      <c r="AT6" s="199"/>
      <c r="AU6" s="200"/>
      <c r="AV6" s="200"/>
      <c r="AW6" s="200"/>
      <c r="AX6" s="201"/>
    </row>
    <row r="7" spans="1:50" ht="18.75" customHeight="1" x14ac:dyDescent="0.15">
      <c r="A7" s="136" t="s">
        <v>13</v>
      </c>
      <c r="B7" s="137"/>
      <c r="C7" s="137"/>
      <c r="D7" s="137"/>
      <c r="E7" s="137"/>
      <c r="F7" s="138"/>
      <c r="G7" s="211"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79" t="s">
        <v>303</v>
      </c>
      <c r="AU7" s="180"/>
      <c r="AV7" s="180"/>
      <c r="AW7" s="180"/>
      <c r="AX7" s="181"/>
    </row>
    <row r="8" spans="1:50" ht="18.75" customHeight="1" x14ac:dyDescent="0.15">
      <c r="A8" s="136"/>
      <c r="B8" s="137"/>
      <c r="C8" s="137"/>
      <c r="D8" s="137"/>
      <c r="E8" s="137"/>
      <c r="F8" s="138"/>
      <c r="G8" s="212"/>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2"/>
      <c r="R9" s="242"/>
      <c r="S9" s="242"/>
      <c r="T9" s="242"/>
      <c r="U9" s="242"/>
      <c r="V9" s="242"/>
      <c r="W9" s="242"/>
      <c r="X9" s="243"/>
      <c r="Y9" s="234" t="s">
        <v>14</v>
      </c>
      <c r="Z9" s="235"/>
      <c r="AA9" s="236"/>
      <c r="AB9" s="713"/>
      <c r="AC9" s="316"/>
      <c r="AD9" s="316"/>
      <c r="AE9" s="97"/>
      <c r="AF9" s="98"/>
      <c r="AG9" s="98"/>
      <c r="AH9" s="98"/>
      <c r="AI9" s="99"/>
      <c r="AJ9" s="97"/>
      <c r="AK9" s="98"/>
      <c r="AL9" s="98"/>
      <c r="AM9" s="98"/>
      <c r="AN9" s="99"/>
      <c r="AO9" s="97"/>
      <c r="AP9" s="98"/>
      <c r="AQ9" s="98"/>
      <c r="AR9" s="98"/>
      <c r="AS9" s="99"/>
      <c r="AT9" s="202"/>
      <c r="AU9" s="202"/>
      <c r="AV9" s="202"/>
      <c r="AW9" s="202"/>
      <c r="AX9" s="203"/>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712"/>
      <c r="AC10" s="204"/>
      <c r="AD10" s="204"/>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9"/>
      <c r="AU11" s="200"/>
      <c r="AV11" s="200"/>
      <c r="AW11" s="200"/>
      <c r="AX11" s="201"/>
    </row>
    <row r="12" spans="1:50" ht="18.75" customHeight="1" x14ac:dyDescent="0.15">
      <c r="A12" s="136" t="s">
        <v>13</v>
      </c>
      <c r="B12" s="137"/>
      <c r="C12" s="137"/>
      <c r="D12" s="137"/>
      <c r="E12" s="137"/>
      <c r="F12" s="138"/>
      <c r="G12" s="211"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79" t="s">
        <v>303</v>
      </c>
      <c r="AU12" s="180"/>
      <c r="AV12" s="180"/>
      <c r="AW12" s="180"/>
      <c r="AX12" s="181"/>
    </row>
    <row r="13" spans="1:50" ht="18.75" customHeight="1" x14ac:dyDescent="0.15">
      <c r="A13" s="136"/>
      <c r="B13" s="137"/>
      <c r="C13" s="137"/>
      <c r="D13" s="137"/>
      <c r="E13" s="137"/>
      <c r="F13" s="138"/>
      <c r="G13" s="212"/>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2"/>
      <c r="R14" s="242"/>
      <c r="S14" s="242"/>
      <c r="T14" s="242"/>
      <c r="U14" s="242"/>
      <c r="V14" s="242"/>
      <c r="W14" s="242"/>
      <c r="X14" s="243"/>
      <c r="Y14" s="234" t="s">
        <v>14</v>
      </c>
      <c r="Z14" s="235"/>
      <c r="AA14" s="236"/>
      <c r="AB14" s="713"/>
      <c r="AC14" s="316"/>
      <c r="AD14" s="316"/>
      <c r="AE14" s="97"/>
      <c r="AF14" s="98"/>
      <c r="AG14" s="98"/>
      <c r="AH14" s="98"/>
      <c r="AI14" s="99"/>
      <c r="AJ14" s="97"/>
      <c r="AK14" s="98"/>
      <c r="AL14" s="98"/>
      <c r="AM14" s="98"/>
      <c r="AN14" s="99"/>
      <c r="AO14" s="97"/>
      <c r="AP14" s="98"/>
      <c r="AQ14" s="98"/>
      <c r="AR14" s="98"/>
      <c r="AS14" s="99"/>
      <c r="AT14" s="202"/>
      <c r="AU14" s="202"/>
      <c r="AV14" s="202"/>
      <c r="AW14" s="202"/>
      <c r="AX14" s="203"/>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712"/>
      <c r="AC15" s="204"/>
      <c r="AD15" s="204"/>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9"/>
      <c r="AU16" s="200"/>
      <c r="AV16" s="200"/>
      <c r="AW16" s="200"/>
      <c r="AX16" s="201"/>
    </row>
    <row r="17" spans="1:50" ht="18.75" customHeight="1" x14ac:dyDescent="0.15">
      <c r="A17" s="136" t="s">
        <v>13</v>
      </c>
      <c r="B17" s="137"/>
      <c r="C17" s="137"/>
      <c r="D17" s="137"/>
      <c r="E17" s="137"/>
      <c r="F17" s="138"/>
      <c r="G17" s="211"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79" t="s">
        <v>303</v>
      </c>
      <c r="AU17" s="180"/>
      <c r="AV17" s="180"/>
      <c r="AW17" s="180"/>
      <c r="AX17" s="181"/>
    </row>
    <row r="18" spans="1:50" ht="18.75" customHeight="1" x14ac:dyDescent="0.15">
      <c r="A18" s="136"/>
      <c r="B18" s="137"/>
      <c r="C18" s="137"/>
      <c r="D18" s="137"/>
      <c r="E18" s="137"/>
      <c r="F18" s="138"/>
      <c r="G18" s="212"/>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2"/>
      <c r="R19" s="242"/>
      <c r="S19" s="242"/>
      <c r="T19" s="242"/>
      <c r="U19" s="242"/>
      <c r="V19" s="242"/>
      <c r="W19" s="242"/>
      <c r="X19" s="243"/>
      <c r="Y19" s="234" t="s">
        <v>14</v>
      </c>
      <c r="Z19" s="235"/>
      <c r="AA19" s="236"/>
      <c r="AB19" s="713"/>
      <c r="AC19" s="316"/>
      <c r="AD19" s="316"/>
      <c r="AE19" s="97"/>
      <c r="AF19" s="98"/>
      <c r="AG19" s="98"/>
      <c r="AH19" s="98"/>
      <c r="AI19" s="99"/>
      <c r="AJ19" s="97"/>
      <c r="AK19" s="98"/>
      <c r="AL19" s="98"/>
      <c r="AM19" s="98"/>
      <c r="AN19" s="99"/>
      <c r="AO19" s="97"/>
      <c r="AP19" s="98"/>
      <c r="AQ19" s="98"/>
      <c r="AR19" s="98"/>
      <c r="AS19" s="99"/>
      <c r="AT19" s="202"/>
      <c r="AU19" s="202"/>
      <c r="AV19" s="202"/>
      <c r="AW19" s="202"/>
      <c r="AX19" s="203"/>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712"/>
      <c r="AC20" s="204"/>
      <c r="AD20" s="204"/>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199"/>
      <c r="AU21" s="200"/>
      <c r="AV21" s="200"/>
      <c r="AW21" s="200"/>
      <c r="AX21" s="201"/>
    </row>
    <row r="22" spans="1:50" ht="18.75" customHeight="1" x14ac:dyDescent="0.15">
      <c r="A22" s="136" t="s">
        <v>13</v>
      </c>
      <c r="B22" s="137"/>
      <c r="C22" s="137"/>
      <c r="D22" s="137"/>
      <c r="E22" s="137"/>
      <c r="F22" s="138"/>
      <c r="G22" s="211"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79" t="s">
        <v>303</v>
      </c>
      <c r="AU22" s="180"/>
      <c r="AV22" s="180"/>
      <c r="AW22" s="180"/>
      <c r="AX22" s="181"/>
    </row>
    <row r="23" spans="1:50" ht="18.75" customHeight="1" x14ac:dyDescent="0.15">
      <c r="A23" s="136"/>
      <c r="B23" s="137"/>
      <c r="C23" s="137"/>
      <c r="D23" s="137"/>
      <c r="E23" s="137"/>
      <c r="F23" s="138"/>
      <c r="G23" s="212"/>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x14ac:dyDescent="0.15">
      <c r="A24" s="139"/>
      <c r="B24" s="137"/>
      <c r="C24" s="137"/>
      <c r="D24" s="137"/>
      <c r="E24" s="137"/>
      <c r="F24" s="138"/>
      <c r="G24" s="83"/>
      <c r="H24" s="84"/>
      <c r="I24" s="84"/>
      <c r="J24" s="84"/>
      <c r="K24" s="84"/>
      <c r="L24" s="84"/>
      <c r="M24" s="84"/>
      <c r="N24" s="84"/>
      <c r="O24" s="85"/>
      <c r="P24" s="225"/>
      <c r="Q24" s="242"/>
      <c r="R24" s="242"/>
      <c r="S24" s="242"/>
      <c r="T24" s="242"/>
      <c r="U24" s="242"/>
      <c r="V24" s="242"/>
      <c r="W24" s="242"/>
      <c r="X24" s="243"/>
      <c r="Y24" s="234" t="s">
        <v>14</v>
      </c>
      <c r="Z24" s="235"/>
      <c r="AA24" s="236"/>
      <c r="AB24" s="713"/>
      <c r="AC24" s="316"/>
      <c r="AD24" s="316"/>
      <c r="AE24" s="97"/>
      <c r="AF24" s="98"/>
      <c r="AG24" s="98"/>
      <c r="AH24" s="98"/>
      <c r="AI24" s="99"/>
      <c r="AJ24" s="97"/>
      <c r="AK24" s="98"/>
      <c r="AL24" s="98"/>
      <c r="AM24" s="98"/>
      <c r="AN24" s="99"/>
      <c r="AO24" s="97"/>
      <c r="AP24" s="98"/>
      <c r="AQ24" s="98"/>
      <c r="AR24" s="98"/>
      <c r="AS24" s="99"/>
      <c r="AT24" s="202"/>
      <c r="AU24" s="202"/>
      <c r="AV24" s="202"/>
      <c r="AW24" s="202"/>
      <c r="AX24" s="203"/>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712"/>
      <c r="AC25" s="204"/>
      <c r="AD25" s="204"/>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customHeight="1" x14ac:dyDescent="0.15">
      <c r="A27" s="136" t="s">
        <v>13</v>
      </c>
      <c r="B27" s="137"/>
      <c r="C27" s="137"/>
      <c r="D27" s="137"/>
      <c r="E27" s="137"/>
      <c r="F27" s="138"/>
      <c r="G27" s="211"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79" t="s">
        <v>303</v>
      </c>
      <c r="AU27" s="180"/>
      <c r="AV27" s="180"/>
      <c r="AW27" s="180"/>
      <c r="AX27" s="181"/>
    </row>
    <row r="28" spans="1:50" ht="18.75" customHeight="1" x14ac:dyDescent="0.15">
      <c r="A28" s="136"/>
      <c r="B28" s="137"/>
      <c r="C28" s="137"/>
      <c r="D28" s="137"/>
      <c r="E28" s="137"/>
      <c r="F28" s="138"/>
      <c r="G28" s="212"/>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x14ac:dyDescent="0.15">
      <c r="A29" s="139"/>
      <c r="B29" s="137"/>
      <c r="C29" s="137"/>
      <c r="D29" s="137"/>
      <c r="E29" s="137"/>
      <c r="F29" s="138"/>
      <c r="G29" s="83"/>
      <c r="H29" s="84"/>
      <c r="I29" s="84"/>
      <c r="J29" s="84"/>
      <c r="K29" s="84"/>
      <c r="L29" s="84"/>
      <c r="M29" s="84"/>
      <c r="N29" s="84"/>
      <c r="O29" s="85"/>
      <c r="P29" s="225"/>
      <c r="Q29" s="242"/>
      <c r="R29" s="242"/>
      <c r="S29" s="242"/>
      <c r="T29" s="242"/>
      <c r="U29" s="242"/>
      <c r="V29" s="242"/>
      <c r="W29" s="242"/>
      <c r="X29" s="243"/>
      <c r="Y29" s="234" t="s">
        <v>14</v>
      </c>
      <c r="Z29" s="235"/>
      <c r="AA29" s="236"/>
      <c r="AB29" s="713"/>
      <c r="AC29" s="316"/>
      <c r="AD29" s="316"/>
      <c r="AE29" s="97"/>
      <c r="AF29" s="98"/>
      <c r="AG29" s="98"/>
      <c r="AH29" s="98"/>
      <c r="AI29" s="99"/>
      <c r="AJ29" s="97"/>
      <c r="AK29" s="98"/>
      <c r="AL29" s="98"/>
      <c r="AM29" s="98"/>
      <c r="AN29" s="99"/>
      <c r="AO29" s="97"/>
      <c r="AP29" s="98"/>
      <c r="AQ29" s="98"/>
      <c r="AR29" s="98"/>
      <c r="AS29" s="99"/>
      <c r="AT29" s="202"/>
      <c r="AU29" s="202"/>
      <c r="AV29" s="202"/>
      <c r="AW29" s="202"/>
      <c r="AX29" s="203"/>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712"/>
      <c r="AC30" s="204"/>
      <c r="AD30" s="204"/>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customHeight="1" x14ac:dyDescent="0.15">
      <c r="A32" s="136" t="s">
        <v>13</v>
      </c>
      <c r="B32" s="137"/>
      <c r="C32" s="137"/>
      <c r="D32" s="137"/>
      <c r="E32" s="137"/>
      <c r="F32" s="138"/>
      <c r="G32" s="211"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79" t="s">
        <v>303</v>
      </c>
      <c r="AU32" s="180"/>
      <c r="AV32" s="180"/>
      <c r="AW32" s="180"/>
      <c r="AX32" s="181"/>
    </row>
    <row r="33" spans="1:50" ht="18.75" customHeight="1" x14ac:dyDescent="0.15">
      <c r="A33" s="136"/>
      <c r="B33" s="137"/>
      <c r="C33" s="137"/>
      <c r="D33" s="137"/>
      <c r="E33" s="137"/>
      <c r="F33" s="138"/>
      <c r="G33" s="212"/>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x14ac:dyDescent="0.15">
      <c r="A34" s="139"/>
      <c r="B34" s="137"/>
      <c r="C34" s="137"/>
      <c r="D34" s="137"/>
      <c r="E34" s="137"/>
      <c r="F34" s="138"/>
      <c r="G34" s="83"/>
      <c r="H34" s="84"/>
      <c r="I34" s="84"/>
      <c r="J34" s="84"/>
      <c r="K34" s="84"/>
      <c r="L34" s="84"/>
      <c r="M34" s="84"/>
      <c r="N34" s="84"/>
      <c r="O34" s="85"/>
      <c r="P34" s="225"/>
      <c r="Q34" s="242"/>
      <c r="R34" s="242"/>
      <c r="S34" s="242"/>
      <c r="T34" s="242"/>
      <c r="U34" s="242"/>
      <c r="V34" s="242"/>
      <c r="W34" s="242"/>
      <c r="X34" s="243"/>
      <c r="Y34" s="234" t="s">
        <v>14</v>
      </c>
      <c r="Z34" s="235"/>
      <c r="AA34" s="236"/>
      <c r="AB34" s="713"/>
      <c r="AC34" s="316"/>
      <c r="AD34" s="316"/>
      <c r="AE34" s="97"/>
      <c r="AF34" s="98"/>
      <c r="AG34" s="98"/>
      <c r="AH34" s="98"/>
      <c r="AI34" s="99"/>
      <c r="AJ34" s="97"/>
      <c r="AK34" s="98"/>
      <c r="AL34" s="98"/>
      <c r="AM34" s="98"/>
      <c r="AN34" s="99"/>
      <c r="AO34" s="97"/>
      <c r="AP34" s="98"/>
      <c r="AQ34" s="98"/>
      <c r="AR34" s="98"/>
      <c r="AS34" s="99"/>
      <c r="AT34" s="202"/>
      <c r="AU34" s="202"/>
      <c r="AV34" s="202"/>
      <c r="AW34" s="202"/>
      <c r="AX34" s="203"/>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712"/>
      <c r="AC35" s="204"/>
      <c r="AD35" s="204"/>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customHeight="1" x14ac:dyDescent="0.15">
      <c r="A37" s="136" t="s">
        <v>13</v>
      </c>
      <c r="B37" s="137"/>
      <c r="C37" s="137"/>
      <c r="D37" s="137"/>
      <c r="E37" s="137"/>
      <c r="F37" s="138"/>
      <c r="G37" s="211"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79" t="s">
        <v>303</v>
      </c>
      <c r="AU37" s="180"/>
      <c r="AV37" s="180"/>
      <c r="AW37" s="180"/>
      <c r="AX37" s="181"/>
    </row>
    <row r="38" spans="1:50" ht="18.75" customHeight="1" x14ac:dyDescent="0.15">
      <c r="A38" s="136"/>
      <c r="B38" s="137"/>
      <c r="C38" s="137"/>
      <c r="D38" s="137"/>
      <c r="E38" s="137"/>
      <c r="F38" s="138"/>
      <c r="G38" s="212"/>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x14ac:dyDescent="0.15">
      <c r="A39" s="139"/>
      <c r="B39" s="137"/>
      <c r="C39" s="137"/>
      <c r="D39" s="137"/>
      <c r="E39" s="137"/>
      <c r="F39" s="138"/>
      <c r="G39" s="83"/>
      <c r="H39" s="84"/>
      <c r="I39" s="84"/>
      <c r="J39" s="84"/>
      <c r="K39" s="84"/>
      <c r="L39" s="84"/>
      <c r="M39" s="84"/>
      <c r="N39" s="84"/>
      <c r="O39" s="85"/>
      <c r="P39" s="225"/>
      <c r="Q39" s="242"/>
      <c r="R39" s="242"/>
      <c r="S39" s="242"/>
      <c r="T39" s="242"/>
      <c r="U39" s="242"/>
      <c r="V39" s="242"/>
      <c r="W39" s="242"/>
      <c r="X39" s="243"/>
      <c r="Y39" s="234" t="s">
        <v>14</v>
      </c>
      <c r="Z39" s="235"/>
      <c r="AA39" s="236"/>
      <c r="AB39" s="713"/>
      <c r="AC39" s="316"/>
      <c r="AD39" s="316"/>
      <c r="AE39" s="97"/>
      <c r="AF39" s="98"/>
      <c r="AG39" s="98"/>
      <c r="AH39" s="98"/>
      <c r="AI39" s="99"/>
      <c r="AJ39" s="97"/>
      <c r="AK39" s="98"/>
      <c r="AL39" s="98"/>
      <c r="AM39" s="98"/>
      <c r="AN39" s="99"/>
      <c r="AO39" s="97"/>
      <c r="AP39" s="98"/>
      <c r="AQ39" s="98"/>
      <c r="AR39" s="98"/>
      <c r="AS39" s="99"/>
      <c r="AT39" s="202"/>
      <c r="AU39" s="202"/>
      <c r="AV39" s="202"/>
      <c r="AW39" s="202"/>
      <c r="AX39" s="203"/>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712"/>
      <c r="AC40" s="204"/>
      <c r="AD40" s="204"/>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customHeight="1" x14ac:dyDescent="0.15">
      <c r="A42" s="136" t="s">
        <v>13</v>
      </c>
      <c r="B42" s="137"/>
      <c r="C42" s="137"/>
      <c r="D42" s="137"/>
      <c r="E42" s="137"/>
      <c r="F42" s="138"/>
      <c r="G42" s="211"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79" t="s">
        <v>303</v>
      </c>
      <c r="AU42" s="180"/>
      <c r="AV42" s="180"/>
      <c r="AW42" s="180"/>
      <c r="AX42" s="181"/>
    </row>
    <row r="43" spans="1:50" ht="18.75" customHeight="1" x14ac:dyDescent="0.15">
      <c r="A43" s="136"/>
      <c r="B43" s="137"/>
      <c r="C43" s="137"/>
      <c r="D43" s="137"/>
      <c r="E43" s="137"/>
      <c r="F43" s="138"/>
      <c r="G43" s="212"/>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x14ac:dyDescent="0.15">
      <c r="A44" s="139"/>
      <c r="B44" s="137"/>
      <c r="C44" s="137"/>
      <c r="D44" s="137"/>
      <c r="E44" s="137"/>
      <c r="F44" s="138"/>
      <c r="G44" s="83"/>
      <c r="H44" s="84"/>
      <c r="I44" s="84"/>
      <c r="J44" s="84"/>
      <c r="K44" s="84"/>
      <c r="L44" s="84"/>
      <c r="M44" s="84"/>
      <c r="N44" s="84"/>
      <c r="O44" s="85"/>
      <c r="P44" s="225"/>
      <c r="Q44" s="242"/>
      <c r="R44" s="242"/>
      <c r="S44" s="242"/>
      <c r="T44" s="242"/>
      <c r="U44" s="242"/>
      <c r="V44" s="242"/>
      <c r="W44" s="242"/>
      <c r="X44" s="243"/>
      <c r="Y44" s="234" t="s">
        <v>14</v>
      </c>
      <c r="Z44" s="235"/>
      <c r="AA44" s="236"/>
      <c r="AB44" s="713"/>
      <c r="AC44" s="316"/>
      <c r="AD44" s="316"/>
      <c r="AE44" s="97"/>
      <c r="AF44" s="98"/>
      <c r="AG44" s="98"/>
      <c r="AH44" s="98"/>
      <c r="AI44" s="99"/>
      <c r="AJ44" s="97"/>
      <c r="AK44" s="98"/>
      <c r="AL44" s="98"/>
      <c r="AM44" s="98"/>
      <c r="AN44" s="99"/>
      <c r="AO44" s="97"/>
      <c r="AP44" s="98"/>
      <c r="AQ44" s="98"/>
      <c r="AR44" s="98"/>
      <c r="AS44" s="99"/>
      <c r="AT44" s="202"/>
      <c r="AU44" s="202"/>
      <c r="AV44" s="202"/>
      <c r="AW44" s="202"/>
      <c r="AX44" s="203"/>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712"/>
      <c r="AC45" s="204"/>
      <c r="AD45" s="204"/>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customHeight="1" x14ac:dyDescent="0.15">
      <c r="A47" s="136" t="s">
        <v>13</v>
      </c>
      <c r="B47" s="137"/>
      <c r="C47" s="137"/>
      <c r="D47" s="137"/>
      <c r="E47" s="137"/>
      <c r="F47" s="138"/>
      <c r="G47" s="211"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79" t="s">
        <v>303</v>
      </c>
      <c r="AU47" s="180"/>
      <c r="AV47" s="180"/>
      <c r="AW47" s="180"/>
      <c r="AX47" s="181"/>
    </row>
    <row r="48" spans="1:50" ht="18.75" customHeight="1" x14ac:dyDescent="0.15">
      <c r="A48" s="136"/>
      <c r="B48" s="137"/>
      <c r="C48" s="137"/>
      <c r="D48" s="137"/>
      <c r="E48" s="137"/>
      <c r="F48" s="138"/>
      <c r="G48" s="212"/>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x14ac:dyDescent="0.15">
      <c r="A49" s="139"/>
      <c r="B49" s="137"/>
      <c r="C49" s="137"/>
      <c r="D49" s="137"/>
      <c r="E49" s="137"/>
      <c r="F49" s="138"/>
      <c r="G49" s="83"/>
      <c r="H49" s="84"/>
      <c r="I49" s="84"/>
      <c r="J49" s="84"/>
      <c r="K49" s="84"/>
      <c r="L49" s="84"/>
      <c r="M49" s="84"/>
      <c r="N49" s="84"/>
      <c r="O49" s="85"/>
      <c r="P49" s="225"/>
      <c r="Q49" s="242"/>
      <c r="R49" s="242"/>
      <c r="S49" s="242"/>
      <c r="T49" s="242"/>
      <c r="U49" s="242"/>
      <c r="V49" s="242"/>
      <c r="W49" s="242"/>
      <c r="X49" s="243"/>
      <c r="Y49" s="234" t="s">
        <v>14</v>
      </c>
      <c r="Z49" s="235"/>
      <c r="AA49" s="236"/>
      <c r="AB49" s="713"/>
      <c r="AC49" s="316"/>
      <c r="AD49" s="316"/>
      <c r="AE49" s="97"/>
      <c r="AF49" s="98"/>
      <c r="AG49" s="98"/>
      <c r="AH49" s="98"/>
      <c r="AI49" s="99"/>
      <c r="AJ49" s="97"/>
      <c r="AK49" s="98"/>
      <c r="AL49" s="98"/>
      <c r="AM49" s="98"/>
      <c r="AN49" s="99"/>
      <c r="AO49" s="97"/>
      <c r="AP49" s="98"/>
      <c r="AQ49" s="98"/>
      <c r="AR49" s="98"/>
      <c r="AS49" s="99"/>
      <c r="AT49" s="202"/>
      <c r="AU49" s="202"/>
      <c r="AV49" s="202"/>
      <c r="AW49" s="202"/>
      <c r="AX49" s="203"/>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712"/>
      <c r="AC50" s="204"/>
      <c r="AD50" s="204"/>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710" t="s">
        <v>460</v>
      </c>
      <c r="AC51" s="711"/>
      <c r="AD51" s="711"/>
      <c r="AE51" s="97"/>
      <c r="AF51" s="98"/>
      <c r="AG51" s="98"/>
      <c r="AH51" s="98"/>
      <c r="AI51" s="99"/>
      <c r="AJ51" s="97"/>
      <c r="AK51" s="98"/>
      <c r="AL51" s="98"/>
      <c r="AM51" s="98"/>
      <c r="AN51" s="99"/>
      <c r="AO51" s="97"/>
      <c r="AP51" s="98"/>
      <c r="AQ51" s="98"/>
      <c r="AR51" s="98"/>
      <c r="AS51" s="99"/>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378" t="s">
        <v>369</v>
      </c>
      <c r="H2" s="379"/>
      <c r="I2" s="379"/>
      <c r="J2" s="379"/>
      <c r="K2" s="379"/>
      <c r="L2" s="379"/>
      <c r="M2" s="379"/>
      <c r="N2" s="379"/>
      <c r="O2" s="379"/>
      <c r="P2" s="379"/>
      <c r="Q2" s="379"/>
      <c r="R2" s="379"/>
      <c r="S2" s="379"/>
      <c r="T2" s="379"/>
      <c r="U2" s="379"/>
      <c r="V2" s="379"/>
      <c r="W2" s="379"/>
      <c r="X2" s="379"/>
      <c r="Y2" s="379"/>
      <c r="Z2" s="379"/>
      <c r="AA2" s="379"/>
      <c r="AB2" s="380"/>
      <c r="AC2" s="378" t="s">
        <v>456</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26"/>
      <c r="B3" s="727"/>
      <c r="C3" s="727"/>
      <c r="D3" s="727"/>
      <c r="E3" s="727"/>
      <c r="F3" s="728"/>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x14ac:dyDescent="0.15">
      <c r="A4" s="726"/>
      <c r="B4" s="727"/>
      <c r="C4" s="727"/>
      <c r="D4" s="727"/>
      <c r="E4" s="727"/>
      <c r="F4" s="728"/>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1"/>
    </row>
    <row r="5" spans="1:50" ht="24.75" customHeight="1" x14ac:dyDescent="0.15">
      <c r="A5" s="726"/>
      <c r="B5" s="727"/>
      <c r="C5" s="727"/>
      <c r="D5" s="727"/>
      <c r="E5" s="727"/>
      <c r="F5" s="72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26"/>
      <c r="B6" s="727"/>
      <c r="C6" s="727"/>
      <c r="D6" s="727"/>
      <c r="E6" s="727"/>
      <c r="F6" s="72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26"/>
      <c r="B7" s="727"/>
      <c r="C7" s="727"/>
      <c r="D7" s="727"/>
      <c r="E7" s="727"/>
      <c r="F7" s="72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26"/>
      <c r="B8" s="727"/>
      <c r="C8" s="727"/>
      <c r="D8" s="727"/>
      <c r="E8" s="727"/>
      <c r="F8" s="72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26"/>
      <c r="B9" s="727"/>
      <c r="C9" s="727"/>
      <c r="D9" s="727"/>
      <c r="E9" s="727"/>
      <c r="F9" s="72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26"/>
      <c r="B10" s="727"/>
      <c r="C10" s="727"/>
      <c r="D10" s="727"/>
      <c r="E10" s="727"/>
      <c r="F10" s="72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26"/>
      <c r="B11" s="727"/>
      <c r="C11" s="727"/>
      <c r="D11" s="727"/>
      <c r="E11" s="727"/>
      <c r="F11" s="72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26"/>
      <c r="B12" s="727"/>
      <c r="C12" s="727"/>
      <c r="D12" s="727"/>
      <c r="E12" s="727"/>
      <c r="F12" s="72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26"/>
      <c r="B13" s="727"/>
      <c r="C13" s="727"/>
      <c r="D13" s="727"/>
      <c r="E13" s="727"/>
      <c r="F13" s="72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26"/>
      <c r="B14" s="727"/>
      <c r="C14" s="727"/>
      <c r="D14" s="727"/>
      <c r="E14" s="727"/>
      <c r="F14" s="728"/>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26"/>
      <c r="B15" s="727"/>
      <c r="C15" s="727"/>
      <c r="D15" s="727"/>
      <c r="E15" s="727"/>
      <c r="F15" s="728"/>
      <c r="G15" s="378" t="s">
        <v>370</v>
      </c>
      <c r="H15" s="379"/>
      <c r="I15" s="379"/>
      <c r="J15" s="379"/>
      <c r="K15" s="379"/>
      <c r="L15" s="379"/>
      <c r="M15" s="379"/>
      <c r="N15" s="379"/>
      <c r="O15" s="379"/>
      <c r="P15" s="379"/>
      <c r="Q15" s="379"/>
      <c r="R15" s="379"/>
      <c r="S15" s="379"/>
      <c r="T15" s="379"/>
      <c r="U15" s="379"/>
      <c r="V15" s="379"/>
      <c r="W15" s="379"/>
      <c r="X15" s="379"/>
      <c r="Y15" s="379"/>
      <c r="Z15" s="379"/>
      <c r="AA15" s="379"/>
      <c r="AB15" s="380"/>
      <c r="AC15" s="378" t="s">
        <v>371</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26"/>
      <c r="B16" s="727"/>
      <c r="C16" s="727"/>
      <c r="D16" s="727"/>
      <c r="E16" s="727"/>
      <c r="F16" s="728"/>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x14ac:dyDescent="0.15">
      <c r="A17" s="726"/>
      <c r="B17" s="727"/>
      <c r="C17" s="727"/>
      <c r="D17" s="727"/>
      <c r="E17" s="727"/>
      <c r="F17" s="728"/>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1"/>
    </row>
    <row r="18" spans="1:50" ht="24.75" customHeight="1" x14ac:dyDescent="0.15">
      <c r="A18" s="726"/>
      <c r="B18" s="727"/>
      <c r="C18" s="727"/>
      <c r="D18" s="727"/>
      <c r="E18" s="727"/>
      <c r="F18" s="72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26"/>
      <c r="B19" s="727"/>
      <c r="C19" s="727"/>
      <c r="D19" s="727"/>
      <c r="E19" s="727"/>
      <c r="F19" s="72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26"/>
      <c r="B20" s="727"/>
      <c r="C20" s="727"/>
      <c r="D20" s="727"/>
      <c r="E20" s="727"/>
      <c r="F20" s="72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26"/>
      <c r="B21" s="727"/>
      <c r="C21" s="727"/>
      <c r="D21" s="727"/>
      <c r="E21" s="727"/>
      <c r="F21" s="72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26"/>
      <c r="B22" s="727"/>
      <c r="C22" s="727"/>
      <c r="D22" s="727"/>
      <c r="E22" s="727"/>
      <c r="F22" s="72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26"/>
      <c r="B23" s="727"/>
      <c r="C23" s="727"/>
      <c r="D23" s="727"/>
      <c r="E23" s="727"/>
      <c r="F23" s="72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26"/>
      <c r="B24" s="727"/>
      <c r="C24" s="727"/>
      <c r="D24" s="727"/>
      <c r="E24" s="727"/>
      <c r="F24" s="72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26"/>
      <c r="B25" s="727"/>
      <c r="C25" s="727"/>
      <c r="D25" s="727"/>
      <c r="E25" s="727"/>
      <c r="F25" s="72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26"/>
      <c r="B26" s="727"/>
      <c r="C26" s="727"/>
      <c r="D26" s="727"/>
      <c r="E26" s="727"/>
      <c r="F26" s="72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26"/>
      <c r="B27" s="727"/>
      <c r="C27" s="727"/>
      <c r="D27" s="727"/>
      <c r="E27" s="727"/>
      <c r="F27" s="728"/>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26"/>
      <c r="B28" s="727"/>
      <c r="C28" s="727"/>
      <c r="D28" s="727"/>
      <c r="E28" s="727"/>
      <c r="F28" s="728"/>
      <c r="G28" s="378" t="s">
        <v>372</v>
      </c>
      <c r="H28" s="379"/>
      <c r="I28" s="379"/>
      <c r="J28" s="379"/>
      <c r="K28" s="379"/>
      <c r="L28" s="379"/>
      <c r="M28" s="379"/>
      <c r="N28" s="379"/>
      <c r="O28" s="379"/>
      <c r="P28" s="379"/>
      <c r="Q28" s="379"/>
      <c r="R28" s="379"/>
      <c r="S28" s="379"/>
      <c r="T28" s="379"/>
      <c r="U28" s="379"/>
      <c r="V28" s="379"/>
      <c r="W28" s="379"/>
      <c r="X28" s="379"/>
      <c r="Y28" s="379"/>
      <c r="Z28" s="379"/>
      <c r="AA28" s="379"/>
      <c r="AB28" s="380"/>
      <c r="AC28" s="378" t="s">
        <v>373</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26"/>
      <c r="B29" s="727"/>
      <c r="C29" s="727"/>
      <c r="D29" s="727"/>
      <c r="E29" s="727"/>
      <c r="F29" s="728"/>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x14ac:dyDescent="0.15">
      <c r="A30" s="726"/>
      <c r="B30" s="727"/>
      <c r="C30" s="727"/>
      <c r="D30" s="727"/>
      <c r="E30" s="727"/>
      <c r="F30" s="728"/>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1"/>
    </row>
    <row r="31" spans="1:50" ht="24.75" customHeight="1" x14ac:dyDescent="0.15">
      <c r="A31" s="726"/>
      <c r="B31" s="727"/>
      <c r="C31" s="727"/>
      <c r="D31" s="727"/>
      <c r="E31" s="727"/>
      <c r="F31" s="72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26"/>
      <c r="B32" s="727"/>
      <c r="C32" s="727"/>
      <c r="D32" s="727"/>
      <c r="E32" s="727"/>
      <c r="F32" s="72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26"/>
      <c r="B33" s="727"/>
      <c r="C33" s="727"/>
      <c r="D33" s="727"/>
      <c r="E33" s="727"/>
      <c r="F33" s="72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26"/>
      <c r="B34" s="727"/>
      <c r="C34" s="727"/>
      <c r="D34" s="727"/>
      <c r="E34" s="727"/>
      <c r="F34" s="72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26"/>
      <c r="B35" s="727"/>
      <c r="C35" s="727"/>
      <c r="D35" s="727"/>
      <c r="E35" s="727"/>
      <c r="F35" s="72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26"/>
      <c r="B36" s="727"/>
      <c r="C36" s="727"/>
      <c r="D36" s="727"/>
      <c r="E36" s="727"/>
      <c r="F36" s="72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26"/>
      <c r="B37" s="727"/>
      <c r="C37" s="727"/>
      <c r="D37" s="727"/>
      <c r="E37" s="727"/>
      <c r="F37" s="72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26"/>
      <c r="B38" s="727"/>
      <c r="C38" s="727"/>
      <c r="D38" s="727"/>
      <c r="E38" s="727"/>
      <c r="F38" s="72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26"/>
      <c r="B39" s="727"/>
      <c r="C39" s="727"/>
      <c r="D39" s="727"/>
      <c r="E39" s="727"/>
      <c r="F39" s="72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26"/>
      <c r="B40" s="727"/>
      <c r="C40" s="727"/>
      <c r="D40" s="727"/>
      <c r="E40" s="727"/>
      <c r="F40" s="728"/>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26"/>
      <c r="B41" s="727"/>
      <c r="C41" s="727"/>
      <c r="D41" s="727"/>
      <c r="E41" s="727"/>
      <c r="F41" s="728"/>
      <c r="G41" s="378" t="s">
        <v>374</v>
      </c>
      <c r="H41" s="379"/>
      <c r="I41" s="379"/>
      <c r="J41" s="379"/>
      <c r="K41" s="379"/>
      <c r="L41" s="379"/>
      <c r="M41" s="379"/>
      <c r="N41" s="379"/>
      <c r="O41" s="379"/>
      <c r="P41" s="379"/>
      <c r="Q41" s="379"/>
      <c r="R41" s="379"/>
      <c r="S41" s="379"/>
      <c r="T41" s="379"/>
      <c r="U41" s="379"/>
      <c r="V41" s="379"/>
      <c r="W41" s="379"/>
      <c r="X41" s="379"/>
      <c r="Y41" s="379"/>
      <c r="Z41" s="379"/>
      <c r="AA41" s="379"/>
      <c r="AB41" s="380"/>
      <c r="AC41" s="378" t="s">
        <v>375</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26"/>
      <c r="B42" s="727"/>
      <c r="C42" s="727"/>
      <c r="D42" s="727"/>
      <c r="E42" s="727"/>
      <c r="F42" s="728"/>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x14ac:dyDescent="0.15">
      <c r="A43" s="726"/>
      <c r="B43" s="727"/>
      <c r="C43" s="727"/>
      <c r="D43" s="727"/>
      <c r="E43" s="727"/>
      <c r="F43" s="728"/>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1"/>
    </row>
    <row r="44" spans="1:50" ht="24.75" customHeight="1" x14ac:dyDescent="0.15">
      <c r="A44" s="726"/>
      <c r="B44" s="727"/>
      <c r="C44" s="727"/>
      <c r="D44" s="727"/>
      <c r="E44" s="727"/>
      <c r="F44" s="72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26"/>
      <c r="B45" s="727"/>
      <c r="C45" s="727"/>
      <c r="D45" s="727"/>
      <c r="E45" s="727"/>
      <c r="F45" s="72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26"/>
      <c r="B46" s="727"/>
      <c r="C46" s="727"/>
      <c r="D46" s="727"/>
      <c r="E46" s="727"/>
      <c r="F46" s="72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26"/>
      <c r="B47" s="727"/>
      <c r="C47" s="727"/>
      <c r="D47" s="727"/>
      <c r="E47" s="727"/>
      <c r="F47" s="72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26"/>
      <c r="B48" s="727"/>
      <c r="C48" s="727"/>
      <c r="D48" s="727"/>
      <c r="E48" s="727"/>
      <c r="F48" s="72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26"/>
      <c r="B49" s="727"/>
      <c r="C49" s="727"/>
      <c r="D49" s="727"/>
      <c r="E49" s="727"/>
      <c r="F49" s="72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26"/>
      <c r="B50" s="727"/>
      <c r="C50" s="727"/>
      <c r="D50" s="727"/>
      <c r="E50" s="727"/>
      <c r="F50" s="72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26"/>
      <c r="B51" s="727"/>
      <c r="C51" s="727"/>
      <c r="D51" s="727"/>
      <c r="E51" s="727"/>
      <c r="F51" s="72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26"/>
      <c r="B52" s="727"/>
      <c r="C52" s="727"/>
      <c r="D52" s="727"/>
      <c r="E52" s="727"/>
      <c r="F52" s="72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32" t="s">
        <v>34</v>
      </c>
      <c r="B55" s="733"/>
      <c r="C55" s="733"/>
      <c r="D55" s="733"/>
      <c r="E55" s="733"/>
      <c r="F55" s="734"/>
      <c r="G55" s="378" t="s">
        <v>376</v>
      </c>
      <c r="H55" s="379"/>
      <c r="I55" s="379"/>
      <c r="J55" s="379"/>
      <c r="K55" s="379"/>
      <c r="L55" s="379"/>
      <c r="M55" s="379"/>
      <c r="N55" s="379"/>
      <c r="O55" s="379"/>
      <c r="P55" s="379"/>
      <c r="Q55" s="379"/>
      <c r="R55" s="379"/>
      <c r="S55" s="379"/>
      <c r="T55" s="379"/>
      <c r="U55" s="379"/>
      <c r="V55" s="379"/>
      <c r="W55" s="379"/>
      <c r="X55" s="379"/>
      <c r="Y55" s="379"/>
      <c r="Z55" s="379"/>
      <c r="AA55" s="379"/>
      <c r="AB55" s="380"/>
      <c r="AC55" s="378" t="s">
        <v>377</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26"/>
      <c r="B56" s="727"/>
      <c r="C56" s="727"/>
      <c r="D56" s="727"/>
      <c r="E56" s="727"/>
      <c r="F56" s="728"/>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x14ac:dyDescent="0.15">
      <c r="A57" s="726"/>
      <c r="B57" s="727"/>
      <c r="C57" s="727"/>
      <c r="D57" s="727"/>
      <c r="E57" s="727"/>
      <c r="F57" s="728"/>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1"/>
    </row>
    <row r="58" spans="1:50" ht="24.75" customHeight="1" x14ac:dyDescent="0.15">
      <c r="A58" s="726"/>
      <c r="B58" s="727"/>
      <c r="C58" s="727"/>
      <c r="D58" s="727"/>
      <c r="E58" s="727"/>
      <c r="F58" s="72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26"/>
      <c r="B59" s="727"/>
      <c r="C59" s="727"/>
      <c r="D59" s="727"/>
      <c r="E59" s="727"/>
      <c r="F59" s="72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26"/>
      <c r="B60" s="727"/>
      <c r="C60" s="727"/>
      <c r="D60" s="727"/>
      <c r="E60" s="727"/>
      <c r="F60" s="72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26"/>
      <c r="B61" s="727"/>
      <c r="C61" s="727"/>
      <c r="D61" s="727"/>
      <c r="E61" s="727"/>
      <c r="F61" s="72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26"/>
      <c r="B62" s="727"/>
      <c r="C62" s="727"/>
      <c r="D62" s="727"/>
      <c r="E62" s="727"/>
      <c r="F62" s="72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26"/>
      <c r="B63" s="727"/>
      <c r="C63" s="727"/>
      <c r="D63" s="727"/>
      <c r="E63" s="727"/>
      <c r="F63" s="72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26"/>
      <c r="B64" s="727"/>
      <c r="C64" s="727"/>
      <c r="D64" s="727"/>
      <c r="E64" s="727"/>
      <c r="F64" s="72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26"/>
      <c r="B65" s="727"/>
      <c r="C65" s="727"/>
      <c r="D65" s="727"/>
      <c r="E65" s="727"/>
      <c r="F65" s="72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26"/>
      <c r="B66" s="727"/>
      <c r="C66" s="727"/>
      <c r="D66" s="727"/>
      <c r="E66" s="727"/>
      <c r="F66" s="72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26"/>
      <c r="B67" s="727"/>
      <c r="C67" s="727"/>
      <c r="D67" s="727"/>
      <c r="E67" s="727"/>
      <c r="F67" s="728"/>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26"/>
      <c r="B68" s="727"/>
      <c r="C68" s="727"/>
      <c r="D68" s="727"/>
      <c r="E68" s="727"/>
      <c r="F68" s="728"/>
      <c r="G68" s="378" t="s">
        <v>378</v>
      </c>
      <c r="H68" s="379"/>
      <c r="I68" s="379"/>
      <c r="J68" s="379"/>
      <c r="K68" s="379"/>
      <c r="L68" s="379"/>
      <c r="M68" s="379"/>
      <c r="N68" s="379"/>
      <c r="O68" s="379"/>
      <c r="P68" s="379"/>
      <c r="Q68" s="379"/>
      <c r="R68" s="379"/>
      <c r="S68" s="379"/>
      <c r="T68" s="379"/>
      <c r="U68" s="379"/>
      <c r="V68" s="379"/>
      <c r="W68" s="379"/>
      <c r="X68" s="379"/>
      <c r="Y68" s="379"/>
      <c r="Z68" s="379"/>
      <c r="AA68" s="379"/>
      <c r="AB68" s="380"/>
      <c r="AC68" s="378" t="s">
        <v>379</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26"/>
      <c r="B69" s="727"/>
      <c r="C69" s="727"/>
      <c r="D69" s="727"/>
      <c r="E69" s="727"/>
      <c r="F69" s="728"/>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x14ac:dyDescent="0.15">
      <c r="A70" s="726"/>
      <c r="B70" s="727"/>
      <c r="C70" s="727"/>
      <c r="D70" s="727"/>
      <c r="E70" s="727"/>
      <c r="F70" s="728"/>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1"/>
    </row>
    <row r="71" spans="1:50" ht="24.75" customHeight="1" x14ac:dyDescent="0.15">
      <c r="A71" s="726"/>
      <c r="B71" s="727"/>
      <c r="C71" s="727"/>
      <c r="D71" s="727"/>
      <c r="E71" s="727"/>
      <c r="F71" s="72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26"/>
      <c r="B72" s="727"/>
      <c r="C72" s="727"/>
      <c r="D72" s="727"/>
      <c r="E72" s="727"/>
      <c r="F72" s="72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26"/>
      <c r="B73" s="727"/>
      <c r="C73" s="727"/>
      <c r="D73" s="727"/>
      <c r="E73" s="727"/>
      <c r="F73" s="72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26"/>
      <c r="B74" s="727"/>
      <c r="C74" s="727"/>
      <c r="D74" s="727"/>
      <c r="E74" s="727"/>
      <c r="F74" s="72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26"/>
      <c r="B75" s="727"/>
      <c r="C75" s="727"/>
      <c r="D75" s="727"/>
      <c r="E75" s="727"/>
      <c r="F75" s="72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26"/>
      <c r="B76" s="727"/>
      <c r="C76" s="727"/>
      <c r="D76" s="727"/>
      <c r="E76" s="727"/>
      <c r="F76" s="72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26"/>
      <c r="B77" s="727"/>
      <c r="C77" s="727"/>
      <c r="D77" s="727"/>
      <c r="E77" s="727"/>
      <c r="F77" s="72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26"/>
      <c r="B78" s="727"/>
      <c r="C78" s="727"/>
      <c r="D78" s="727"/>
      <c r="E78" s="727"/>
      <c r="F78" s="72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26"/>
      <c r="B79" s="727"/>
      <c r="C79" s="727"/>
      <c r="D79" s="727"/>
      <c r="E79" s="727"/>
      <c r="F79" s="72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26"/>
      <c r="B80" s="727"/>
      <c r="C80" s="727"/>
      <c r="D80" s="727"/>
      <c r="E80" s="727"/>
      <c r="F80" s="728"/>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26"/>
      <c r="B81" s="727"/>
      <c r="C81" s="727"/>
      <c r="D81" s="727"/>
      <c r="E81" s="727"/>
      <c r="F81" s="728"/>
      <c r="G81" s="378" t="s">
        <v>380</v>
      </c>
      <c r="H81" s="379"/>
      <c r="I81" s="379"/>
      <c r="J81" s="379"/>
      <c r="K81" s="379"/>
      <c r="L81" s="379"/>
      <c r="M81" s="379"/>
      <c r="N81" s="379"/>
      <c r="O81" s="379"/>
      <c r="P81" s="379"/>
      <c r="Q81" s="379"/>
      <c r="R81" s="379"/>
      <c r="S81" s="379"/>
      <c r="T81" s="379"/>
      <c r="U81" s="379"/>
      <c r="V81" s="379"/>
      <c r="W81" s="379"/>
      <c r="X81" s="379"/>
      <c r="Y81" s="379"/>
      <c r="Z81" s="379"/>
      <c r="AA81" s="379"/>
      <c r="AB81" s="380"/>
      <c r="AC81" s="378" t="s">
        <v>381</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26"/>
      <c r="B82" s="727"/>
      <c r="C82" s="727"/>
      <c r="D82" s="727"/>
      <c r="E82" s="727"/>
      <c r="F82" s="728"/>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x14ac:dyDescent="0.15">
      <c r="A83" s="726"/>
      <c r="B83" s="727"/>
      <c r="C83" s="727"/>
      <c r="D83" s="727"/>
      <c r="E83" s="727"/>
      <c r="F83" s="728"/>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1"/>
    </row>
    <row r="84" spans="1:50" ht="24.75" customHeight="1" x14ac:dyDescent="0.15">
      <c r="A84" s="726"/>
      <c r="B84" s="727"/>
      <c r="C84" s="727"/>
      <c r="D84" s="727"/>
      <c r="E84" s="727"/>
      <c r="F84" s="72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26"/>
      <c r="B85" s="727"/>
      <c r="C85" s="727"/>
      <c r="D85" s="727"/>
      <c r="E85" s="727"/>
      <c r="F85" s="72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26"/>
      <c r="B86" s="727"/>
      <c r="C86" s="727"/>
      <c r="D86" s="727"/>
      <c r="E86" s="727"/>
      <c r="F86" s="72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26"/>
      <c r="B87" s="727"/>
      <c r="C87" s="727"/>
      <c r="D87" s="727"/>
      <c r="E87" s="727"/>
      <c r="F87" s="72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26"/>
      <c r="B88" s="727"/>
      <c r="C88" s="727"/>
      <c r="D88" s="727"/>
      <c r="E88" s="727"/>
      <c r="F88" s="72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26"/>
      <c r="B89" s="727"/>
      <c r="C89" s="727"/>
      <c r="D89" s="727"/>
      <c r="E89" s="727"/>
      <c r="F89" s="72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26"/>
      <c r="B90" s="727"/>
      <c r="C90" s="727"/>
      <c r="D90" s="727"/>
      <c r="E90" s="727"/>
      <c r="F90" s="72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26"/>
      <c r="B91" s="727"/>
      <c r="C91" s="727"/>
      <c r="D91" s="727"/>
      <c r="E91" s="727"/>
      <c r="F91" s="72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26"/>
      <c r="B92" s="727"/>
      <c r="C92" s="727"/>
      <c r="D92" s="727"/>
      <c r="E92" s="727"/>
      <c r="F92" s="72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26"/>
      <c r="B93" s="727"/>
      <c r="C93" s="727"/>
      <c r="D93" s="727"/>
      <c r="E93" s="727"/>
      <c r="F93" s="728"/>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26"/>
      <c r="B94" s="727"/>
      <c r="C94" s="727"/>
      <c r="D94" s="727"/>
      <c r="E94" s="727"/>
      <c r="F94" s="728"/>
      <c r="G94" s="378" t="s">
        <v>382</v>
      </c>
      <c r="H94" s="379"/>
      <c r="I94" s="379"/>
      <c r="J94" s="379"/>
      <c r="K94" s="379"/>
      <c r="L94" s="379"/>
      <c r="M94" s="379"/>
      <c r="N94" s="379"/>
      <c r="O94" s="379"/>
      <c r="P94" s="379"/>
      <c r="Q94" s="379"/>
      <c r="R94" s="379"/>
      <c r="S94" s="379"/>
      <c r="T94" s="379"/>
      <c r="U94" s="379"/>
      <c r="V94" s="379"/>
      <c r="W94" s="379"/>
      <c r="X94" s="379"/>
      <c r="Y94" s="379"/>
      <c r="Z94" s="379"/>
      <c r="AA94" s="379"/>
      <c r="AB94" s="380"/>
      <c r="AC94" s="378" t="s">
        <v>383</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26"/>
      <c r="B95" s="727"/>
      <c r="C95" s="727"/>
      <c r="D95" s="727"/>
      <c r="E95" s="727"/>
      <c r="F95" s="728"/>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x14ac:dyDescent="0.15">
      <c r="A96" s="726"/>
      <c r="B96" s="727"/>
      <c r="C96" s="727"/>
      <c r="D96" s="727"/>
      <c r="E96" s="727"/>
      <c r="F96" s="728"/>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1"/>
    </row>
    <row r="97" spans="1:50" ht="24.75" customHeight="1" x14ac:dyDescent="0.15">
      <c r="A97" s="726"/>
      <c r="B97" s="727"/>
      <c r="C97" s="727"/>
      <c r="D97" s="727"/>
      <c r="E97" s="727"/>
      <c r="F97" s="72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26"/>
      <c r="B98" s="727"/>
      <c r="C98" s="727"/>
      <c r="D98" s="727"/>
      <c r="E98" s="727"/>
      <c r="F98" s="72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26"/>
      <c r="B99" s="727"/>
      <c r="C99" s="727"/>
      <c r="D99" s="727"/>
      <c r="E99" s="727"/>
      <c r="F99" s="72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26"/>
      <c r="B100" s="727"/>
      <c r="C100" s="727"/>
      <c r="D100" s="727"/>
      <c r="E100" s="727"/>
      <c r="F100" s="72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26"/>
      <c r="B101" s="727"/>
      <c r="C101" s="727"/>
      <c r="D101" s="727"/>
      <c r="E101" s="727"/>
      <c r="F101" s="72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26"/>
      <c r="B102" s="727"/>
      <c r="C102" s="727"/>
      <c r="D102" s="727"/>
      <c r="E102" s="727"/>
      <c r="F102" s="72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26"/>
      <c r="B103" s="727"/>
      <c r="C103" s="727"/>
      <c r="D103" s="727"/>
      <c r="E103" s="727"/>
      <c r="F103" s="72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26"/>
      <c r="B104" s="727"/>
      <c r="C104" s="727"/>
      <c r="D104" s="727"/>
      <c r="E104" s="727"/>
      <c r="F104" s="72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26"/>
      <c r="B105" s="727"/>
      <c r="C105" s="727"/>
      <c r="D105" s="727"/>
      <c r="E105" s="727"/>
      <c r="F105" s="72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32" t="s">
        <v>34</v>
      </c>
      <c r="B108" s="733"/>
      <c r="C108" s="733"/>
      <c r="D108" s="733"/>
      <c r="E108" s="733"/>
      <c r="F108" s="734"/>
      <c r="G108" s="378" t="s">
        <v>384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385</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26"/>
      <c r="B109" s="727"/>
      <c r="C109" s="727"/>
      <c r="D109" s="727"/>
      <c r="E109" s="727"/>
      <c r="F109" s="728"/>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x14ac:dyDescent="0.15">
      <c r="A110" s="726"/>
      <c r="B110" s="727"/>
      <c r="C110" s="727"/>
      <c r="D110" s="727"/>
      <c r="E110" s="727"/>
      <c r="F110" s="728"/>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1"/>
    </row>
    <row r="111" spans="1:50" ht="24.75" customHeight="1" x14ac:dyDescent="0.15">
      <c r="A111" s="726"/>
      <c r="B111" s="727"/>
      <c r="C111" s="727"/>
      <c r="D111" s="727"/>
      <c r="E111" s="727"/>
      <c r="F111" s="72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26"/>
      <c r="B112" s="727"/>
      <c r="C112" s="727"/>
      <c r="D112" s="727"/>
      <c r="E112" s="727"/>
      <c r="F112" s="72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26"/>
      <c r="B113" s="727"/>
      <c r="C113" s="727"/>
      <c r="D113" s="727"/>
      <c r="E113" s="727"/>
      <c r="F113" s="72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26"/>
      <c r="B114" s="727"/>
      <c r="C114" s="727"/>
      <c r="D114" s="727"/>
      <c r="E114" s="727"/>
      <c r="F114" s="72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26"/>
      <c r="B115" s="727"/>
      <c r="C115" s="727"/>
      <c r="D115" s="727"/>
      <c r="E115" s="727"/>
      <c r="F115" s="72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26"/>
      <c r="B116" s="727"/>
      <c r="C116" s="727"/>
      <c r="D116" s="727"/>
      <c r="E116" s="727"/>
      <c r="F116" s="72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26"/>
      <c r="B117" s="727"/>
      <c r="C117" s="727"/>
      <c r="D117" s="727"/>
      <c r="E117" s="727"/>
      <c r="F117" s="72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26"/>
      <c r="B118" s="727"/>
      <c r="C118" s="727"/>
      <c r="D118" s="727"/>
      <c r="E118" s="727"/>
      <c r="F118" s="72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26"/>
      <c r="B119" s="727"/>
      <c r="C119" s="727"/>
      <c r="D119" s="727"/>
      <c r="E119" s="727"/>
      <c r="F119" s="72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26"/>
      <c r="B120" s="727"/>
      <c r="C120" s="727"/>
      <c r="D120" s="727"/>
      <c r="E120" s="727"/>
      <c r="F120" s="728"/>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26"/>
      <c r="B121" s="727"/>
      <c r="C121" s="727"/>
      <c r="D121" s="727"/>
      <c r="E121" s="727"/>
      <c r="F121" s="728"/>
      <c r="G121" s="378" t="s">
        <v>406</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386</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26"/>
      <c r="B122" s="727"/>
      <c r="C122" s="727"/>
      <c r="D122" s="727"/>
      <c r="E122" s="727"/>
      <c r="F122" s="728"/>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x14ac:dyDescent="0.15">
      <c r="A123" s="726"/>
      <c r="B123" s="727"/>
      <c r="C123" s="727"/>
      <c r="D123" s="727"/>
      <c r="E123" s="727"/>
      <c r="F123" s="728"/>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1"/>
    </row>
    <row r="124" spans="1:50" ht="24.75" customHeight="1" x14ac:dyDescent="0.15">
      <c r="A124" s="726"/>
      <c r="B124" s="727"/>
      <c r="C124" s="727"/>
      <c r="D124" s="727"/>
      <c r="E124" s="727"/>
      <c r="F124" s="72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26"/>
      <c r="B125" s="727"/>
      <c r="C125" s="727"/>
      <c r="D125" s="727"/>
      <c r="E125" s="727"/>
      <c r="F125" s="72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26"/>
      <c r="B126" s="727"/>
      <c r="C126" s="727"/>
      <c r="D126" s="727"/>
      <c r="E126" s="727"/>
      <c r="F126" s="72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26"/>
      <c r="B127" s="727"/>
      <c r="C127" s="727"/>
      <c r="D127" s="727"/>
      <c r="E127" s="727"/>
      <c r="F127" s="72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26"/>
      <c r="B128" s="727"/>
      <c r="C128" s="727"/>
      <c r="D128" s="727"/>
      <c r="E128" s="727"/>
      <c r="F128" s="72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26"/>
      <c r="B129" s="727"/>
      <c r="C129" s="727"/>
      <c r="D129" s="727"/>
      <c r="E129" s="727"/>
      <c r="F129" s="72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26"/>
      <c r="B130" s="727"/>
      <c r="C130" s="727"/>
      <c r="D130" s="727"/>
      <c r="E130" s="727"/>
      <c r="F130" s="72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26"/>
      <c r="B131" s="727"/>
      <c r="C131" s="727"/>
      <c r="D131" s="727"/>
      <c r="E131" s="727"/>
      <c r="F131" s="72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26"/>
      <c r="B132" s="727"/>
      <c r="C132" s="727"/>
      <c r="D132" s="727"/>
      <c r="E132" s="727"/>
      <c r="F132" s="72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26"/>
      <c r="B133" s="727"/>
      <c r="C133" s="727"/>
      <c r="D133" s="727"/>
      <c r="E133" s="727"/>
      <c r="F133" s="728"/>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26"/>
      <c r="B134" s="727"/>
      <c r="C134" s="727"/>
      <c r="D134" s="727"/>
      <c r="E134" s="727"/>
      <c r="F134" s="728"/>
      <c r="G134" s="378" t="s">
        <v>387</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388</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26"/>
      <c r="B135" s="727"/>
      <c r="C135" s="727"/>
      <c r="D135" s="727"/>
      <c r="E135" s="727"/>
      <c r="F135" s="728"/>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x14ac:dyDescent="0.15">
      <c r="A136" s="726"/>
      <c r="B136" s="727"/>
      <c r="C136" s="727"/>
      <c r="D136" s="727"/>
      <c r="E136" s="727"/>
      <c r="F136" s="728"/>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1"/>
    </row>
    <row r="137" spans="1:50" ht="24.75" customHeight="1" x14ac:dyDescent="0.15">
      <c r="A137" s="726"/>
      <c r="B137" s="727"/>
      <c r="C137" s="727"/>
      <c r="D137" s="727"/>
      <c r="E137" s="727"/>
      <c r="F137" s="72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26"/>
      <c r="B138" s="727"/>
      <c r="C138" s="727"/>
      <c r="D138" s="727"/>
      <c r="E138" s="727"/>
      <c r="F138" s="72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26"/>
      <c r="B139" s="727"/>
      <c r="C139" s="727"/>
      <c r="D139" s="727"/>
      <c r="E139" s="727"/>
      <c r="F139" s="72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26"/>
      <c r="B140" s="727"/>
      <c r="C140" s="727"/>
      <c r="D140" s="727"/>
      <c r="E140" s="727"/>
      <c r="F140" s="72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26"/>
      <c r="B141" s="727"/>
      <c r="C141" s="727"/>
      <c r="D141" s="727"/>
      <c r="E141" s="727"/>
      <c r="F141" s="72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26"/>
      <c r="B142" s="727"/>
      <c r="C142" s="727"/>
      <c r="D142" s="727"/>
      <c r="E142" s="727"/>
      <c r="F142" s="72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26"/>
      <c r="B143" s="727"/>
      <c r="C143" s="727"/>
      <c r="D143" s="727"/>
      <c r="E143" s="727"/>
      <c r="F143" s="72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26"/>
      <c r="B144" s="727"/>
      <c r="C144" s="727"/>
      <c r="D144" s="727"/>
      <c r="E144" s="727"/>
      <c r="F144" s="72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26"/>
      <c r="B145" s="727"/>
      <c r="C145" s="727"/>
      <c r="D145" s="727"/>
      <c r="E145" s="727"/>
      <c r="F145" s="72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26"/>
      <c r="B146" s="727"/>
      <c r="C146" s="727"/>
      <c r="D146" s="727"/>
      <c r="E146" s="727"/>
      <c r="F146" s="728"/>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26"/>
      <c r="B147" s="727"/>
      <c r="C147" s="727"/>
      <c r="D147" s="727"/>
      <c r="E147" s="727"/>
      <c r="F147" s="728"/>
      <c r="G147" s="378" t="s">
        <v>389</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390</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26"/>
      <c r="B148" s="727"/>
      <c r="C148" s="727"/>
      <c r="D148" s="727"/>
      <c r="E148" s="727"/>
      <c r="F148" s="728"/>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x14ac:dyDescent="0.15">
      <c r="A149" s="726"/>
      <c r="B149" s="727"/>
      <c r="C149" s="727"/>
      <c r="D149" s="727"/>
      <c r="E149" s="727"/>
      <c r="F149" s="728"/>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1"/>
    </row>
    <row r="150" spans="1:50" ht="24.75" customHeight="1" x14ac:dyDescent="0.15">
      <c r="A150" s="726"/>
      <c r="B150" s="727"/>
      <c r="C150" s="727"/>
      <c r="D150" s="727"/>
      <c r="E150" s="727"/>
      <c r="F150" s="72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26"/>
      <c r="B151" s="727"/>
      <c r="C151" s="727"/>
      <c r="D151" s="727"/>
      <c r="E151" s="727"/>
      <c r="F151" s="72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26"/>
      <c r="B152" s="727"/>
      <c r="C152" s="727"/>
      <c r="D152" s="727"/>
      <c r="E152" s="727"/>
      <c r="F152" s="72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26"/>
      <c r="B153" s="727"/>
      <c r="C153" s="727"/>
      <c r="D153" s="727"/>
      <c r="E153" s="727"/>
      <c r="F153" s="72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26"/>
      <c r="B154" s="727"/>
      <c r="C154" s="727"/>
      <c r="D154" s="727"/>
      <c r="E154" s="727"/>
      <c r="F154" s="72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26"/>
      <c r="B155" s="727"/>
      <c r="C155" s="727"/>
      <c r="D155" s="727"/>
      <c r="E155" s="727"/>
      <c r="F155" s="72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26"/>
      <c r="B156" s="727"/>
      <c r="C156" s="727"/>
      <c r="D156" s="727"/>
      <c r="E156" s="727"/>
      <c r="F156" s="72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26"/>
      <c r="B157" s="727"/>
      <c r="C157" s="727"/>
      <c r="D157" s="727"/>
      <c r="E157" s="727"/>
      <c r="F157" s="72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26"/>
      <c r="B158" s="727"/>
      <c r="C158" s="727"/>
      <c r="D158" s="727"/>
      <c r="E158" s="727"/>
      <c r="F158" s="72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32" t="s">
        <v>34</v>
      </c>
      <c r="B161" s="733"/>
      <c r="C161" s="733"/>
      <c r="D161" s="733"/>
      <c r="E161" s="733"/>
      <c r="F161" s="734"/>
      <c r="G161" s="378" t="s">
        <v>391</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392</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26"/>
      <c r="B162" s="727"/>
      <c r="C162" s="727"/>
      <c r="D162" s="727"/>
      <c r="E162" s="727"/>
      <c r="F162" s="728"/>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x14ac:dyDescent="0.15">
      <c r="A163" s="726"/>
      <c r="B163" s="727"/>
      <c r="C163" s="727"/>
      <c r="D163" s="727"/>
      <c r="E163" s="727"/>
      <c r="F163" s="728"/>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1"/>
    </row>
    <row r="164" spans="1:50" ht="24.75" customHeight="1" x14ac:dyDescent="0.15">
      <c r="A164" s="726"/>
      <c r="B164" s="727"/>
      <c r="C164" s="727"/>
      <c r="D164" s="727"/>
      <c r="E164" s="727"/>
      <c r="F164" s="72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26"/>
      <c r="B165" s="727"/>
      <c r="C165" s="727"/>
      <c r="D165" s="727"/>
      <c r="E165" s="727"/>
      <c r="F165" s="72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26"/>
      <c r="B166" s="727"/>
      <c r="C166" s="727"/>
      <c r="D166" s="727"/>
      <c r="E166" s="727"/>
      <c r="F166" s="72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26"/>
      <c r="B167" s="727"/>
      <c r="C167" s="727"/>
      <c r="D167" s="727"/>
      <c r="E167" s="727"/>
      <c r="F167" s="72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26"/>
      <c r="B168" s="727"/>
      <c r="C168" s="727"/>
      <c r="D168" s="727"/>
      <c r="E168" s="727"/>
      <c r="F168" s="72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26"/>
      <c r="B169" s="727"/>
      <c r="C169" s="727"/>
      <c r="D169" s="727"/>
      <c r="E169" s="727"/>
      <c r="F169" s="72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26"/>
      <c r="B170" s="727"/>
      <c r="C170" s="727"/>
      <c r="D170" s="727"/>
      <c r="E170" s="727"/>
      <c r="F170" s="72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26"/>
      <c r="B171" s="727"/>
      <c r="C171" s="727"/>
      <c r="D171" s="727"/>
      <c r="E171" s="727"/>
      <c r="F171" s="72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26"/>
      <c r="B172" s="727"/>
      <c r="C172" s="727"/>
      <c r="D172" s="727"/>
      <c r="E172" s="727"/>
      <c r="F172" s="72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26"/>
      <c r="B173" s="727"/>
      <c r="C173" s="727"/>
      <c r="D173" s="727"/>
      <c r="E173" s="727"/>
      <c r="F173" s="728"/>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26"/>
      <c r="B174" s="727"/>
      <c r="C174" s="727"/>
      <c r="D174" s="727"/>
      <c r="E174" s="727"/>
      <c r="F174" s="728"/>
      <c r="G174" s="378" t="s">
        <v>393</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394</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26"/>
      <c r="B175" s="727"/>
      <c r="C175" s="727"/>
      <c r="D175" s="727"/>
      <c r="E175" s="727"/>
      <c r="F175" s="728"/>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x14ac:dyDescent="0.15">
      <c r="A176" s="726"/>
      <c r="B176" s="727"/>
      <c r="C176" s="727"/>
      <c r="D176" s="727"/>
      <c r="E176" s="727"/>
      <c r="F176" s="728"/>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1"/>
    </row>
    <row r="177" spans="1:50" ht="24.75" customHeight="1" x14ac:dyDescent="0.15">
      <c r="A177" s="726"/>
      <c r="B177" s="727"/>
      <c r="C177" s="727"/>
      <c r="D177" s="727"/>
      <c r="E177" s="727"/>
      <c r="F177" s="72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26"/>
      <c r="B178" s="727"/>
      <c r="C178" s="727"/>
      <c r="D178" s="727"/>
      <c r="E178" s="727"/>
      <c r="F178" s="72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26"/>
      <c r="B179" s="727"/>
      <c r="C179" s="727"/>
      <c r="D179" s="727"/>
      <c r="E179" s="727"/>
      <c r="F179" s="72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26"/>
      <c r="B180" s="727"/>
      <c r="C180" s="727"/>
      <c r="D180" s="727"/>
      <c r="E180" s="727"/>
      <c r="F180" s="72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26"/>
      <c r="B181" s="727"/>
      <c r="C181" s="727"/>
      <c r="D181" s="727"/>
      <c r="E181" s="727"/>
      <c r="F181" s="72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26"/>
      <c r="B182" s="727"/>
      <c r="C182" s="727"/>
      <c r="D182" s="727"/>
      <c r="E182" s="727"/>
      <c r="F182" s="72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26"/>
      <c r="B183" s="727"/>
      <c r="C183" s="727"/>
      <c r="D183" s="727"/>
      <c r="E183" s="727"/>
      <c r="F183" s="72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26"/>
      <c r="B184" s="727"/>
      <c r="C184" s="727"/>
      <c r="D184" s="727"/>
      <c r="E184" s="727"/>
      <c r="F184" s="72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26"/>
      <c r="B185" s="727"/>
      <c r="C185" s="727"/>
      <c r="D185" s="727"/>
      <c r="E185" s="727"/>
      <c r="F185" s="72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26"/>
      <c r="B186" s="727"/>
      <c r="C186" s="727"/>
      <c r="D186" s="727"/>
      <c r="E186" s="727"/>
      <c r="F186" s="728"/>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26"/>
      <c r="B187" s="727"/>
      <c r="C187" s="727"/>
      <c r="D187" s="727"/>
      <c r="E187" s="727"/>
      <c r="F187" s="728"/>
      <c r="G187" s="378" t="s">
        <v>395</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396</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26"/>
      <c r="B188" s="727"/>
      <c r="C188" s="727"/>
      <c r="D188" s="727"/>
      <c r="E188" s="727"/>
      <c r="F188" s="728"/>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x14ac:dyDescent="0.15">
      <c r="A189" s="726"/>
      <c r="B189" s="727"/>
      <c r="C189" s="727"/>
      <c r="D189" s="727"/>
      <c r="E189" s="727"/>
      <c r="F189" s="728"/>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1"/>
    </row>
    <row r="190" spans="1:50" ht="24.75" customHeight="1" x14ac:dyDescent="0.15">
      <c r="A190" s="726"/>
      <c r="B190" s="727"/>
      <c r="C190" s="727"/>
      <c r="D190" s="727"/>
      <c r="E190" s="727"/>
      <c r="F190" s="72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26"/>
      <c r="B191" s="727"/>
      <c r="C191" s="727"/>
      <c r="D191" s="727"/>
      <c r="E191" s="727"/>
      <c r="F191" s="72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26"/>
      <c r="B192" s="727"/>
      <c r="C192" s="727"/>
      <c r="D192" s="727"/>
      <c r="E192" s="727"/>
      <c r="F192" s="72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26"/>
      <c r="B193" s="727"/>
      <c r="C193" s="727"/>
      <c r="D193" s="727"/>
      <c r="E193" s="727"/>
      <c r="F193" s="72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26"/>
      <c r="B194" s="727"/>
      <c r="C194" s="727"/>
      <c r="D194" s="727"/>
      <c r="E194" s="727"/>
      <c r="F194" s="72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26"/>
      <c r="B195" s="727"/>
      <c r="C195" s="727"/>
      <c r="D195" s="727"/>
      <c r="E195" s="727"/>
      <c r="F195" s="72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26"/>
      <c r="B196" s="727"/>
      <c r="C196" s="727"/>
      <c r="D196" s="727"/>
      <c r="E196" s="727"/>
      <c r="F196" s="72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26"/>
      <c r="B197" s="727"/>
      <c r="C197" s="727"/>
      <c r="D197" s="727"/>
      <c r="E197" s="727"/>
      <c r="F197" s="72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26"/>
      <c r="B198" s="727"/>
      <c r="C198" s="727"/>
      <c r="D198" s="727"/>
      <c r="E198" s="727"/>
      <c r="F198" s="72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26"/>
      <c r="B199" s="727"/>
      <c r="C199" s="727"/>
      <c r="D199" s="727"/>
      <c r="E199" s="727"/>
      <c r="F199" s="728"/>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26"/>
      <c r="B200" s="727"/>
      <c r="C200" s="727"/>
      <c r="D200" s="727"/>
      <c r="E200" s="727"/>
      <c r="F200" s="728"/>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397</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26"/>
      <c r="B201" s="727"/>
      <c r="C201" s="727"/>
      <c r="D201" s="727"/>
      <c r="E201" s="727"/>
      <c r="F201" s="728"/>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x14ac:dyDescent="0.15">
      <c r="A202" s="726"/>
      <c r="B202" s="727"/>
      <c r="C202" s="727"/>
      <c r="D202" s="727"/>
      <c r="E202" s="727"/>
      <c r="F202" s="728"/>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1"/>
    </row>
    <row r="203" spans="1:50" ht="24.75" customHeight="1" x14ac:dyDescent="0.15">
      <c r="A203" s="726"/>
      <c r="B203" s="727"/>
      <c r="C203" s="727"/>
      <c r="D203" s="727"/>
      <c r="E203" s="727"/>
      <c r="F203" s="72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26"/>
      <c r="B204" s="727"/>
      <c r="C204" s="727"/>
      <c r="D204" s="727"/>
      <c r="E204" s="727"/>
      <c r="F204" s="72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26"/>
      <c r="B205" s="727"/>
      <c r="C205" s="727"/>
      <c r="D205" s="727"/>
      <c r="E205" s="727"/>
      <c r="F205" s="72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26"/>
      <c r="B206" s="727"/>
      <c r="C206" s="727"/>
      <c r="D206" s="727"/>
      <c r="E206" s="727"/>
      <c r="F206" s="72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26"/>
      <c r="B207" s="727"/>
      <c r="C207" s="727"/>
      <c r="D207" s="727"/>
      <c r="E207" s="727"/>
      <c r="F207" s="72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26"/>
      <c r="B208" s="727"/>
      <c r="C208" s="727"/>
      <c r="D208" s="727"/>
      <c r="E208" s="727"/>
      <c r="F208" s="72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26"/>
      <c r="B209" s="727"/>
      <c r="C209" s="727"/>
      <c r="D209" s="727"/>
      <c r="E209" s="727"/>
      <c r="F209" s="72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26"/>
      <c r="B210" s="727"/>
      <c r="C210" s="727"/>
      <c r="D210" s="727"/>
      <c r="E210" s="727"/>
      <c r="F210" s="72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26"/>
      <c r="B211" s="727"/>
      <c r="C211" s="727"/>
      <c r="D211" s="727"/>
      <c r="E211" s="727"/>
      <c r="F211" s="72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78" t="s">
        <v>398</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399</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26"/>
      <c r="B215" s="727"/>
      <c r="C215" s="727"/>
      <c r="D215" s="727"/>
      <c r="E215" s="727"/>
      <c r="F215" s="728"/>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x14ac:dyDescent="0.15">
      <c r="A216" s="726"/>
      <c r="B216" s="727"/>
      <c r="C216" s="727"/>
      <c r="D216" s="727"/>
      <c r="E216" s="727"/>
      <c r="F216" s="728"/>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1"/>
    </row>
    <row r="217" spans="1:50" ht="24.75" customHeight="1" x14ac:dyDescent="0.15">
      <c r="A217" s="726"/>
      <c r="B217" s="727"/>
      <c r="C217" s="727"/>
      <c r="D217" s="727"/>
      <c r="E217" s="727"/>
      <c r="F217" s="72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26"/>
      <c r="B218" s="727"/>
      <c r="C218" s="727"/>
      <c r="D218" s="727"/>
      <c r="E218" s="727"/>
      <c r="F218" s="72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26"/>
      <c r="B219" s="727"/>
      <c r="C219" s="727"/>
      <c r="D219" s="727"/>
      <c r="E219" s="727"/>
      <c r="F219" s="72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26"/>
      <c r="B220" s="727"/>
      <c r="C220" s="727"/>
      <c r="D220" s="727"/>
      <c r="E220" s="727"/>
      <c r="F220" s="72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26"/>
      <c r="B221" s="727"/>
      <c r="C221" s="727"/>
      <c r="D221" s="727"/>
      <c r="E221" s="727"/>
      <c r="F221" s="72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26"/>
      <c r="B222" s="727"/>
      <c r="C222" s="727"/>
      <c r="D222" s="727"/>
      <c r="E222" s="727"/>
      <c r="F222" s="72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26"/>
      <c r="B223" s="727"/>
      <c r="C223" s="727"/>
      <c r="D223" s="727"/>
      <c r="E223" s="727"/>
      <c r="F223" s="72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26"/>
      <c r="B224" s="727"/>
      <c r="C224" s="727"/>
      <c r="D224" s="727"/>
      <c r="E224" s="727"/>
      <c r="F224" s="72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26"/>
      <c r="B225" s="727"/>
      <c r="C225" s="727"/>
      <c r="D225" s="727"/>
      <c r="E225" s="727"/>
      <c r="F225" s="72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26"/>
      <c r="B226" s="727"/>
      <c r="C226" s="727"/>
      <c r="D226" s="727"/>
      <c r="E226" s="727"/>
      <c r="F226" s="728"/>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26"/>
      <c r="B227" s="727"/>
      <c r="C227" s="727"/>
      <c r="D227" s="727"/>
      <c r="E227" s="727"/>
      <c r="F227" s="728"/>
      <c r="G227" s="378" t="s">
        <v>400</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401</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26"/>
      <c r="B228" s="727"/>
      <c r="C228" s="727"/>
      <c r="D228" s="727"/>
      <c r="E228" s="727"/>
      <c r="F228" s="728"/>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x14ac:dyDescent="0.15">
      <c r="A229" s="726"/>
      <c r="B229" s="727"/>
      <c r="C229" s="727"/>
      <c r="D229" s="727"/>
      <c r="E229" s="727"/>
      <c r="F229" s="728"/>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1"/>
    </row>
    <row r="230" spans="1:50" ht="24.75" customHeight="1" x14ac:dyDescent="0.15">
      <c r="A230" s="726"/>
      <c r="B230" s="727"/>
      <c r="C230" s="727"/>
      <c r="D230" s="727"/>
      <c r="E230" s="727"/>
      <c r="F230" s="72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26"/>
      <c r="B231" s="727"/>
      <c r="C231" s="727"/>
      <c r="D231" s="727"/>
      <c r="E231" s="727"/>
      <c r="F231" s="72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26"/>
      <c r="B232" s="727"/>
      <c r="C232" s="727"/>
      <c r="D232" s="727"/>
      <c r="E232" s="727"/>
      <c r="F232" s="72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26"/>
      <c r="B233" s="727"/>
      <c r="C233" s="727"/>
      <c r="D233" s="727"/>
      <c r="E233" s="727"/>
      <c r="F233" s="72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26"/>
      <c r="B234" s="727"/>
      <c r="C234" s="727"/>
      <c r="D234" s="727"/>
      <c r="E234" s="727"/>
      <c r="F234" s="72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26"/>
      <c r="B235" s="727"/>
      <c r="C235" s="727"/>
      <c r="D235" s="727"/>
      <c r="E235" s="727"/>
      <c r="F235" s="72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26"/>
      <c r="B236" s="727"/>
      <c r="C236" s="727"/>
      <c r="D236" s="727"/>
      <c r="E236" s="727"/>
      <c r="F236" s="72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26"/>
      <c r="B237" s="727"/>
      <c r="C237" s="727"/>
      <c r="D237" s="727"/>
      <c r="E237" s="727"/>
      <c r="F237" s="72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26"/>
      <c r="B238" s="727"/>
      <c r="C238" s="727"/>
      <c r="D238" s="727"/>
      <c r="E238" s="727"/>
      <c r="F238" s="72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26"/>
      <c r="B239" s="727"/>
      <c r="C239" s="727"/>
      <c r="D239" s="727"/>
      <c r="E239" s="727"/>
      <c r="F239" s="728"/>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26"/>
      <c r="B240" s="727"/>
      <c r="C240" s="727"/>
      <c r="D240" s="727"/>
      <c r="E240" s="727"/>
      <c r="F240" s="728"/>
      <c r="G240" s="378" t="s">
        <v>402</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403</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26"/>
      <c r="B241" s="727"/>
      <c r="C241" s="727"/>
      <c r="D241" s="727"/>
      <c r="E241" s="727"/>
      <c r="F241" s="728"/>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x14ac:dyDescent="0.15">
      <c r="A242" s="726"/>
      <c r="B242" s="727"/>
      <c r="C242" s="727"/>
      <c r="D242" s="727"/>
      <c r="E242" s="727"/>
      <c r="F242" s="728"/>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1"/>
    </row>
    <row r="243" spans="1:50" ht="24.75" customHeight="1" x14ac:dyDescent="0.15">
      <c r="A243" s="726"/>
      <c r="B243" s="727"/>
      <c r="C243" s="727"/>
      <c r="D243" s="727"/>
      <c r="E243" s="727"/>
      <c r="F243" s="72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26"/>
      <c r="B244" s="727"/>
      <c r="C244" s="727"/>
      <c r="D244" s="727"/>
      <c r="E244" s="727"/>
      <c r="F244" s="72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26"/>
      <c r="B245" s="727"/>
      <c r="C245" s="727"/>
      <c r="D245" s="727"/>
      <c r="E245" s="727"/>
      <c r="F245" s="72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26"/>
      <c r="B246" s="727"/>
      <c r="C246" s="727"/>
      <c r="D246" s="727"/>
      <c r="E246" s="727"/>
      <c r="F246" s="72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26"/>
      <c r="B247" s="727"/>
      <c r="C247" s="727"/>
      <c r="D247" s="727"/>
      <c r="E247" s="727"/>
      <c r="F247" s="72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26"/>
      <c r="B248" s="727"/>
      <c r="C248" s="727"/>
      <c r="D248" s="727"/>
      <c r="E248" s="727"/>
      <c r="F248" s="72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26"/>
      <c r="B249" s="727"/>
      <c r="C249" s="727"/>
      <c r="D249" s="727"/>
      <c r="E249" s="727"/>
      <c r="F249" s="72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26"/>
      <c r="B250" s="727"/>
      <c r="C250" s="727"/>
      <c r="D250" s="727"/>
      <c r="E250" s="727"/>
      <c r="F250" s="72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26"/>
      <c r="B251" s="727"/>
      <c r="C251" s="727"/>
      <c r="D251" s="727"/>
      <c r="E251" s="727"/>
      <c r="F251" s="72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26"/>
      <c r="B252" s="727"/>
      <c r="C252" s="727"/>
      <c r="D252" s="727"/>
      <c r="E252" s="727"/>
      <c r="F252" s="728"/>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26"/>
      <c r="B253" s="727"/>
      <c r="C253" s="727"/>
      <c r="D253" s="727"/>
      <c r="E253" s="727"/>
      <c r="F253" s="728"/>
      <c r="G253" s="378" t="s">
        <v>404</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405</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26"/>
      <c r="B254" s="727"/>
      <c r="C254" s="727"/>
      <c r="D254" s="727"/>
      <c r="E254" s="727"/>
      <c r="F254" s="728"/>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x14ac:dyDescent="0.15">
      <c r="A255" s="726"/>
      <c r="B255" s="727"/>
      <c r="C255" s="727"/>
      <c r="D255" s="727"/>
      <c r="E255" s="727"/>
      <c r="F255" s="728"/>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1"/>
    </row>
    <row r="256" spans="1:50" ht="24.75" customHeight="1" x14ac:dyDescent="0.15">
      <c r="A256" s="726"/>
      <c r="B256" s="727"/>
      <c r="C256" s="727"/>
      <c r="D256" s="727"/>
      <c r="E256" s="727"/>
      <c r="F256" s="72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26"/>
      <c r="B257" s="727"/>
      <c r="C257" s="727"/>
      <c r="D257" s="727"/>
      <c r="E257" s="727"/>
      <c r="F257" s="72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26"/>
      <c r="B258" s="727"/>
      <c r="C258" s="727"/>
      <c r="D258" s="727"/>
      <c r="E258" s="727"/>
      <c r="F258" s="72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26"/>
      <c r="B259" s="727"/>
      <c r="C259" s="727"/>
      <c r="D259" s="727"/>
      <c r="E259" s="727"/>
      <c r="F259" s="72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26"/>
      <c r="B260" s="727"/>
      <c r="C260" s="727"/>
      <c r="D260" s="727"/>
      <c r="E260" s="727"/>
      <c r="F260" s="72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26"/>
      <c r="B261" s="727"/>
      <c r="C261" s="727"/>
      <c r="D261" s="727"/>
      <c r="E261" s="727"/>
      <c r="F261" s="72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26"/>
      <c r="B262" s="727"/>
      <c r="C262" s="727"/>
      <c r="D262" s="727"/>
      <c r="E262" s="727"/>
      <c r="F262" s="72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26"/>
      <c r="B263" s="727"/>
      <c r="C263" s="727"/>
      <c r="D263" s="727"/>
      <c r="E263" s="727"/>
      <c r="F263" s="72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26"/>
      <c r="B264" s="727"/>
      <c r="C264" s="727"/>
      <c r="D264" s="727"/>
      <c r="E264" s="727"/>
      <c r="F264" s="72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1" t="s">
        <v>33</v>
      </c>
      <c r="AL3" s="240"/>
      <c r="AM3" s="240"/>
      <c r="AN3" s="240"/>
      <c r="AO3" s="240"/>
      <c r="AP3" s="240"/>
      <c r="AQ3" s="240" t="s">
        <v>23</v>
      </c>
      <c r="AR3" s="240"/>
      <c r="AS3" s="240"/>
      <c r="AT3" s="240"/>
      <c r="AU3" s="92" t="s">
        <v>24</v>
      </c>
      <c r="AV3" s="93"/>
      <c r="AW3" s="93"/>
      <c r="AX3" s="582"/>
    </row>
    <row r="4" spans="1:50" ht="24" customHeight="1" x14ac:dyDescent="0.15">
      <c r="A4" s="575">
        <v>1</v>
      </c>
      <c r="B4" s="575">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76"/>
      <c r="AR4" s="577"/>
      <c r="AS4" s="577"/>
      <c r="AT4" s="577"/>
      <c r="AU4" s="578"/>
      <c r="AV4" s="579"/>
      <c r="AW4" s="579"/>
      <c r="AX4" s="580"/>
    </row>
    <row r="5" spans="1:50" ht="24" customHeight="1" x14ac:dyDescent="0.15">
      <c r="A5" s="575">
        <v>2</v>
      </c>
      <c r="B5" s="575">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76"/>
      <c r="AR5" s="577"/>
      <c r="AS5" s="577"/>
      <c r="AT5" s="577"/>
      <c r="AU5" s="578"/>
      <c r="AV5" s="579"/>
      <c r="AW5" s="579"/>
      <c r="AX5" s="580"/>
    </row>
    <row r="6" spans="1:50" ht="24" customHeight="1" x14ac:dyDescent="0.15">
      <c r="A6" s="575">
        <v>3</v>
      </c>
      <c r="B6" s="575">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76"/>
      <c r="AR6" s="577"/>
      <c r="AS6" s="577"/>
      <c r="AT6" s="577"/>
      <c r="AU6" s="578"/>
      <c r="AV6" s="579"/>
      <c r="AW6" s="579"/>
      <c r="AX6" s="580"/>
    </row>
    <row r="7" spans="1:50" ht="24" customHeight="1" x14ac:dyDescent="0.15">
      <c r="A7" s="575">
        <v>4</v>
      </c>
      <c r="B7" s="575">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76"/>
      <c r="AR7" s="577"/>
      <c r="AS7" s="577"/>
      <c r="AT7" s="577"/>
      <c r="AU7" s="578"/>
      <c r="AV7" s="579"/>
      <c r="AW7" s="579"/>
      <c r="AX7" s="580"/>
    </row>
    <row r="8" spans="1:50" ht="24" customHeight="1" x14ac:dyDescent="0.15">
      <c r="A8" s="575">
        <v>5</v>
      </c>
      <c r="B8" s="575">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76"/>
      <c r="AR8" s="577"/>
      <c r="AS8" s="577"/>
      <c r="AT8" s="577"/>
      <c r="AU8" s="578"/>
      <c r="AV8" s="579"/>
      <c r="AW8" s="579"/>
      <c r="AX8" s="580"/>
    </row>
    <row r="9" spans="1:50" ht="24" customHeight="1" x14ac:dyDescent="0.15">
      <c r="A9" s="575">
        <v>6</v>
      </c>
      <c r="B9" s="575">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76"/>
      <c r="AR9" s="577"/>
      <c r="AS9" s="577"/>
      <c r="AT9" s="577"/>
      <c r="AU9" s="578"/>
      <c r="AV9" s="579"/>
      <c r="AW9" s="579"/>
      <c r="AX9" s="580"/>
    </row>
    <row r="10" spans="1:50" ht="24" customHeight="1" x14ac:dyDescent="0.15">
      <c r="A10" s="575">
        <v>7</v>
      </c>
      <c r="B10" s="575">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76"/>
      <c r="AR10" s="577"/>
      <c r="AS10" s="577"/>
      <c r="AT10" s="577"/>
      <c r="AU10" s="578"/>
      <c r="AV10" s="579"/>
      <c r="AW10" s="579"/>
      <c r="AX10" s="580"/>
    </row>
    <row r="11" spans="1:50" ht="24"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1" t="s">
        <v>33</v>
      </c>
      <c r="AL36" s="240"/>
      <c r="AM36" s="240"/>
      <c r="AN36" s="240"/>
      <c r="AO36" s="240"/>
      <c r="AP36" s="240"/>
      <c r="AQ36" s="240" t="s">
        <v>23</v>
      </c>
      <c r="AR36" s="240"/>
      <c r="AS36" s="240"/>
      <c r="AT36" s="240"/>
      <c r="AU36" s="92" t="s">
        <v>24</v>
      </c>
      <c r="AV36" s="93"/>
      <c r="AW36" s="93"/>
      <c r="AX36" s="582"/>
    </row>
    <row r="37" spans="1:50" ht="24" customHeight="1" x14ac:dyDescent="0.15">
      <c r="A37" s="575">
        <v>1</v>
      </c>
      <c r="B37" s="575">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76"/>
      <c r="AR37" s="577"/>
      <c r="AS37" s="577"/>
      <c r="AT37" s="577"/>
      <c r="AU37" s="578"/>
      <c r="AV37" s="579"/>
      <c r="AW37" s="579"/>
      <c r="AX37" s="580"/>
    </row>
    <row r="38" spans="1:50" ht="24" customHeight="1" x14ac:dyDescent="0.15">
      <c r="A38" s="575">
        <v>2</v>
      </c>
      <c r="B38" s="575">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76"/>
      <c r="AR38" s="577"/>
      <c r="AS38" s="577"/>
      <c r="AT38" s="577"/>
      <c r="AU38" s="578"/>
      <c r="AV38" s="579"/>
      <c r="AW38" s="579"/>
      <c r="AX38" s="580"/>
    </row>
    <row r="39" spans="1:50" ht="24" customHeight="1" x14ac:dyDescent="0.15">
      <c r="A39" s="575">
        <v>3</v>
      </c>
      <c r="B39" s="575">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76"/>
      <c r="AR39" s="577"/>
      <c r="AS39" s="577"/>
      <c r="AT39" s="577"/>
      <c r="AU39" s="578"/>
      <c r="AV39" s="579"/>
      <c r="AW39" s="579"/>
      <c r="AX39" s="580"/>
    </row>
    <row r="40" spans="1:50" ht="24" customHeight="1" x14ac:dyDescent="0.15">
      <c r="A40" s="575">
        <v>4</v>
      </c>
      <c r="B40" s="575">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76"/>
      <c r="AR40" s="577"/>
      <c r="AS40" s="577"/>
      <c r="AT40" s="577"/>
      <c r="AU40" s="578"/>
      <c r="AV40" s="579"/>
      <c r="AW40" s="579"/>
      <c r="AX40" s="580"/>
    </row>
    <row r="41" spans="1:50" ht="24" customHeight="1" x14ac:dyDescent="0.15">
      <c r="A41" s="575">
        <v>5</v>
      </c>
      <c r="B41" s="575">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76"/>
      <c r="AR41" s="577"/>
      <c r="AS41" s="577"/>
      <c r="AT41" s="577"/>
      <c r="AU41" s="578"/>
      <c r="AV41" s="579"/>
      <c r="AW41" s="579"/>
      <c r="AX41" s="580"/>
    </row>
    <row r="42" spans="1:50" ht="24" customHeight="1" x14ac:dyDescent="0.15">
      <c r="A42" s="575">
        <v>6</v>
      </c>
      <c r="B42" s="575">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76"/>
      <c r="AR42" s="577"/>
      <c r="AS42" s="577"/>
      <c r="AT42" s="577"/>
      <c r="AU42" s="578"/>
      <c r="AV42" s="579"/>
      <c r="AW42" s="579"/>
      <c r="AX42" s="580"/>
    </row>
    <row r="43" spans="1:50" ht="24" customHeight="1" x14ac:dyDescent="0.15">
      <c r="A43" s="575">
        <v>7</v>
      </c>
      <c r="B43" s="575">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76"/>
      <c r="AR43" s="577"/>
      <c r="AS43" s="577"/>
      <c r="AT43" s="577"/>
      <c r="AU43" s="578"/>
      <c r="AV43" s="579"/>
      <c r="AW43" s="579"/>
      <c r="AX43" s="580"/>
    </row>
    <row r="44" spans="1:50" ht="24" customHeight="1" x14ac:dyDescent="0.15">
      <c r="A44" s="575">
        <v>8</v>
      </c>
      <c r="B44" s="575">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76"/>
      <c r="AR44" s="577"/>
      <c r="AS44" s="577"/>
      <c r="AT44" s="577"/>
      <c r="AU44" s="578"/>
      <c r="AV44" s="579"/>
      <c r="AW44" s="579"/>
      <c r="AX44" s="580"/>
    </row>
    <row r="45" spans="1:50" ht="24" customHeight="1" x14ac:dyDescent="0.15">
      <c r="A45" s="575">
        <v>9</v>
      </c>
      <c r="B45" s="575">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76"/>
      <c r="AR45" s="577"/>
      <c r="AS45" s="577"/>
      <c r="AT45" s="577"/>
      <c r="AU45" s="578"/>
      <c r="AV45" s="579"/>
      <c r="AW45" s="579"/>
      <c r="AX45" s="580"/>
    </row>
    <row r="46" spans="1:50" ht="24" customHeight="1" x14ac:dyDescent="0.15">
      <c r="A46" s="575">
        <v>10</v>
      </c>
      <c r="B46" s="575">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76"/>
      <c r="AR46" s="577"/>
      <c r="AS46" s="577"/>
      <c r="AT46" s="577"/>
      <c r="AU46" s="578"/>
      <c r="AV46" s="579"/>
      <c r="AW46" s="579"/>
      <c r="AX46" s="580"/>
    </row>
    <row r="47" spans="1:50" ht="24" customHeight="1" x14ac:dyDescent="0.15">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76"/>
      <c r="AR47" s="577"/>
      <c r="AS47" s="577"/>
      <c r="AT47" s="577"/>
      <c r="AU47" s="578"/>
      <c r="AV47" s="579"/>
      <c r="AW47" s="579"/>
      <c r="AX47" s="580"/>
    </row>
    <row r="48" spans="1:50" ht="24" customHeight="1" x14ac:dyDescent="0.15">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76"/>
      <c r="AR48" s="577"/>
      <c r="AS48" s="577"/>
      <c r="AT48" s="577"/>
      <c r="AU48" s="578"/>
      <c r="AV48" s="579"/>
      <c r="AW48" s="579"/>
      <c r="AX48" s="580"/>
    </row>
    <row r="49" spans="1:50" ht="24" customHeight="1" x14ac:dyDescent="0.15">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76"/>
      <c r="AR49" s="577"/>
      <c r="AS49" s="577"/>
      <c r="AT49" s="577"/>
      <c r="AU49" s="578"/>
      <c r="AV49" s="579"/>
      <c r="AW49" s="579"/>
      <c r="AX49" s="580"/>
    </row>
    <row r="50" spans="1:50" ht="24" customHeight="1" x14ac:dyDescent="0.15">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76"/>
      <c r="AR50" s="577"/>
      <c r="AS50" s="577"/>
      <c r="AT50" s="577"/>
      <c r="AU50" s="578"/>
      <c r="AV50" s="579"/>
      <c r="AW50" s="579"/>
      <c r="AX50" s="580"/>
    </row>
    <row r="51" spans="1:50" ht="24" customHeight="1" x14ac:dyDescent="0.15">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76"/>
      <c r="AR51" s="577"/>
      <c r="AS51" s="577"/>
      <c r="AT51" s="577"/>
      <c r="AU51" s="578"/>
      <c r="AV51" s="579"/>
      <c r="AW51" s="579"/>
      <c r="AX51" s="580"/>
    </row>
    <row r="52" spans="1:50" ht="24"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1" t="s">
        <v>33</v>
      </c>
      <c r="AL69" s="240"/>
      <c r="AM69" s="240"/>
      <c r="AN69" s="240"/>
      <c r="AO69" s="240"/>
      <c r="AP69" s="240"/>
      <c r="AQ69" s="240" t="s">
        <v>23</v>
      </c>
      <c r="AR69" s="240"/>
      <c r="AS69" s="240"/>
      <c r="AT69" s="240"/>
      <c r="AU69" s="92" t="s">
        <v>24</v>
      </c>
      <c r="AV69" s="93"/>
      <c r="AW69" s="93"/>
      <c r="AX69" s="582"/>
    </row>
    <row r="70" spans="1:50" ht="24"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1" t="s">
        <v>33</v>
      </c>
      <c r="AL102" s="240"/>
      <c r="AM102" s="240"/>
      <c r="AN102" s="240"/>
      <c r="AO102" s="240"/>
      <c r="AP102" s="240"/>
      <c r="AQ102" s="240" t="s">
        <v>23</v>
      </c>
      <c r="AR102" s="240"/>
      <c r="AS102" s="240"/>
      <c r="AT102" s="240"/>
      <c r="AU102" s="92" t="s">
        <v>24</v>
      </c>
      <c r="AV102" s="93"/>
      <c r="AW102" s="93"/>
      <c r="AX102" s="582"/>
    </row>
    <row r="103" spans="1:50" ht="24"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0" t="s">
        <v>407</v>
      </c>
      <c r="D135" s="240"/>
      <c r="E135" s="240"/>
      <c r="F135" s="240"/>
      <c r="G135" s="240"/>
      <c r="H135" s="240"/>
      <c r="I135" s="240"/>
      <c r="J135" s="240"/>
      <c r="K135" s="240"/>
      <c r="L135" s="240"/>
      <c r="M135" s="240" t="s">
        <v>408</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1" t="s">
        <v>409</v>
      </c>
      <c r="AL135" s="240"/>
      <c r="AM135" s="240"/>
      <c r="AN135" s="240"/>
      <c r="AO135" s="240"/>
      <c r="AP135" s="240"/>
      <c r="AQ135" s="240" t="s">
        <v>23</v>
      </c>
      <c r="AR135" s="240"/>
      <c r="AS135" s="240"/>
      <c r="AT135" s="240"/>
      <c r="AU135" s="92" t="s">
        <v>24</v>
      </c>
      <c r="AV135" s="93"/>
      <c r="AW135" s="93"/>
      <c r="AX135" s="582"/>
    </row>
    <row r="136" spans="1:50" ht="24"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0" t="s">
        <v>407</v>
      </c>
      <c r="D168" s="240"/>
      <c r="E168" s="240"/>
      <c r="F168" s="240"/>
      <c r="G168" s="240"/>
      <c r="H168" s="240"/>
      <c r="I168" s="240"/>
      <c r="J168" s="240"/>
      <c r="K168" s="240"/>
      <c r="L168" s="240"/>
      <c r="M168" s="240" t="s">
        <v>408</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1" t="s">
        <v>409</v>
      </c>
      <c r="AL168" s="240"/>
      <c r="AM168" s="240"/>
      <c r="AN168" s="240"/>
      <c r="AO168" s="240"/>
      <c r="AP168" s="240"/>
      <c r="AQ168" s="240" t="s">
        <v>23</v>
      </c>
      <c r="AR168" s="240"/>
      <c r="AS168" s="240"/>
      <c r="AT168" s="240"/>
      <c r="AU168" s="92" t="s">
        <v>24</v>
      </c>
      <c r="AV168" s="93"/>
      <c r="AW168" s="93"/>
      <c r="AX168" s="582"/>
    </row>
    <row r="169" spans="1:50" ht="24"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0" t="s">
        <v>407</v>
      </c>
      <c r="D201" s="240"/>
      <c r="E201" s="240"/>
      <c r="F201" s="240"/>
      <c r="G201" s="240"/>
      <c r="H201" s="240"/>
      <c r="I201" s="240"/>
      <c r="J201" s="240"/>
      <c r="K201" s="240"/>
      <c r="L201" s="240"/>
      <c r="M201" s="240" t="s">
        <v>408</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1" t="s">
        <v>409</v>
      </c>
      <c r="AL201" s="240"/>
      <c r="AM201" s="240"/>
      <c r="AN201" s="240"/>
      <c r="AO201" s="240"/>
      <c r="AP201" s="240"/>
      <c r="AQ201" s="240" t="s">
        <v>23</v>
      </c>
      <c r="AR201" s="240"/>
      <c r="AS201" s="240"/>
      <c r="AT201" s="240"/>
      <c r="AU201" s="92" t="s">
        <v>24</v>
      </c>
      <c r="AV201" s="93"/>
      <c r="AW201" s="93"/>
      <c r="AX201" s="582"/>
    </row>
    <row r="202" spans="1:50" ht="24"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0" t="s">
        <v>420</v>
      </c>
      <c r="D234" s="240"/>
      <c r="E234" s="240"/>
      <c r="F234" s="240"/>
      <c r="G234" s="240"/>
      <c r="H234" s="240"/>
      <c r="I234" s="240"/>
      <c r="J234" s="240"/>
      <c r="K234" s="240"/>
      <c r="L234" s="240"/>
      <c r="M234" s="240" t="s">
        <v>421</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1" t="s">
        <v>422</v>
      </c>
      <c r="AL234" s="240"/>
      <c r="AM234" s="240"/>
      <c r="AN234" s="240"/>
      <c r="AO234" s="240"/>
      <c r="AP234" s="240"/>
      <c r="AQ234" s="240" t="s">
        <v>23</v>
      </c>
      <c r="AR234" s="240"/>
      <c r="AS234" s="240"/>
      <c r="AT234" s="240"/>
      <c r="AU234" s="92" t="s">
        <v>24</v>
      </c>
      <c r="AV234" s="93"/>
      <c r="AW234" s="93"/>
      <c r="AX234" s="582"/>
    </row>
    <row r="235" spans="1:50" ht="24"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0" t="s">
        <v>407</v>
      </c>
      <c r="D267" s="240"/>
      <c r="E267" s="240"/>
      <c r="F267" s="240"/>
      <c r="G267" s="240"/>
      <c r="H267" s="240"/>
      <c r="I267" s="240"/>
      <c r="J267" s="240"/>
      <c r="K267" s="240"/>
      <c r="L267" s="240"/>
      <c r="M267" s="240" t="s">
        <v>408</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1" t="s">
        <v>409</v>
      </c>
      <c r="AL267" s="240"/>
      <c r="AM267" s="240"/>
      <c r="AN267" s="240"/>
      <c r="AO267" s="240"/>
      <c r="AP267" s="240"/>
      <c r="AQ267" s="240" t="s">
        <v>23</v>
      </c>
      <c r="AR267" s="240"/>
      <c r="AS267" s="240"/>
      <c r="AT267" s="240"/>
      <c r="AU267" s="92" t="s">
        <v>24</v>
      </c>
      <c r="AV267" s="93"/>
      <c r="AW267" s="93"/>
      <c r="AX267" s="582"/>
    </row>
    <row r="268" spans="1:50" ht="24"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1" t="s">
        <v>33</v>
      </c>
      <c r="AL300" s="240"/>
      <c r="AM300" s="240"/>
      <c r="AN300" s="240"/>
      <c r="AO300" s="240"/>
      <c r="AP300" s="240"/>
      <c r="AQ300" s="240" t="s">
        <v>23</v>
      </c>
      <c r="AR300" s="240"/>
      <c r="AS300" s="240"/>
      <c r="AT300" s="240"/>
      <c r="AU300" s="92" t="s">
        <v>24</v>
      </c>
      <c r="AV300" s="93"/>
      <c r="AW300" s="93"/>
      <c r="AX300" s="582"/>
    </row>
    <row r="301" spans="1:50" ht="24"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0" t="s">
        <v>407</v>
      </c>
      <c r="D333" s="240"/>
      <c r="E333" s="240"/>
      <c r="F333" s="240"/>
      <c r="G333" s="240"/>
      <c r="H333" s="240"/>
      <c r="I333" s="240"/>
      <c r="J333" s="240"/>
      <c r="K333" s="240"/>
      <c r="L333" s="240"/>
      <c r="M333" s="240" t="s">
        <v>408</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1" t="s">
        <v>409</v>
      </c>
      <c r="AL333" s="240"/>
      <c r="AM333" s="240"/>
      <c r="AN333" s="240"/>
      <c r="AO333" s="240"/>
      <c r="AP333" s="240"/>
      <c r="AQ333" s="240" t="s">
        <v>23</v>
      </c>
      <c r="AR333" s="240"/>
      <c r="AS333" s="240"/>
      <c r="AT333" s="240"/>
      <c r="AU333" s="92" t="s">
        <v>24</v>
      </c>
      <c r="AV333" s="93"/>
      <c r="AW333" s="93"/>
      <c r="AX333" s="582"/>
    </row>
    <row r="334" spans="1:50" ht="24"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1" t="s">
        <v>33</v>
      </c>
      <c r="AL366" s="240"/>
      <c r="AM366" s="240"/>
      <c r="AN366" s="240"/>
      <c r="AO366" s="240"/>
      <c r="AP366" s="240"/>
      <c r="AQ366" s="240" t="s">
        <v>23</v>
      </c>
      <c r="AR366" s="240"/>
      <c r="AS366" s="240"/>
      <c r="AT366" s="240"/>
      <c r="AU366" s="92" t="s">
        <v>24</v>
      </c>
      <c r="AV366" s="93"/>
      <c r="AW366" s="93"/>
      <c r="AX366" s="582"/>
    </row>
    <row r="367" spans="1:50" ht="24"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0" t="s">
        <v>407</v>
      </c>
      <c r="D399" s="240"/>
      <c r="E399" s="240"/>
      <c r="F399" s="240"/>
      <c r="G399" s="240"/>
      <c r="H399" s="240"/>
      <c r="I399" s="240"/>
      <c r="J399" s="240"/>
      <c r="K399" s="240"/>
      <c r="L399" s="240"/>
      <c r="M399" s="240" t="s">
        <v>408</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1" t="s">
        <v>409</v>
      </c>
      <c r="AL399" s="240"/>
      <c r="AM399" s="240"/>
      <c r="AN399" s="240"/>
      <c r="AO399" s="240"/>
      <c r="AP399" s="240"/>
      <c r="AQ399" s="240" t="s">
        <v>23</v>
      </c>
      <c r="AR399" s="240"/>
      <c r="AS399" s="240"/>
      <c r="AT399" s="240"/>
      <c r="AU399" s="92" t="s">
        <v>24</v>
      </c>
      <c r="AV399" s="93"/>
      <c r="AW399" s="93"/>
      <c r="AX399" s="582"/>
    </row>
    <row r="400" spans="1:50" ht="24"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1" t="s">
        <v>33</v>
      </c>
      <c r="AL432" s="240"/>
      <c r="AM432" s="240"/>
      <c r="AN432" s="240"/>
      <c r="AO432" s="240"/>
      <c r="AP432" s="240"/>
      <c r="AQ432" s="240" t="s">
        <v>23</v>
      </c>
      <c r="AR432" s="240"/>
      <c r="AS432" s="240"/>
      <c r="AT432" s="240"/>
      <c r="AU432" s="92" t="s">
        <v>24</v>
      </c>
      <c r="AV432" s="93"/>
      <c r="AW432" s="93"/>
      <c r="AX432" s="582"/>
    </row>
    <row r="433" spans="1:50" ht="24"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1" t="s">
        <v>33</v>
      </c>
      <c r="AL465" s="240"/>
      <c r="AM465" s="240"/>
      <c r="AN465" s="240"/>
      <c r="AO465" s="240"/>
      <c r="AP465" s="240"/>
      <c r="AQ465" s="240" t="s">
        <v>23</v>
      </c>
      <c r="AR465" s="240"/>
      <c r="AS465" s="240"/>
      <c r="AT465" s="240"/>
      <c r="AU465" s="92" t="s">
        <v>24</v>
      </c>
      <c r="AV465" s="93"/>
      <c r="AW465" s="93"/>
      <c r="AX465" s="582"/>
    </row>
    <row r="466" spans="1:50" ht="24"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1" t="s">
        <v>33</v>
      </c>
      <c r="AL498" s="240"/>
      <c r="AM498" s="240"/>
      <c r="AN498" s="240"/>
      <c r="AO498" s="240"/>
      <c r="AP498" s="240"/>
      <c r="AQ498" s="240" t="s">
        <v>23</v>
      </c>
      <c r="AR498" s="240"/>
      <c r="AS498" s="240"/>
      <c r="AT498" s="240"/>
      <c r="AU498" s="92" t="s">
        <v>24</v>
      </c>
      <c r="AV498" s="93"/>
      <c r="AW498" s="93"/>
      <c r="AX498" s="582"/>
    </row>
    <row r="499" spans="1:50" ht="24"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0" t="s">
        <v>407</v>
      </c>
      <c r="D531" s="240"/>
      <c r="E531" s="240"/>
      <c r="F531" s="240"/>
      <c r="G531" s="240"/>
      <c r="H531" s="240"/>
      <c r="I531" s="240"/>
      <c r="J531" s="240"/>
      <c r="K531" s="240"/>
      <c r="L531" s="240"/>
      <c r="M531" s="240" t="s">
        <v>408</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1" t="s">
        <v>409</v>
      </c>
      <c r="AL531" s="240"/>
      <c r="AM531" s="240"/>
      <c r="AN531" s="240"/>
      <c r="AO531" s="240"/>
      <c r="AP531" s="240"/>
      <c r="AQ531" s="240" t="s">
        <v>23</v>
      </c>
      <c r="AR531" s="240"/>
      <c r="AS531" s="240"/>
      <c r="AT531" s="240"/>
      <c r="AU531" s="92" t="s">
        <v>24</v>
      </c>
      <c r="AV531" s="93"/>
      <c r="AW531" s="93"/>
      <c r="AX531" s="582"/>
    </row>
    <row r="532" spans="1:50" ht="24"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1" t="s">
        <v>33</v>
      </c>
      <c r="AL564" s="240"/>
      <c r="AM564" s="240"/>
      <c r="AN564" s="240"/>
      <c r="AO564" s="240"/>
      <c r="AP564" s="240"/>
      <c r="AQ564" s="240" t="s">
        <v>23</v>
      </c>
      <c r="AR564" s="240"/>
      <c r="AS564" s="240"/>
      <c r="AT564" s="240"/>
      <c r="AU564" s="92" t="s">
        <v>24</v>
      </c>
      <c r="AV564" s="93"/>
      <c r="AW564" s="93"/>
      <c r="AX564" s="582"/>
    </row>
    <row r="565" spans="1:50" ht="24"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0" t="s">
        <v>407</v>
      </c>
      <c r="D597" s="240"/>
      <c r="E597" s="240"/>
      <c r="F597" s="240"/>
      <c r="G597" s="240"/>
      <c r="H597" s="240"/>
      <c r="I597" s="240"/>
      <c r="J597" s="240"/>
      <c r="K597" s="240"/>
      <c r="L597" s="240"/>
      <c r="M597" s="240" t="s">
        <v>408</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1" t="s">
        <v>409</v>
      </c>
      <c r="AL597" s="240"/>
      <c r="AM597" s="240"/>
      <c r="AN597" s="240"/>
      <c r="AO597" s="240"/>
      <c r="AP597" s="240"/>
      <c r="AQ597" s="240" t="s">
        <v>23</v>
      </c>
      <c r="AR597" s="240"/>
      <c r="AS597" s="240"/>
      <c r="AT597" s="240"/>
      <c r="AU597" s="92" t="s">
        <v>24</v>
      </c>
      <c r="AV597" s="93"/>
      <c r="AW597" s="93"/>
      <c r="AX597" s="582"/>
    </row>
    <row r="598" spans="1:50" ht="24"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1" t="s">
        <v>33</v>
      </c>
      <c r="AL630" s="240"/>
      <c r="AM630" s="240"/>
      <c r="AN630" s="240"/>
      <c r="AO630" s="240"/>
      <c r="AP630" s="240"/>
      <c r="AQ630" s="240" t="s">
        <v>23</v>
      </c>
      <c r="AR630" s="240"/>
      <c r="AS630" s="240"/>
      <c r="AT630" s="240"/>
      <c r="AU630" s="92" t="s">
        <v>24</v>
      </c>
      <c r="AV630" s="93"/>
      <c r="AW630" s="93"/>
      <c r="AX630" s="582"/>
    </row>
    <row r="631" spans="1:50" ht="24"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0" t="s">
        <v>407</v>
      </c>
      <c r="D663" s="240"/>
      <c r="E663" s="240"/>
      <c r="F663" s="240"/>
      <c r="G663" s="240"/>
      <c r="H663" s="240"/>
      <c r="I663" s="240"/>
      <c r="J663" s="240"/>
      <c r="K663" s="240"/>
      <c r="L663" s="240"/>
      <c r="M663" s="240" t="s">
        <v>408</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1" t="s">
        <v>409</v>
      </c>
      <c r="AL663" s="240"/>
      <c r="AM663" s="240"/>
      <c r="AN663" s="240"/>
      <c r="AO663" s="240"/>
      <c r="AP663" s="240"/>
      <c r="AQ663" s="240" t="s">
        <v>23</v>
      </c>
      <c r="AR663" s="240"/>
      <c r="AS663" s="240"/>
      <c r="AT663" s="240"/>
      <c r="AU663" s="92" t="s">
        <v>24</v>
      </c>
      <c r="AV663" s="93"/>
      <c r="AW663" s="93"/>
      <c r="AX663" s="582"/>
    </row>
    <row r="664" spans="1:50" ht="24"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0" t="s">
        <v>407</v>
      </c>
      <c r="D696" s="240"/>
      <c r="E696" s="240"/>
      <c r="F696" s="240"/>
      <c r="G696" s="240"/>
      <c r="H696" s="240"/>
      <c r="I696" s="240"/>
      <c r="J696" s="240"/>
      <c r="K696" s="240"/>
      <c r="L696" s="240"/>
      <c r="M696" s="240" t="s">
        <v>408</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1" t="s">
        <v>409</v>
      </c>
      <c r="AL696" s="240"/>
      <c r="AM696" s="240"/>
      <c r="AN696" s="240"/>
      <c r="AO696" s="240"/>
      <c r="AP696" s="240"/>
      <c r="AQ696" s="240" t="s">
        <v>23</v>
      </c>
      <c r="AR696" s="240"/>
      <c r="AS696" s="240"/>
      <c r="AT696" s="240"/>
      <c r="AU696" s="92" t="s">
        <v>24</v>
      </c>
      <c r="AV696" s="93"/>
      <c r="AW696" s="93"/>
      <c r="AX696" s="582"/>
    </row>
    <row r="697" spans="1:50" ht="24"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1" t="s">
        <v>33</v>
      </c>
      <c r="AL729" s="240"/>
      <c r="AM729" s="240"/>
      <c r="AN729" s="240"/>
      <c r="AO729" s="240"/>
      <c r="AP729" s="240"/>
      <c r="AQ729" s="240" t="s">
        <v>23</v>
      </c>
      <c r="AR729" s="240"/>
      <c r="AS729" s="240"/>
      <c r="AT729" s="240"/>
      <c r="AU729" s="92" t="s">
        <v>24</v>
      </c>
      <c r="AV729" s="93"/>
      <c r="AW729" s="93"/>
      <c r="AX729" s="582"/>
    </row>
    <row r="730" spans="1:50" ht="24"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0" t="s">
        <v>407</v>
      </c>
      <c r="D762" s="240"/>
      <c r="E762" s="240"/>
      <c r="F762" s="240"/>
      <c r="G762" s="240"/>
      <c r="H762" s="240"/>
      <c r="I762" s="240"/>
      <c r="J762" s="240"/>
      <c r="K762" s="240"/>
      <c r="L762" s="240"/>
      <c r="M762" s="240" t="s">
        <v>408</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1" t="s">
        <v>409</v>
      </c>
      <c r="AL762" s="240"/>
      <c r="AM762" s="240"/>
      <c r="AN762" s="240"/>
      <c r="AO762" s="240"/>
      <c r="AP762" s="240"/>
      <c r="AQ762" s="240" t="s">
        <v>23</v>
      </c>
      <c r="AR762" s="240"/>
      <c r="AS762" s="240"/>
      <c r="AT762" s="240"/>
      <c r="AU762" s="92" t="s">
        <v>24</v>
      </c>
      <c r="AV762" s="93"/>
      <c r="AW762" s="93"/>
      <c r="AX762" s="582"/>
    </row>
    <row r="763" spans="1:50" ht="24"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1" t="s">
        <v>33</v>
      </c>
      <c r="AL795" s="240"/>
      <c r="AM795" s="240"/>
      <c r="AN795" s="240"/>
      <c r="AO795" s="240"/>
      <c r="AP795" s="240"/>
      <c r="AQ795" s="240" t="s">
        <v>23</v>
      </c>
      <c r="AR795" s="240"/>
      <c r="AS795" s="240"/>
      <c r="AT795" s="240"/>
      <c r="AU795" s="92" t="s">
        <v>24</v>
      </c>
      <c r="AV795" s="93"/>
      <c r="AW795" s="93"/>
      <c r="AX795" s="582"/>
    </row>
    <row r="796" spans="1:50" ht="24"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1" t="s">
        <v>33</v>
      </c>
      <c r="AL828" s="240"/>
      <c r="AM828" s="240"/>
      <c r="AN828" s="240"/>
      <c r="AO828" s="240"/>
      <c r="AP828" s="240"/>
      <c r="AQ828" s="240" t="s">
        <v>23</v>
      </c>
      <c r="AR828" s="240"/>
      <c r="AS828" s="240"/>
      <c r="AT828" s="240"/>
      <c r="AU828" s="92" t="s">
        <v>24</v>
      </c>
      <c r="AV828" s="93"/>
      <c r="AW828" s="93"/>
      <c r="AX828" s="582"/>
    </row>
    <row r="829" spans="1:50" ht="24"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0" t="s">
        <v>407</v>
      </c>
      <c r="D861" s="240"/>
      <c r="E861" s="240"/>
      <c r="F861" s="240"/>
      <c r="G861" s="240"/>
      <c r="H861" s="240"/>
      <c r="I861" s="240"/>
      <c r="J861" s="240"/>
      <c r="K861" s="240"/>
      <c r="L861" s="240"/>
      <c r="M861" s="240" t="s">
        <v>408</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1" t="s">
        <v>409</v>
      </c>
      <c r="AL861" s="240"/>
      <c r="AM861" s="240"/>
      <c r="AN861" s="240"/>
      <c r="AO861" s="240"/>
      <c r="AP861" s="240"/>
      <c r="AQ861" s="240" t="s">
        <v>23</v>
      </c>
      <c r="AR861" s="240"/>
      <c r="AS861" s="240"/>
      <c r="AT861" s="240"/>
      <c r="AU861" s="92" t="s">
        <v>24</v>
      </c>
      <c r="AV861" s="93"/>
      <c r="AW861" s="93"/>
      <c r="AX861" s="582"/>
    </row>
    <row r="862" spans="1:50" ht="24"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0" t="s">
        <v>407</v>
      </c>
      <c r="D894" s="240"/>
      <c r="E894" s="240"/>
      <c r="F894" s="240"/>
      <c r="G894" s="240"/>
      <c r="H894" s="240"/>
      <c r="I894" s="240"/>
      <c r="J894" s="240"/>
      <c r="K894" s="240"/>
      <c r="L894" s="240"/>
      <c r="M894" s="240" t="s">
        <v>408</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1" t="s">
        <v>409</v>
      </c>
      <c r="AL894" s="240"/>
      <c r="AM894" s="240"/>
      <c r="AN894" s="240"/>
      <c r="AO894" s="240"/>
      <c r="AP894" s="240"/>
      <c r="AQ894" s="240" t="s">
        <v>23</v>
      </c>
      <c r="AR894" s="240"/>
      <c r="AS894" s="240"/>
      <c r="AT894" s="240"/>
      <c r="AU894" s="92" t="s">
        <v>24</v>
      </c>
      <c r="AV894" s="93"/>
      <c r="AW894" s="93"/>
      <c r="AX894" s="582"/>
    </row>
    <row r="895" spans="1:50" ht="24"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1" t="s">
        <v>33</v>
      </c>
      <c r="AL927" s="240"/>
      <c r="AM927" s="240"/>
      <c r="AN927" s="240"/>
      <c r="AO927" s="240"/>
      <c r="AP927" s="240"/>
      <c r="AQ927" s="240" t="s">
        <v>23</v>
      </c>
      <c r="AR927" s="240"/>
      <c r="AS927" s="240"/>
      <c r="AT927" s="240"/>
      <c r="AU927" s="92" t="s">
        <v>24</v>
      </c>
      <c r="AV927" s="93"/>
      <c r="AW927" s="93"/>
      <c r="AX927" s="582"/>
    </row>
    <row r="928" spans="1:50" ht="24"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1" t="s">
        <v>33</v>
      </c>
      <c r="AL960" s="240"/>
      <c r="AM960" s="240"/>
      <c r="AN960" s="240"/>
      <c r="AO960" s="240"/>
      <c r="AP960" s="240"/>
      <c r="AQ960" s="240" t="s">
        <v>23</v>
      </c>
      <c r="AR960" s="240"/>
      <c r="AS960" s="240"/>
      <c r="AT960" s="240"/>
      <c r="AU960" s="92" t="s">
        <v>24</v>
      </c>
      <c r="AV960" s="93"/>
      <c r="AW960" s="93"/>
      <c r="AX960" s="582"/>
    </row>
    <row r="961" spans="1:50" ht="24"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1" t="s">
        <v>33</v>
      </c>
      <c r="AL993" s="240"/>
      <c r="AM993" s="240"/>
      <c r="AN993" s="240"/>
      <c r="AO993" s="240"/>
      <c r="AP993" s="240"/>
      <c r="AQ993" s="240" t="s">
        <v>23</v>
      </c>
      <c r="AR993" s="240"/>
      <c r="AS993" s="240"/>
      <c r="AT993" s="240"/>
      <c r="AU993" s="92" t="s">
        <v>24</v>
      </c>
      <c r="AV993" s="93"/>
      <c r="AW993" s="93"/>
      <c r="AX993" s="582"/>
    </row>
    <row r="994" spans="1:50" ht="24"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0" t="s">
        <v>445</v>
      </c>
      <c r="D1026" s="240"/>
      <c r="E1026" s="240"/>
      <c r="F1026" s="240"/>
      <c r="G1026" s="240"/>
      <c r="H1026" s="240"/>
      <c r="I1026" s="240"/>
      <c r="J1026" s="240"/>
      <c r="K1026" s="240"/>
      <c r="L1026" s="240"/>
      <c r="M1026" s="240" t="s">
        <v>446</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1" t="s">
        <v>447</v>
      </c>
      <c r="AL1026" s="240"/>
      <c r="AM1026" s="240"/>
      <c r="AN1026" s="240"/>
      <c r="AO1026" s="240"/>
      <c r="AP1026" s="240"/>
      <c r="AQ1026" s="240" t="s">
        <v>23</v>
      </c>
      <c r="AR1026" s="240"/>
      <c r="AS1026" s="240"/>
      <c r="AT1026" s="240"/>
      <c r="AU1026" s="92" t="s">
        <v>24</v>
      </c>
      <c r="AV1026" s="93"/>
      <c r="AW1026" s="93"/>
      <c r="AX1026" s="582"/>
    </row>
    <row r="1027" spans="1:50" ht="24"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1" t="s">
        <v>33</v>
      </c>
      <c r="AL1059" s="240"/>
      <c r="AM1059" s="240"/>
      <c r="AN1059" s="240"/>
      <c r="AO1059" s="240"/>
      <c r="AP1059" s="240"/>
      <c r="AQ1059" s="240" t="s">
        <v>23</v>
      </c>
      <c r="AR1059" s="240"/>
      <c r="AS1059" s="240"/>
      <c r="AT1059" s="240"/>
      <c r="AU1059" s="92" t="s">
        <v>24</v>
      </c>
      <c r="AV1059" s="93"/>
      <c r="AW1059" s="93"/>
      <c r="AX1059" s="582"/>
    </row>
    <row r="1060" spans="1:50" ht="24"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0" t="s">
        <v>407</v>
      </c>
      <c r="D1092" s="240"/>
      <c r="E1092" s="240"/>
      <c r="F1092" s="240"/>
      <c r="G1092" s="240"/>
      <c r="H1092" s="240"/>
      <c r="I1092" s="240"/>
      <c r="J1092" s="240"/>
      <c r="K1092" s="240"/>
      <c r="L1092" s="240"/>
      <c r="M1092" s="240" t="s">
        <v>408</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1" t="s">
        <v>409</v>
      </c>
      <c r="AL1092" s="240"/>
      <c r="AM1092" s="240"/>
      <c r="AN1092" s="240"/>
      <c r="AO1092" s="240"/>
      <c r="AP1092" s="240"/>
      <c r="AQ1092" s="240" t="s">
        <v>23</v>
      </c>
      <c r="AR1092" s="240"/>
      <c r="AS1092" s="240"/>
      <c r="AT1092" s="240"/>
      <c r="AU1092" s="92" t="s">
        <v>24</v>
      </c>
      <c r="AV1092" s="93"/>
      <c r="AW1092" s="93"/>
      <c r="AX1092" s="582"/>
    </row>
    <row r="1093" spans="1:50" ht="24"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1" t="s">
        <v>33</v>
      </c>
      <c r="AL1125" s="240"/>
      <c r="AM1125" s="240"/>
      <c r="AN1125" s="240"/>
      <c r="AO1125" s="240"/>
      <c r="AP1125" s="240"/>
      <c r="AQ1125" s="240" t="s">
        <v>23</v>
      </c>
      <c r="AR1125" s="240"/>
      <c r="AS1125" s="240"/>
      <c r="AT1125" s="240"/>
      <c r="AU1125" s="92" t="s">
        <v>24</v>
      </c>
      <c r="AV1125" s="93"/>
      <c r="AW1125" s="93"/>
      <c r="AX1125" s="582"/>
    </row>
    <row r="1126" spans="1:50" ht="24"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0" t="s">
        <v>407</v>
      </c>
      <c r="D1158" s="240"/>
      <c r="E1158" s="240"/>
      <c r="F1158" s="240"/>
      <c r="G1158" s="240"/>
      <c r="H1158" s="240"/>
      <c r="I1158" s="240"/>
      <c r="J1158" s="240"/>
      <c r="K1158" s="240"/>
      <c r="L1158" s="240"/>
      <c r="M1158" s="240" t="s">
        <v>408</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1" t="s">
        <v>409</v>
      </c>
      <c r="AL1158" s="240"/>
      <c r="AM1158" s="240"/>
      <c r="AN1158" s="240"/>
      <c r="AO1158" s="240"/>
      <c r="AP1158" s="240"/>
      <c r="AQ1158" s="240" t="s">
        <v>23</v>
      </c>
      <c r="AR1158" s="240"/>
      <c r="AS1158" s="240"/>
      <c r="AT1158" s="240"/>
      <c r="AU1158" s="92" t="s">
        <v>24</v>
      </c>
      <c r="AV1158" s="93"/>
      <c r="AW1158" s="93"/>
      <c r="AX1158" s="582"/>
    </row>
    <row r="1159" spans="1:50" ht="24"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1" t="s">
        <v>33</v>
      </c>
      <c r="AL1191" s="240"/>
      <c r="AM1191" s="240"/>
      <c r="AN1191" s="240"/>
      <c r="AO1191" s="240"/>
      <c r="AP1191" s="240"/>
      <c r="AQ1191" s="240" t="s">
        <v>23</v>
      </c>
      <c r="AR1191" s="240"/>
      <c r="AS1191" s="240"/>
      <c r="AT1191" s="240"/>
      <c r="AU1191" s="92" t="s">
        <v>24</v>
      </c>
      <c r="AV1191" s="93"/>
      <c r="AW1191" s="93"/>
      <c r="AX1191" s="582"/>
    </row>
    <row r="1192" spans="1:50" ht="24"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1" t="s">
        <v>33</v>
      </c>
      <c r="AL1224" s="240"/>
      <c r="AM1224" s="240"/>
      <c r="AN1224" s="240"/>
      <c r="AO1224" s="240"/>
      <c r="AP1224" s="240"/>
      <c r="AQ1224" s="240" t="s">
        <v>23</v>
      </c>
      <c r="AR1224" s="240"/>
      <c r="AS1224" s="240"/>
      <c r="AT1224" s="240"/>
      <c r="AU1224" s="92" t="s">
        <v>24</v>
      </c>
      <c r="AV1224" s="93"/>
      <c r="AW1224" s="93"/>
      <c r="AX1224" s="582"/>
    </row>
    <row r="1225" spans="1:50" ht="24"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1" t="s">
        <v>33</v>
      </c>
      <c r="AL1257" s="240"/>
      <c r="AM1257" s="240"/>
      <c r="AN1257" s="240"/>
      <c r="AO1257" s="240"/>
      <c r="AP1257" s="240"/>
      <c r="AQ1257" s="240" t="s">
        <v>23</v>
      </c>
      <c r="AR1257" s="240"/>
      <c r="AS1257" s="240"/>
      <c r="AT1257" s="240"/>
      <c r="AU1257" s="92" t="s">
        <v>24</v>
      </c>
      <c r="AV1257" s="93"/>
      <c r="AW1257" s="93"/>
      <c r="AX1257" s="582"/>
    </row>
    <row r="1258" spans="1:50" ht="24"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1" t="s">
        <v>33</v>
      </c>
      <c r="AL1290" s="240"/>
      <c r="AM1290" s="240"/>
      <c r="AN1290" s="240"/>
      <c r="AO1290" s="240"/>
      <c r="AP1290" s="240"/>
      <c r="AQ1290" s="240" t="s">
        <v>23</v>
      </c>
      <c r="AR1290" s="240"/>
      <c r="AS1290" s="240"/>
      <c r="AT1290" s="240"/>
      <c r="AU1290" s="92" t="s">
        <v>24</v>
      </c>
      <c r="AV1290" s="93"/>
      <c r="AW1290" s="93"/>
      <c r="AX1290" s="582"/>
    </row>
    <row r="1291" spans="1:50" ht="24"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平成27年度行政事業レビュー_未来社会実現のためのICT基盤技術の研究開発</dc:title>
  <dc:creator>文部科学省</dc:creator>
  <cp:lastModifiedBy>文部科学省</cp:lastModifiedBy>
  <cp:lastPrinted>2015-06-21T03:41:46Z</cp:lastPrinted>
  <dcterms:created xsi:type="dcterms:W3CDTF">2012-03-13T00:50:25Z</dcterms:created>
  <dcterms:modified xsi:type="dcterms:W3CDTF">2015-09-02T10:21:51Z</dcterms:modified>
</cp:coreProperties>
</file>