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tabRatio="774"/>
  </bookViews>
  <sheets>
    <sheet name="個別表⑦" sheetId="8" r:id="rId1"/>
  </sheets>
  <definedNames>
    <definedName name="_xlnm._FilterDatabase" localSheetId="0" hidden="1">個別表⑦!$A$1:$Y$29</definedName>
    <definedName name="_xlnm.Print_Area" localSheetId="0">個別表⑦!$A$1:$X$29</definedName>
  </definedNames>
  <calcPr calcId="145621"/>
</workbook>
</file>

<file path=xl/calcChain.xml><?xml version="1.0" encoding="utf-8"?>
<calcChain xmlns="http://schemas.openxmlformats.org/spreadsheetml/2006/main">
  <c r="O8" i="8" l="1"/>
  <c r="P8" i="8" s="1"/>
  <c r="H8" i="8" l="1"/>
  <c r="G8" i="8" s="1"/>
  <c r="G26" i="8"/>
  <c r="H26" i="8"/>
  <c r="W29" i="8" l="1"/>
  <c r="W28" i="8"/>
  <c r="V29" i="8"/>
  <c r="T29" i="8"/>
  <c r="X29" i="8"/>
  <c r="U29" i="8"/>
  <c r="S29" i="8"/>
  <c r="R29" i="8"/>
  <c r="Q29" i="8"/>
  <c r="Q28" i="8"/>
  <c r="H18" i="8" l="1"/>
  <c r="G18" i="8" s="1"/>
  <c r="O18" i="8" s="1"/>
  <c r="P18" i="8" s="1"/>
  <c r="F18" i="8"/>
  <c r="H16" i="8" l="1"/>
  <c r="G16" i="8" s="1"/>
  <c r="O16" i="8" s="1"/>
  <c r="P16" i="8" s="1"/>
  <c r="F16" i="8"/>
  <c r="H20" i="8"/>
  <c r="G20" i="8" s="1"/>
  <c r="O20" i="8" s="1"/>
  <c r="P20" i="8" s="1"/>
  <c r="F20" i="8"/>
  <c r="H14" i="8"/>
  <c r="G14" i="8" s="1"/>
  <c r="O14" i="8" s="1"/>
  <c r="P14" i="8" s="1"/>
  <c r="F14" i="8"/>
  <c r="H24" i="8" l="1"/>
  <c r="G24" i="8" s="1"/>
  <c r="H22" i="8"/>
  <c r="G22" i="8" s="1"/>
  <c r="H12" i="8"/>
  <c r="G12" i="8" s="1"/>
  <c r="H10" i="8"/>
  <c r="G10" i="8" s="1"/>
  <c r="F26" i="8"/>
  <c r="F24" i="8"/>
  <c r="F22" i="8"/>
  <c r="F12" i="8"/>
  <c r="F10" i="8"/>
  <c r="F8" i="8"/>
  <c r="G28" i="8" l="1"/>
  <c r="X28" i="8" l="1"/>
  <c r="V28" i="8"/>
  <c r="U28" i="8"/>
  <c r="T28" i="8"/>
  <c r="S28" i="8"/>
  <c r="R28" i="8"/>
  <c r="N28" i="8"/>
  <c r="M28" i="8"/>
  <c r="L28" i="8"/>
  <c r="K28" i="8"/>
  <c r="J28" i="8"/>
  <c r="I28" i="8"/>
  <c r="H28" i="8"/>
  <c r="F28" i="8"/>
  <c r="E28" i="8"/>
  <c r="O26" i="8"/>
  <c r="P26" i="8" s="1"/>
  <c r="O24" i="8"/>
  <c r="P24" i="8" s="1"/>
  <c r="O22" i="8"/>
  <c r="P22" i="8" s="1"/>
  <c r="O12" i="8"/>
  <c r="P12" i="8" s="1"/>
  <c r="O10" i="8"/>
  <c r="P10" i="8" s="1"/>
  <c r="P28" i="8" l="1"/>
  <c r="O28" i="8"/>
</calcChain>
</file>

<file path=xl/sharedStrings.xml><?xml version="1.0" encoding="utf-8"?>
<sst xmlns="http://schemas.openxmlformats.org/spreadsheetml/2006/main" count="119" uniqueCount="74">
  <si>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</si>
  <si>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</si>
  <si>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</si>
  <si>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</si>
  <si>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</si>
  <si>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</si>
  <si>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国費相当額</t>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</si>
  <si>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</si>
  <si>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</si>
  <si>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</si>
  <si>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</si>
  <si>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</si>
  <si>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</si>
  <si>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</si>
  <si>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</si>
  <si>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</si>
  <si>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</si>
  <si>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</si>
  <si>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26年度　事業実施決定等</t>
    <rPh sb="2" eb="4">
      <t>ネンド</t>
    </rPh>
    <rPh sb="5" eb="7">
      <t>ジギョウ</t>
    </rPh>
    <rPh sb="7" eb="9">
      <t>ジッシ</t>
    </rPh>
    <rPh sb="9" eb="11">
      <t>ケッテイ</t>
    </rPh>
    <rPh sb="11" eb="12">
      <t>トウ</t>
    </rPh>
    <phoneticPr fontId="1"/>
  </si>
  <si>
    <t>26年度末　貸付残高等</t>
    <rPh sb="2" eb="4">
      <t>ネンド</t>
    </rPh>
    <rPh sb="4" eb="5">
      <t>マツ</t>
    </rPh>
    <rPh sb="6" eb="8">
      <t>カシツ</t>
    </rPh>
    <rPh sb="8" eb="10">
      <t>ザンダカ</t>
    </rPh>
    <rPh sb="10" eb="11">
      <t>トウ</t>
    </rPh>
    <phoneticPr fontId="1"/>
  </si>
  <si>
    <t>基金の名称</t>
    <rPh sb="0" eb="2">
      <t>キキン</t>
    </rPh>
    <rPh sb="3" eb="5">
      <t>メイショウ</t>
    </rPh>
    <phoneticPr fontId="1"/>
  </si>
  <si>
    <t>26年度
国庫返納額
（ｄ）</t>
    <rPh sb="2" eb="4">
      <t>ネンド</t>
    </rPh>
    <rPh sb="7" eb="9">
      <t>ヘンノウ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</si>
  <si>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</si>
  <si>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</si>
  <si>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</si>
  <si>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</si>
  <si>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</si>
  <si>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</si>
  <si>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</si>
  <si>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</si>
  <si>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</si>
  <si>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</si>
  <si>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</si>
  <si>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</si>
  <si>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</si>
  <si>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</si>
  <si>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</si>
  <si>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</si>
  <si>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</si>
  <si>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</si>
  <si>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</si>
  <si>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</si>
  <si>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</si>
  <si>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</si>
  <si>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</si>
  <si>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</si>
  <si>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【個別表】平成27年度基金造成団体別基金執行状況表（007電源立地地域対策交付金基金）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</si>
  <si>
    <t>福井県
南越前町</t>
    <rPh sb="0" eb="3">
      <t>フクイケン</t>
    </rPh>
    <rPh sb="4" eb="8">
      <t>ミナミエチゼンチョウ</t>
    </rPh>
    <phoneticPr fontId="1"/>
  </si>
  <si>
    <t>茨城県</t>
    <rPh sb="0" eb="3">
      <t>イバラキケン</t>
    </rPh>
    <phoneticPr fontId="1"/>
  </si>
  <si>
    <t>茨城県
水戸市</t>
    <rPh sb="0" eb="3">
      <t>イバラキケン</t>
    </rPh>
    <rPh sb="4" eb="7">
      <t>ミトシ</t>
    </rPh>
    <phoneticPr fontId="1"/>
  </si>
  <si>
    <t>水戸市電源立地振興基金</t>
    <rPh sb="0" eb="3">
      <t>ミトシ</t>
    </rPh>
    <rPh sb="3" eb="5">
      <t>デンゲン</t>
    </rPh>
    <rPh sb="5" eb="7">
      <t>リッチ</t>
    </rPh>
    <rPh sb="7" eb="9">
      <t>シンコウ</t>
    </rPh>
    <rPh sb="9" eb="11">
      <t>キキン</t>
    </rPh>
    <phoneticPr fontId="1"/>
  </si>
  <si>
    <t>茨城県発電用施設周辺地域振興基金</t>
    <rPh sb="0" eb="3">
      <t>イバラキケン</t>
    </rPh>
    <rPh sb="3" eb="6">
      <t>ハツデンヨウ</t>
    </rPh>
    <rPh sb="6" eb="8">
      <t>シセツ</t>
    </rPh>
    <rPh sb="8" eb="10">
      <t>シュウヘン</t>
    </rPh>
    <rPh sb="10" eb="12">
      <t>チイキ</t>
    </rPh>
    <rPh sb="12" eb="14">
      <t>シンコウ</t>
    </rPh>
    <rPh sb="14" eb="16">
      <t>キキン</t>
    </rPh>
    <phoneticPr fontId="1"/>
  </si>
  <si>
    <t>水戸市上大野市民センターの改築を実施し、上大野地区の地域コミュニティ活動及び生涯学習の拠点としての施設を整備する。
水戸市立学校給食共同調理場の改築を実施し、安全かつ安心な学校給食の提供及び食育の推進に資する施設を整備する。</t>
    <rPh sb="0" eb="3">
      <t>ミトシ</t>
    </rPh>
    <rPh sb="3" eb="6">
      <t>カミオオノ</t>
    </rPh>
    <rPh sb="6" eb="8">
      <t>シミン</t>
    </rPh>
    <rPh sb="13" eb="15">
      <t>カイチク</t>
    </rPh>
    <rPh sb="16" eb="18">
      <t>ジッシ</t>
    </rPh>
    <rPh sb="20" eb="23">
      <t>カミオオノ</t>
    </rPh>
    <rPh sb="23" eb="25">
      <t>チク</t>
    </rPh>
    <rPh sb="26" eb="28">
      <t>チイキ</t>
    </rPh>
    <rPh sb="34" eb="36">
      <t>カツドウ</t>
    </rPh>
    <rPh sb="36" eb="37">
      <t>オヨ</t>
    </rPh>
    <rPh sb="38" eb="40">
      <t>ショウガイ</t>
    </rPh>
    <rPh sb="40" eb="42">
      <t>ガクシュウ</t>
    </rPh>
    <rPh sb="43" eb="45">
      <t>キョテン</t>
    </rPh>
    <rPh sb="49" eb="51">
      <t>シセツ</t>
    </rPh>
    <rPh sb="52" eb="54">
      <t>セイビ</t>
    </rPh>
    <rPh sb="58" eb="60">
      <t>ミト</t>
    </rPh>
    <rPh sb="60" eb="62">
      <t>シリツ</t>
    </rPh>
    <rPh sb="62" eb="64">
      <t>ガッコウ</t>
    </rPh>
    <rPh sb="64" eb="66">
      <t>キュウショク</t>
    </rPh>
    <rPh sb="66" eb="68">
      <t>キョウドウ</t>
    </rPh>
    <rPh sb="68" eb="71">
      <t>チョウリバ</t>
    </rPh>
    <rPh sb="72" eb="74">
      <t>カイチク</t>
    </rPh>
    <rPh sb="75" eb="77">
      <t>ジッシ</t>
    </rPh>
    <rPh sb="79" eb="81">
      <t>アンゼン</t>
    </rPh>
    <rPh sb="83" eb="85">
      <t>アンシン</t>
    </rPh>
    <rPh sb="86" eb="88">
      <t>ガッコウ</t>
    </rPh>
    <rPh sb="88" eb="90">
      <t>キュウショク</t>
    </rPh>
    <rPh sb="91" eb="93">
      <t>テイキョウ</t>
    </rPh>
    <rPh sb="93" eb="94">
      <t>オヨ</t>
    </rPh>
    <rPh sb="95" eb="97">
      <t>ショクイク</t>
    </rPh>
    <rPh sb="98" eb="100">
      <t>スイシン</t>
    </rPh>
    <rPh sb="101" eb="102">
      <t>シ</t>
    </rPh>
    <rPh sb="104" eb="106">
      <t>シセツ</t>
    </rPh>
    <rPh sb="107" eb="109">
      <t>セイビ</t>
    </rPh>
    <phoneticPr fontId="1"/>
  </si>
  <si>
    <t>茨城空港周辺地域において産業活性化と雇用促進を図るため、当該地域の新たな産業拠点である、茨城空港テクノパークにおいて調整池や道路等の公共インフラ整備を進める。</t>
    <rPh sb="0" eb="2">
      <t>イバラキ</t>
    </rPh>
    <rPh sb="2" eb="4">
      <t>クウコウ</t>
    </rPh>
    <rPh sb="4" eb="6">
      <t>シュウヘン</t>
    </rPh>
    <rPh sb="6" eb="8">
      <t>チイキ</t>
    </rPh>
    <rPh sb="12" eb="14">
      <t>サンギョウ</t>
    </rPh>
    <rPh sb="14" eb="17">
      <t>カッセイカ</t>
    </rPh>
    <rPh sb="18" eb="20">
      <t>コヨウ</t>
    </rPh>
    <rPh sb="20" eb="22">
      <t>ソクシン</t>
    </rPh>
    <rPh sb="23" eb="24">
      <t>ハカ</t>
    </rPh>
    <rPh sb="28" eb="30">
      <t>トウガイ</t>
    </rPh>
    <rPh sb="30" eb="32">
      <t>チイキ</t>
    </rPh>
    <rPh sb="33" eb="34">
      <t>アラ</t>
    </rPh>
    <rPh sb="36" eb="38">
      <t>サンギョウ</t>
    </rPh>
    <rPh sb="38" eb="40">
      <t>キョテン</t>
    </rPh>
    <rPh sb="44" eb="46">
      <t>イバラキ</t>
    </rPh>
    <rPh sb="46" eb="48">
      <t>クウコウ</t>
    </rPh>
    <rPh sb="58" eb="60">
      <t>チョウセイ</t>
    </rPh>
    <rPh sb="60" eb="61">
      <t>イケ</t>
    </rPh>
    <rPh sb="62" eb="64">
      <t>ドウロ</t>
    </rPh>
    <rPh sb="64" eb="65">
      <t>トウ</t>
    </rPh>
    <rPh sb="66" eb="68">
      <t>コウキョウ</t>
    </rPh>
    <rPh sb="72" eb="74">
      <t>セイビ</t>
    </rPh>
    <rPh sb="75" eb="76">
      <t>スス</t>
    </rPh>
    <phoneticPr fontId="1"/>
  </si>
  <si>
    <t>岡山県
鏡野町</t>
    <rPh sb="0" eb="3">
      <t>オカヤマケン</t>
    </rPh>
    <rPh sb="4" eb="7">
      <t>カガミノチョウ</t>
    </rPh>
    <phoneticPr fontId="1"/>
  </si>
  <si>
    <t>鏡野町公共用施設維持基金</t>
    <rPh sb="0" eb="3">
      <t>カガミノチョウ</t>
    </rPh>
    <rPh sb="3" eb="6">
      <t>コウキョウヨウ</t>
    </rPh>
    <rPh sb="6" eb="8">
      <t>シセツ</t>
    </rPh>
    <rPh sb="8" eb="10">
      <t>イジ</t>
    </rPh>
    <rPh sb="10" eb="12">
      <t>キキン</t>
    </rPh>
    <phoneticPr fontId="1"/>
  </si>
  <si>
    <t>鏡野町公共用施設維持基金の管理規則運用規定に規定される施設の修繕その他の維持補修</t>
    <rPh sb="0" eb="3">
      <t>カガミノチョウ</t>
    </rPh>
    <rPh sb="3" eb="6">
      <t>コウキョウヨウ</t>
    </rPh>
    <rPh sb="6" eb="8">
      <t>シセツ</t>
    </rPh>
    <rPh sb="8" eb="10">
      <t>イジ</t>
    </rPh>
    <rPh sb="10" eb="12">
      <t>キキン</t>
    </rPh>
    <rPh sb="13" eb="15">
      <t>カンリ</t>
    </rPh>
    <rPh sb="15" eb="17">
      <t>キソク</t>
    </rPh>
    <rPh sb="17" eb="19">
      <t>ウンヨウ</t>
    </rPh>
    <rPh sb="19" eb="21">
      <t>キテイ</t>
    </rPh>
    <rPh sb="22" eb="24">
      <t>キテイ</t>
    </rPh>
    <rPh sb="27" eb="29">
      <t>シセツ</t>
    </rPh>
    <rPh sb="30" eb="32">
      <t>シュウゼン</t>
    </rPh>
    <rPh sb="34" eb="35">
      <t>タ</t>
    </rPh>
    <rPh sb="36" eb="38">
      <t>イジ</t>
    </rPh>
    <rPh sb="38" eb="40">
      <t>ホシュウ</t>
    </rPh>
    <phoneticPr fontId="1"/>
  </si>
  <si>
    <t>茨城県
東海村</t>
    <rPh sb="0" eb="3">
      <t>イバラキケン</t>
    </rPh>
    <rPh sb="4" eb="7">
      <t>トウカイムラ</t>
    </rPh>
    <phoneticPr fontId="1"/>
  </si>
  <si>
    <t>東海村立東海中学校建設基金</t>
    <rPh sb="4" eb="6">
      <t>トウカイ</t>
    </rPh>
    <rPh sb="6" eb="9">
      <t>チュウガッコウ</t>
    </rPh>
    <rPh sb="9" eb="11">
      <t>ケンセツ</t>
    </rPh>
    <rPh sb="11" eb="13">
      <t>キキン</t>
    </rPh>
    <phoneticPr fontId="1"/>
  </si>
  <si>
    <t>震災被害を受けた学校施設を建築し、第５次総合計画の教育分野の掲げる「安全で安心して学べる施設の充実」を図る。</t>
    <rPh sb="0" eb="2">
      <t>シンサイ</t>
    </rPh>
    <rPh sb="2" eb="4">
      <t>ヒガイ</t>
    </rPh>
    <rPh sb="5" eb="6">
      <t>ウ</t>
    </rPh>
    <rPh sb="8" eb="10">
      <t>ガッコウ</t>
    </rPh>
    <rPh sb="10" eb="12">
      <t>シセツ</t>
    </rPh>
    <rPh sb="13" eb="15">
      <t>ケンチク</t>
    </rPh>
    <phoneticPr fontId="1"/>
  </si>
  <si>
    <t>南越前町電源立地地域対策交付金事業維持基金</t>
    <rPh sb="0" eb="4">
      <t>ミナミエチゼンチョウ</t>
    </rPh>
    <rPh sb="4" eb="6">
      <t>デンゲン</t>
    </rPh>
    <rPh sb="6" eb="8">
      <t>リッチ</t>
    </rPh>
    <rPh sb="8" eb="10">
      <t>チイキ</t>
    </rPh>
    <rPh sb="10" eb="12">
      <t>タイサク</t>
    </rPh>
    <rPh sb="12" eb="15">
      <t>コウフキン</t>
    </rPh>
    <rPh sb="15" eb="17">
      <t>ジギョウ</t>
    </rPh>
    <rPh sb="17" eb="19">
      <t>イジ</t>
    </rPh>
    <rPh sb="19" eb="21">
      <t>キキン</t>
    </rPh>
    <phoneticPr fontId="1"/>
  </si>
  <si>
    <t>電源立地地域対策交付金により整備した公共用施設の修繕その他の維持補修</t>
    <rPh sb="14" eb="16">
      <t>セイビ</t>
    </rPh>
    <rPh sb="18" eb="21">
      <t>コウキョウヨウ</t>
    </rPh>
    <rPh sb="21" eb="23">
      <t>シセツ</t>
    </rPh>
    <rPh sb="24" eb="26">
      <t>シュウゼン</t>
    </rPh>
    <rPh sb="28" eb="29">
      <t>タ</t>
    </rPh>
    <rPh sb="30" eb="32">
      <t>イジ</t>
    </rPh>
    <rPh sb="32" eb="34">
      <t>ホシュウ</t>
    </rPh>
    <phoneticPr fontId="1"/>
  </si>
  <si>
    <t>福井県</t>
    <rPh sb="0" eb="3">
      <t>フクイケン</t>
    </rPh>
    <phoneticPr fontId="1"/>
  </si>
  <si>
    <t>福井県特別経済対策産業団地整備基金</t>
    <rPh sb="0" eb="3">
      <t>フクイケン</t>
    </rPh>
    <rPh sb="3" eb="5">
      <t>トクベツ</t>
    </rPh>
    <rPh sb="5" eb="7">
      <t>ケイザイ</t>
    </rPh>
    <rPh sb="7" eb="9">
      <t>タイサク</t>
    </rPh>
    <rPh sb="9" eb="11">
      <t>サンギョウ</t>
    </rPh>
    <rPh sb="11" eb="13">
      <t>ダンチ</t>
    </rPh>
    <rPh sb="13" eb="15">
      <t>セイビ</t>
    </rPh>
    <rPh sb="15" eb="17">
      <t>キキン</t>
    </rPh>
    <phoneticPr fontId="1"/>
  </si>
  <si>
    <t>嶺南市町が実施する産業団地の整備に要する経費にかかる負担が発生しないよう支援を行うことにより、嶺南地域での企業立地を進める上で不可欠な大規模な産業団地の整備を促進する。</t>
    <rPh sb="0" eb="2">
      <t>レイナン</t>
    </rPh>
    <rPh sb="2" eb="4">
      <t>シチョウ</t>
    </rPh>
    <rPh sb="5" eb="7">
      <t>ジッシ</t>
    </rPh>
    <rPh sb="9" eb="11">
      <t>サンギョウ</t>
    </rPh>
    <rPh sb="11" eb="13">
      <t>ダンチ</t>
    </rPh>
    <rPh sb="14" eb="16">
      <t>セイビ</t>
    </rPh>
    <rPh sb="17" eb="18">
      <t>ヨウ</t>
    </rPh>
    <rPh sb="20" eb="22">
      <t>ケイヒ</t>
    </rPh>
    <rPh sb="26" eb="28">
      <t>フタン</t>
    </rPh>
    <rPh sb="29" eb="31">
      <t>ハッセイ</t>
    </rPh>
    <rPh sb="36" eb="38">
      <t>シエン</t>
    </rPh>
    <rPh sb="39" eb="40">
      <t>オコナ</t>
    </rPh>
    <rPh sb="47" eb="49">
      <t>レイナン</t>
    </rPh>
    <rPh sb="49" eb="51">
      <t>チイキ</t>
    </rPh>
    <rPh sb="53" eb="55">
      <t>キギョウ</t>
    </rPh>
    <rPh sb="55" eb="57">
      <t>リッチ</t>
    </rPh>
    <rPh sb="58" eb="59">
      <t>スス</t>
    </rPh>
    <rPh sb="61" eb="62">
      <t>ウエ</t>
    </rPh>
    <rPh sb="63" eb="66">
      <t>フカケツ</t>
    </rPh>
    <rPh sb="67" eb="70">
      <t>ダイキボ</t>
    </rPh>
    <rPh sb="71" eb="73">
      <t>サンギョウ</t>
    </rPh>
    <rPh sb="73" eb="75">
      <t>ダンチ</t>
    </rPh>
    <rPh sb="76" eb="78">
      <t>セイビ</t>
    </rPh>
    <rPh sb="79" eb="81">
      <t>ソクシン</t>
    </rPh>
    <phoneticPr fontId="1"/>
  </si>
  <si>
    <t>福井県地域活性化基金</t>
    <rPh sb="0" eb="3">
      <t>フクイケン</t>
    </rPh>
    <rPh sb="3" eb="5">
      <t>チイキ</t>
    </rPh>
    <rPh sb="5" eb="8">
      <t>カッセイカ</t>
    </rPh>
    <rPh sb="8" eb="10">
      <t>キキン</t>
    </rPh>
    <phoneticPr fontId="1"/>
  </si>
  <si>
    <t>建築後２５年以上経過した県立学校の校舎、体育館等について、リフレッシュ工事（設計）を行い、施設の耐久性と美観の確保を図るとともに、教育環境の安全性を確保する。</t>
    <rPh sb="0" eb="3">
      <t>ケンチクゴ</t>
    </rPh>
    <rPh sb="5" eb="6">
      <t>ネン</t>
    </rPh>
    <rPh sb="6" eb="8">
      <t>イジョウ</t>
    </rPh>
    <rPh sb="8" eb="10">
      <t>ケイカ</t>
    </rPh>
    <rPh sb="12" eb="14">
      <t>ケンリツ</t>
    </rPh>
    <rPh sb="14" eb="16">
      <t>ガッコウ</t>
    </rPh>
    <rPh sb="17" eb="19">
      <t>コウシャ</t>
    </rPh>
    <rPh sb="20" eb="23">
      <t>タイイクカン</t>
    </rPh>
    <rPh sb="23" eb="24">
      <t>トウ</t>
    </rPh>
    <rPh sb="35" eb="37">
      <t>コウジ</t>
    </rPh>
    <rPh sb="38" eb="40">
      <t>セッケイ</t>
    </rPh>
    <rPh sb="42" eb="43">
      <t>オコナ</t>
    </rPh>
    <rPh sb="45" eb="47">
      <t>シセツ</t>
    </rPh>
    <rPh sb="48" eb="51">
      <t>タイキュウセイ</t>
    </rPh>
    <rPh sb="52" eb="54">
      <t>ビカン</t>
    </rPh>
    <rPh sb="55" eb="57">
      <t>カクホ</t>
    </rPh>
    <rPh sb="58" eb="59">
      <t>ハカ</t>
    </rPh>
    <rPh sb="65" eb="67">
      <t>キョウイク</t>
    </rPh>
    <rPh sb="67" eb="69">
      <t>カンキョウ</t>
    </rPh>
    <rPh sb="70" eb="73">
      <t>アンゼンセイ</t>
    </rPh>
    <rPh sb="74" eb="76">
      <t>カクホ</t>
    </rPh>
    <phoneticPr fontId="1"/>
  </si>
  <si>
    <t>鳥取県
三朝町</t>
    <rPh sb="0" eb="2">
      <t>トットリ</t>
    </rPh>
    <rPh sb="2" eb="3">
      <t>ケン</t>
    </rPh>
    <rPh sb="4" eb="7">
      <t>ミササチョウ</t>
    </rPh>
    <phoneticPr fontId="1"/>
  </si>
  <si>
    <t>電源立地地域対策交付金基金</t>
    <rPh sb="0" eb="2">
      <t>デンゲン</t>
    </rPh>
    <rPh sb="2" eb="4">
      <t>リッチ</t>
    </rPh>
    <rPh sb="4" eb="6">
      <t>チイキ</t>
    </rPh>
    <rPh sb="6" eb="8">
      <t>タイサク</t>
    </rPh>
    <rPh sb="8" eb="11">
      <t>コウフキン</t>
    </rPh>
    <rPh sb="11" eb="13">
      <t>キキン</t>
    </rPh>
    <phoneticPr fontId="1"/>
  </si>
  <si>
    <t>福井県企業立地促進資金貸付基金</t>
    <rPh sb="0" eb="3">
      <t>フクイケン</t>
    </rPh>
    <rPh sb="3" eb="5">
      <t>キギョウ</t>
    </rPh>
    <rPh sb="5" eb="7">
      <t>リッチ</t>
    </rPh>
    <rPh sb="7" eb="9">
      <t>ソクシン</t>
    </rPh>
    <rPh sb="9" eb="11">
      <t>シキン</t>
    </rPh>
    <rPh sb="11" eb="12">
      <t>カ</t>
    </rPh>
    <rPh sb="12" eb="13">
      <t>ツ</t>
    </rPh>
    <rPh sb="13" eb="15">
      <t>キキン</t>
    </rPh>
    <phoneticPr fontId="1"/>
  </si>
  <si>
    <t>三朝温泉新観光拠点整備事業において、新たな観光拠点施設を整備することを目的に、三朝温泉観光商工センターを改築する。</t>
    <phoneticPr fontId="1"/>
  </si>
  <si>
    <t>老朽化・狭隘化した学校施設を改築し、第５次総合計画の教育分野の掲げる「安全で安心して学べる施設の充実」を図る。</t>
    <rPh sb="0" eb="3">
      <t>ロウキュウカ</t>
    </rPh>
    <rPh sb="4" eb="6">
      <t>キョウアイ</t>
    </rPh>
    <rPh sb="6" eb="7">
      <t>カ</t>
    </rPh>
    <rPh sb="9" eb="11">
      <t>ガッコウ</t>
    </rPh>
    <rPh sb="11" eb="13">
      <t>シセツ</t>
    </rPh>
    <rPh sb="14" eb="16">
      <t>カイチク</t>
    </rPh>
    <rPh sb="18" eb="19">
      <t>ダイ</t>
    </rPh>
    <rPh sb="20" eb="21">
      <t>ジ</t>
    </rPh>
    <rPh sb="21" eb="23">
      <t>ソウゴウ</t>
    </rPh>
    <rPh sb="23" eb="25">
      <t>ケイカク</t>
    </rPh>
    <rPh sb="26" eb="28">
      <t>キョウイク</t>
    </rPh>
    <rPh sb="28" eb="30">
      <t>ブンヤ</t>
    </rPh>
    <rPh sb="31" eb="32">
      <t>カカ</t>
    </rPh>
    <rPh sb="35" eb="37">
      <t>アンゼン</t>
    </rPh>
    <rPh sb="38" eb="40">
      <t>アンシン</t>
    </rPh>
    <rPh sb="42" eb="43">
      <t>マナ</t>
    </rPh>
    <rPh sb="45" eb="47">
      <t>シセツ</t>
    </rPh>
    <rPh sb="48" eb="50">
      <t>ジュウジツ</t>
    </rPh>
    <rPh sb="52" eb="53">
      <t>ハカ</t>
    </rPh>
    <phoneticPr fontId="1"/>
  </si>
  <si>
    <t>企業の立地を促進するための資金の貸付けを行うことにより、雇用の安定および増大を図る。</t>
    <rPh sb="0" eb="2">
      <t>キギョウ</t>
    </rPh>
    <rPh sb="3" eb="5">
      <t>リッチ</t>
    </rPh>
    <rPh sb="6" eb="8">
      <t>ソクシン</t>
    </rPh>
    <rPh sb="13" eb="15">
      <t>シキン</t>
    </rPh>
    <rPh sb="16" eb="17">
      <t>カ</t>
    </rPh>
    <rPh sb="17" eb="18">
      <t>ツ</t>
    </rPh>
    <rPh sb="20" eb="21">
      <t>オコナ</t>
    </rPh>
    <rPh sb="28" eb="30">
      <t>コヨウ</t>
    </rPh>
    <rPh sb="31" eb="33">
      <t>アンテイ</t>
    </rPh>
    <rPh sb="36" eb="38">
      <t>ゾウダイ</t>
    </rPh>
    <rPh sb="39" eb="40">
      <t>ハカ</t>
    </rPh>
    <phoneticPr fontId="1"/>
  </si>
  <si>
    <t>東海村立中丸小学校建設基金</t>
    <rPh sb="0" eb="2">
      <t>トウカイ</t>
    </rPh>
    <rPh sb="2" eb="4">
      <t>ソンリツ</t>
    </rPh>
    <rPh sb="4" eb="6">
      <t>ナカマル</t>
    </rPh>
    <rPh sb="6" eb="9">
      <t>ショウガッコウ</t>
    </rPh>
    <rPh sb="9" eb="11">
      <t>ケンセツ</t>
    </rPh>
    <rPh sb="11" eb="13">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</si>
</sst>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1"/>
      <color theme="1"/>
      <name val="ＭＳ Ｐゴシック"/>
      <family val="2"/>
      <charset val="128"/>
      <scheme val="minor"/>
    </font>
    <font>
      <b/>
      <sz val="14"/>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3" fillId="2" borderId="6" xfId="0" applyFont="1" applyFill="1" applyBorder="1" applyAlignment="1">
      <alignment horizontal="center" vertical="center"/>
    </xf>
    <xf numFmtId="0" fontId="6" fillId="2" borderId="26" xfId="0" applyFont="1" applyFill="1" applyBorder="1" applyAlignment="1">
      <alignment horizontal="left" vertical="center" wrapText="1"/>
    </xf>
    <xf numFmtId="0" fontId="8"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4" fillId="2" borderId="19"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4"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32" xfId="0" applyFont="1" applyFill="1" applyBorder="1" applyAlignment="1">
      <alignment horizontal="center" vertical="center"/>
    </xf>
    <xf numFmtId="0" fontId="4" fillId="2" borderId="21" xfId="0" applyFont="1" applyFill="1" applyBorder="1" applyAlignment="1">
      <alignment horizontal="center" vertical="center"/>
    </xf>
    <xf numFmtId="0" fontId="8" fillId="2" borderId="29" xfId="0" applyFont="1" applyFill="1" applyBorder="1" applyAlignment="1">
      <alignment horizontal="center" vertical="center" wrapText="1"/>
    </xf>
    <xf numFmtId="0" fontId="4"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0" fontId="15" fillId="2" borderId="4" xfId="0" applyFont="1" applyFill="1" applyBorder="1" applyAlignment="1">
      <alignment horizontal="center" vertical="center"/>
    </xf>
    <xf numFmtId="0" fontId="16" fillId="2" borderId="4" xfId="0" applyFont="1" applyFill="1" applyBorder="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7" fillId="0" borderId="0" xfId="0" applyFont="1" applyAlignment="1">
      <alignment vertical="center"/>
    </xf>
    <xf numFmtId="0" fontId="6" fillId="2" borderId="31" xfId="0" applyFont="1" applyFill="1" applyBorder="1" applyAlignment="1">
      <alignment horizontal="left" vertical="center" wrapText="1"/>
    </xf>
    <xf numFmtId="0" fontId="6" fillId="2" borderId="48" xfId="0" applyFont="1" applyFill="1" applyBorder="1" applyAlignment="1">
      <alignment horizontal="left" vertical="center" wrapText="1"/>
    </xf>
    <xf numFmtId="177" fontId="0" fillId="0" borderId="0" xfId="0" applyNumberFormat="1" applyFill="1" applyBorder="1" applyAlignment="1">
      <alignment vertical="center"/>
    </xf>
    <xf numFmtId="0" fontId="10" fillId="4" borderId="14" xfId="0" applyFont="1" applyFill="1" applyBorder="1" applyAlignment="1">
      <alignment horizontal="center" vertical="center" wrapText="1"/>
    </xf>
    <xf numFmtId="0" fontId="3" fillId="0" borderId="0" xfId="0" applyFont="1" applyAlignment="1">
      <alignment horizontal="center" vertical="center"/>
    </xf>
    <xf numFmtId="0" fontId="2" fillId="0" borderId="0" xfId="0" applyFont="1" applyBorder="1">
      <alignment vertical="center"/>
    </xf>
    <xf numFmtId="177" fontId="3" fillId="0" borderId="0" xfId="0" applyNumberFormat="1" applyFont="1" applyFill="1" applyBorder="1" applyAlignment="1">
      <alignment vertical="center"/>
    </xf>
    <xf numFmtId="178" fontId="2" fillId="3" borderId="1" xfId="0" applyNumberFormat="1" applyFont="1" applyFill="1" applyBorder="1" applyAlignment="1">
      <alignment horizontal="right" vertical="center"/>
    </xf>
    <xf numFmtId="178" fontId="2" fillId="3" borderId="28" xfId="0" applyNumberFormat="1" applyFont="1" applyFill="1" applyBorder="1" applyAlignment="1">
      <alignment horizontal="right" vertical="center"/>
    </xf>
    <xf numFmtId="178" fontId="2" fillId="3" borderId="30" xfId="0" applyNumberFormat="1" applyFont="1" applyFill="1" applyBorder="1" applyAlignment="1">
      <alignment horizontal="right" vertical="center"/>
    </xf>
    <xf numFmtId="178" fontId="2" fillId="3" borderId="3" xfId="0" applyNumberFormat="1" applyFont="1" applyFill="1" applyBorder="1" applyAlignment="1">
      <alignment horizontal="right" vertical="center"/>
    </xf>
    <xf numFmtId="177" fontId="2" fillId="3" borderId="6" xfId="0" applyNumberFormat="1" applyFont="1" applyFill="1" applyBorder="1" applyAlignment="1">
      <alignment horizontal="right" vertical="center"/>
    </xf>
    <xf numFmtId="177" fontId="2" fillId="3" borderId="27" xfId="0" applyNumberFormat="1" applyFont="1" applyFill="1" applyBorder="1" applyAlignment="1">
      <alignment horizontal="right" vertical="center"/>
    </xf>
    <xf numFmtId="177" fontId="2" fillId="3" borderId="14" xfId="0" applyNumberFormat="1" applyFont="1" applyFill="1" applyBorder="1" applyAlignment="1">
      <alignment horizontal="right" vertical="center"/>
    </xf>
    <xf numFmtId="177" fontId="2" fillId="3" borderId="21" xfId="0" applyNumberFormat="1" applyFont="1" applyFill="1" applyBorder="1" applyAlignment="1">
      <alignment horizontal="right" vertical="center"/>
    </xf>
    <xf numFmtId="0" fontId="18" fillId="0" borderId="0" xfId="0" applyFont="1" applyAlignment="1">
      <alignment vertical="center"/>
    </xf>
    <xf numFmtId="178" fontId="2" fillId="5" borderId="1" xfId="0" applyNumberFormat="1" applyFont="1" applyFill="1" applyBorder="1" applyAlignment="1">
      <alignment horizontal="right" vertical="center"/>
    </xf>
    <xf numFmtId="178" fontId="2" fillId="5" borderId="28" xfId="0" applyNumberFormat="1" applyFont="1" applyFill="1" applyBorder="1" applyAlignment="1">
      <alignment horizontal="right" vertical="center"/>
    </xf>
    <xf numFmtId="178" fontId="2" fillId="5" borderId="30" xfId="0" applyNumberFormat="1" applyFont="1" applyFill="1" applyBorder="1" applyAlignment="1">
      <alignment horizontal="right" vertical="center"/>
    </xf>
    <xf numFmtId="178" fontId="2" fillId="5" borderId="3"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41" fontId="2" fillId="5" borderId="27" xfId="0" applyNumberFormat="1" applyFont="1" applyFill="1" applyBorder="1" applyAlignment="1">
      <alignment horizontal="right" vertical="center"/>
    </xf>
    <xf numFmtId="3" fontId="2" fillId="5" borderId="27" xfId="0" applyNumberFormat="1" applyFont="1" applyFill="1" applyBorder="1" applyAlignment="1">
      <alignment horizontal="right" vertical="center"/>
    </xf>
    <xf numFmtId="41" fontId="2" fillId="5" borderId="14" xfId="0" applyNumberFormat="1" applyFont="1" applyFill="1" applyBorder="1" applyAlignment="1">
      <alignment horizontal="right" vertical="center"/>
    </xf>
    <xf numFmtId="41" fontId="2" fillId="5" borderId="6" xfId="0" applyNumberFormat="1" applyFont="1" applyFill="1" applyBorder="1" applyAlignment="1">
      <alignment horizontal="right" vertical="center"/>
    </xf>
    <xf numFmtId="3" fontId="2" fillId="5" borderId="14" xfId="0" applyNumberFormat="1" applyFont="1" applyFill="1" applyBorder="1" applyAlignment="1">
      <alignment horizontal="right" vertical="center"/>
    </xf>
    <xf numFmtId="41" fontId="2" fillId="5" borderId="21" xfId="0" applyNumberFormat="1" applyFont="1" applyFill="1" applyBorder="1" applyAlignment="1">
      <alignment horizontal="right" vertical="center"/>
    </xf>
    <xf numFmtId="41" fontId="2" fillId="3" borderId="30" xfId="0" applyNumberFormat="1" applyFont="1" applyFill="1" applyBorder="1" applyAlignment="1">
      <alignment horizontal="right" vertical="center"/>
    </xf>
    <xf numFmtId="41" fontId="2" fillId="3" borderId="14" xfId="0" applyNumberFormat="1" applyFont="1" applyFill="1" applyBorder="1" applyAlignment="1">
      <alignment horizontal="right" vertical="center"/>
    </xf>
    <xf numFmtId="177" fontId="2" fillId="3" borderId="18" xfId="0" applyNumberFormat="1" applyFont="1" applyFill="1" applyBorder="1" applyAlignment="1">
      <alignment horizontal="center" vertical="center"/>
    </xf>
    <xf numFmtId="177" fontId="2" fillId="3" borderId="17" xfId="0" applyNumberFormat="1" applyFont="1" applyFill="1" applyBorder="1" applyAlignment="1">
      <alignment horizontal="center" vertical="center"/>
    </xf>
    <xf numFmtId="177" fontId="2" fillId="3" borderId="43" xfId="0" applyNumberFormat="1" applyFont="1" applyFill="1" applyBorder="1" applyAlignment="1">
      <alignment vertical="center"/>
    </xf>
    <xf numFmtId="177" fontId="0" fillId="3" borderId="19" xfId="0" applyNumberFormat="1" applyFont="1" applyFill="1" applyBorder="1" applyAlignment="1">
      <alignment vertical="center"/>
    </xf>
    <xf numFmtId="177" fontId="2" fillId="5" borderId="43" xfId="0" applyNumberFormat="1" applyFont="1" applyFill="1" applyBorder="1" applyAlignment="1">
      <alignment horizontal="right" vertical="center"/>
    </xf>
    <xf numFmtId="177" fontId="0" fillId="5" borderId="19" xfId="0" applyNumberFormat="1" applyFont="1" applyFill="1" applyBorder="1" applyAlignment="1">
      <alignment horizontal="right" vertical="center"/>
    </xf>
    <xf numFmtId="177" fontId="2" fillId="3" borderId="18" xfId="0" applyNumberFormat="1" applyFont="1" applyFill="1" applyBorder="1" applyAlignment="1">
      <alignment horizontal="right" vertical="center"/>
    </xf>
    <xf numFmtId="177" fontId="0" fillId="3" borderId="17" xfId="0" applyNumberFormat="1" applyFont="1" applyFill="1" applyBorder="1" applyAlignment="1">
      <alignment horizontal="right" vertical="center"/>
    </xf>
    <xf numFmtId="176" fontId="2" fillId="3" borderId="7" xfId="0" applyNumberFormat="1" applyFont="1" applyFill="1" applyBorder="1" applyAlignment="1">
      <alignment horizontal="center" vertical="center"/>
    </xf>
    <xf numFmtId="176" fontId="2" fillId="3" borderId="9" xfId="0" applyNumberFormat="1"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7" xfId="0" applyFont="1" applyFill="1" applyBorder="1" applyAlignment="1">
      <alignment vertical="center" wrapText="1"/>
    </xf>
    <xf numFmtId="0" fontId="2" fillId="3" borderId="9" xfId="0" applyFont="1" applyFill="1" applyBorder="1" applyAlignment="1">
      <alignment vertical="center"/>
    </xf>
    <xf numFmtId="0" fontId="2" fillId="3" borderId="7" xfId="0" applyFont="1" applyFill="1" applyBorder="1" applyAlignment="1">
      <alignment horizontal="left" vertical="center" wrapText="1"/>
    </xf>
    <xf numFmtId="0" fontId="2" fillId="3" borderId="9" xfId="0" applyFont="1" applyFill="1" applyBorder="1" applyAlignment="1">
      <alignment horizontal="left" vertical="center" wrapText="1"/>
    </xf>
    <xf numFmtId="177" fontId="2" fillId="3" borderId="43" xfId="0" applyNumberFormat="1" applyFont="1" applyFill="1" applyBorder="1" applyAlignment="1">
      <alignment horizontal="right" vertical="center"/>
    </xf>
    <xf numFmtId="177" fontId="0" fillId="3" borderId="19" xfId="0" applyNumberFormat="1" applyFont="1" applyFill="1" applyBorder="1" applyAlignment="1">
      <alignment horizontal="right" vertical="center"/>
    </xf>
    <xf numFmtId="177" fontId="2" fillId="3" borderId="30" xfId="0" applyNumberFormat="1" applyFont="1" applyFill="1" applyBorder="1" applyAlignment="1">
      <alignment horizontal="right" vertical="center"/>
    </xf>
    <xf numFmtId="177" fontId="0" fillId="3" borderId="14" xfId="0" applyNumberFormat="1" applyFont="1" applyFill="1" applyBorder="1" applyAlignment="1">
      <alignment horizontal="right" vertical="center"/>
    </xf>
    <xf numFmtId="177" fontId="2" fillId="5" borderId="18" xfId="0" applyNumberFormat="1" applyFont="1" applyFill="1" applyBorder="1" applyAlignment="1">
      <alignment horizontal="right" vertical="center"/>
    </xf>
    <xf numFmtId="177" fontId="0" fillId="5" borderId="17"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3" borderId="7" xfId="0" applyFont="1" applyFill="1" applyBorder="1" applyAlignment="1">
      <alignment horizontal="center" vertical="center"/>
    </xf>
    <xf numFmtId="177" fontId="2" fillId="5" borderId="30" xfId="0" applyNumberFormat="1" applyFont="1" applyFill="1" applyBorder="1" applyAlignment="1">
      <alignment horizontal="right" vertical="center"/>
    </xf>
    <xf numFmtId="177" fontId="0" fillId="5" borderId="14" xfId="0" applyNumberFormat="1" applyFont="1" applyFill="1" applyBorder="1" applyAlignment="1">
      <alignment horizontal="right" vertical="center"/>
    </xf>
    <xf numFmtId="177" fontId="2" fillId="5" borderId="1" xfId="0" applyNumberFormat="1" applyFont="1" applyFill="1" applyBorder="1" applyAlignment="1">
      <alignment horizontal="right" vertical="center"/>
    </xf>
    <xf numFmtId="177" fontId="0" fillId="5" borderId="44" xfId="0" applyNumberFormat="1" applyFont="1" applyFill="1" applyBorder="1" applyAlignment="1">
      <alignment horizontal="right" vertical="center"/>
    </xf>
    <xf numFmtId="1" fontId="2" fillId="3" borderId="30" xfId="0" applyNumberFormat="1" applyFont="1" applyFill="1" applyBorder="1" applyAlignment="1">
      <alignment horizontal="right" vertical="center"/>
    </xf>
    <xf numFmtId="1" fontId="2" fillId="3" borderId="14" xfId="0" applyNumberFormat="1" applyFont="1" applyFill="1" applyBorder="1" applyAlignment="1">
      <alignment horizontal="right" vertical="center"/>
    </xf>
    <xf numFmtId="0" fontId="2" fillId="3" borderId="7" xfId="0" applyFont="1" applyFill="1" applyBorder="1" applyAlignment="1">
      <alignment horizontal="left" vertical="center"/>
    </xf>
    <xf numFmtId="0" fontId="2" fillId="3" borderId="9" xfId="0" applyFont="1" applyFill="1" applyBorder="1" applyAlignment="1">
      <alignment horizontal="left" vertical="center"/>
    </xf>
    <xf numFmtId="41" fontId="2" fillId="3" borderId="43" xfId="0" applyNumberFormat="1" applyFont="1" applyFill="1" applyBorder="1" applyAlignment="1">
      <alignment horizontal="right" vertical="center"/>
    </xf>
    <xf numFmtId="41" fontId="0" fillId="3" borderId="19" xfId="0" applyNumberFormat="1" applyFont="1" applyFill="1" applyBorder="1" applyAlignment="1">
      <alignment horizontal="right" vertical="center"/>
    </xf>
    <xf numFmtId="41" fontId="0" fillId="3" borderId="14" xfId="0" applyNumberFormat="1" applyFont="1" applyFill="1" applyBorder="1" applyAlignment="1">
      <alignment horizontal="right" vertical="center"/>
    </xf>
    <xf numFmtId="0" fontId="2" fillId="3" borderId="30" xfId="0" applyNumberFormat="1" applyFont="1" applyFill="1" applyBorder="1" applyAlignment="1">
      <alignment horizontal="right" vertical="center"/>
    </xf>
    <xf numFmtId="0" fontId="2" fillId="3" borderId="14" xfId="0" applyNumberFormat="1" applyFont="1" applyFill="1" applyBorder="1" applyAlignment="1">
      <alignment horizontal="right" vertical="center"/>
    </xf>
    <xf numFmtId="38" fontId="2" fillId="3" borderId="30" xfId="1" applyFont="1" applyFill="1" applyBorder="1" applyAlignment="1">
      <alignment horizontal="right" vertical="center"/>
    </xf>
    <xf numFmtId="38" fontId="2" fillId="3" borderId="14" xfId="1" applyFont="1" applyFill="1" applyBorder="1" applyAlignment="1">
      <alignment horizontal="right" vertical="center"/>
    </xf>
    <xf numFmtId="177" fontId="2" fillId="5" borderId="19"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5"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5"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5"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4" fillId="2" borderId="10" xfId="0" applyFont="1" applyFill="1" applyBorder="1" applyAlignment="1">
      <alignment horizontal="center" vertical="center" wrapText="1"/>
    </xf>
    <xf numFmtId="0" fontId="6" fillId="0" borderId="11" xfId="0" applyFont="1" applyBorder="1" applyAlignment="1">
      <alignment vertical="center" wrapText="1"/>
    </xf>
    <xf numFmtId="0" fontId="0" fillId="0" borderId="41" xfId="0" applyBorder="1" applyAlignment="1">
      <alignment vertical="center"/>
    </xf>
    <xf numFmtId="0" fontId="5"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1" fillId="2" borderId="4" xfId="0" applyFont="1" applyFill="1" applyBorder="1" applyAlignment="1">
      <alignment vertical="center" wrapText="1"/>
    </xf>
    <xf numFmtId="0" fontId="12" fillId="2" borderId="37" xfId="0" applyFont="1" applyFill="1" applyBorder="1" applyAlignment="1">
      <alignment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0" fillId="4" borderId="4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1" fontId="0" fillId="3" borderId="14" xfId="0" applyNumberFormat="1" applyFont="1" applyFill="1" applyBorder="1" applyAlignment="1">
      <alignment horizontal="righ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41"/>
  <sheetViews>
    <sheetView tabSelected="1" view="pageBreakPreview" zoomScale="85" zoomScaleNormal="100" zoomScaleSheetLayoutView="85" workbookViewId="0">
      <selection activeCell="C12" sqref="C12:C13"/>
    </sheetView>
  </sheetViews>
  <sheetFormatPr defaultRowHeight="13.5" outlineLevelRow="1" x14ac:dyDescent="0.15"/>
  <cols>
    <col min="1" max="1" width="4.125" style="1" customWidth="1"/>
    <col min="2" max="2" width="7.875" style="1" customWidth="1"/>
    <col min="3" max="3" width="17.75" style="1" customWidth="1"/>
    <col min="4" max="4" width="37.25" style="1" customWidth="1"/>
    <col min="5" max="16" width="9" style="1" customWidth="1"/>
    <col min="17" max="24" width="8" style="1" customWidth="1"/>
    <col min="25" max="25" width="9" style="24"/>
    <col min="26" max="16384" width="9" style="1"/>
  </cols>
  <sheetData>
    <row r="1" spans="1:25" ht="20.25" customHeight="1" thickBot="1" x14ac:dyDescent="0.2">
      <c r="A1" s="46" t="s">
        <v>46</v>
      </c>
      <c r="B1" s="30"/>
    </row>
    <row r="2" spans="1:25" s="2" customFormat="1" ht="12.75" customHeight="1" x14ac:dyDescent="0.15">
      <c r="A2" s="82" t="s">
        <v>2</v>
      </c>
      <c r="B2" s="82" t="s">
        <v>44</v>
      </c>
      <c r="C2" s="82" t="s">
        <v>20</v>
      </c>
      <c r="D2" s="82" t="s">
        <v>45</v>
      </c>
      <c r="E2" s="102" t="s">
        <v>7</v>
      </c>
      <c r="F2" s="125"/>
      <c r="G2" s="102" t="s">
        <v>4</v>
      </c>
      <c r="H2" s="142"/>
      <c r="I2" s="142"/>
      <c r="J2" s="142"/>
      <c r="K2" s="142"/>
      <c r="L2" s="142"/>
      <c r="M2" s="142"/>
      <c r="N2" s="122" t="s">
        <v>21</v>
      </c>
      <c r="O2" s="102" t="s">
        <v>10</v>
      </c>
      <c r="P2" s="125"/>
      <c r="Q2" s="102" t="s">
        <v>18</v>
      </c>
      <c r="R2" s="103"/>
      <c r="S2" s="103"/>
      <c r="T2" s="103"/>
      <c r="U2" s="103"/>
      <c r="V2" s="102" t="s">
        <v>19</v>
      </c>
      <c r="W2" s="103"/>
      <c r="X2" s="104"/>
      <c r="Y2" s="25"/>
    </row>
    <row r="3" spans="1:25" s="2" customFormat="1" ht="12" customHeight="1" x14ac:dyDescent="0.15">
      <c r="A3" s="139"/>
      <c r="B3" s="83"/>
      <c r="C3" s="139"/>
      <c r="D3" s="139"/>
      <c r="E3" s="126"/>
      <c r="F3" s="127"/>
      <c r="G3" s="143"/>
      <c r="H3" s="144"/>
      <c r="I3" s="144"/>
      <c r="J3" s="144"/>
      <c r="K3" s="144"/>
      <c r="L3" s="144"/>
      <c r="M3" s="144"/>
      <c r="N3" s="123"/>
      <c r="O3" s="126"/>
      <c r="P3" s="127"/>
      <c r="Q3" s="17" t="s">
        <v>14</v>
      </c>
      <c r="R3" s="105" t="s">
        <v>1</v>
      </c>
      <c r="S3" s="105" t="s">
        <v>12</v>
      </c>
      <c r="T3" s="108" t="s">
        <v>0</v>
      </c>
      <c r="U3" s="111" t="s">
        <v>16</v>
      </c>
      <c r="V3" s="114" t="s">
        <v>1</v>
      </c>
      <c r="W3" s="108" t="s">
        <v>12</v>
      </c>
      <c r="X3" s="117" t="s">
        <v>0</v>
      </c>
      <c r="Y3" s="25"/>
    </row>
    <row r="4" spans="1:25" s="2" customFormat="1" ht="13.5" customHeight="1" x14ac:dyDescent="0.15">
      <c r="A4" s="139"/>
      <c r="B4" s="83"/>
      <c r="C4" s="139"/>
      <c r="D4" s="139"/>
      <c r="E4" s="23"/>
      <c r="F4" s="22"/>
      <c r="G4" s="7" t="s">
        <v>8</v>
      </c>
      <c r="H4" s="8"/>
      <c r="I4" s="8"/>
      <c r="J4" s="8"/>
      <c r="K4" s="8"/>
      <c r="L4" s="8"/>
      <c r="M4" s="128" t="s">
        <v>9</v>
      </c>
      <c r="N4" s="123"/>
      <c r="O4" s="23"/>
      <c r="P4" s="22"/>
      <c r="Q4" s="120" t="s">
        <v>13</v>
      </c>
      <c r="R4" s="106"/>
      <c r="S4" s="106"/>
      <c r="T4" s="109"/>
      <c r="U4" s="112"/>
      <c r="V4" s="115"/>
      <c r="W4" s="109"/>
      <c r="X4" s="118"/>
      <c r="Y4" s="25"/>
    </row>
    <row r="5" spans="1:25" s="2" customFormat="1" ht="12" customHeight="1" x14ac:dyDescent="0.15">
      <c r="A5" s="139"/>
      <c r="B5" s="83"/>
      <c r="C5" s="139"/>
      <c r="D5" s="139"/>
      <c r="E5" s="23"/>
      <c r="F5" s="131" t="s">
        <v>5</v>
      </c>
      <c r="G5" s="23"/>
      <c r="H5" s="5" t="s">
        <v>3</v>
      </c>
      <c r="I5" s="31"/>
      <c r="J5" s="31"/>
      <c r="K5" s="31"/>
      <c r="L5" s="32"/>
      <c r="M5" s="129"/>
      <c r="N5" s="123"/>
      <c r="O5" s="23"/>
      <c r="P5" s="131" t="s">
        <v>5</v>
      </c>
      <c r="Q5" s="121"/>
      <c r="R5" s="107"/>
      <c r="S5" s="107"/>
      <c r="T5" s="110"/>
      <c r="U5" s="113"/>
      <c r="V5" s="116"/>
      <c r="W5" s="110"/>
      <c r="X5" s="119"/>
      <c r="Y5" s="25"/>
    </row>
    <row r="6" spans="1:25" s="2" customFormat="1" ht="12" customHeight="1" x14ac:dyDescent="0.15">
      <c r="A6" s="139"/>
      <c r="B6" s="83"/>
      <c r="C6" s="139"/>
      <c r="D6" s="139"/>
      <c r="E6" s="23"/>
      <c r="F6" s="132"/>
      <c r="G6" s="23"/>
      <c r="H6" s="21" t="s">
        <v>6</v>
      </c>
      <c r="I6" s="134" t="s">
        <v>43</v>
      </c>
      <c r="J6" s="135"/>
      <c r="K6" s="136"/>
      <c r="L6" s="137" t="s">
        <v>24</v>
      </c>
      <c r="M6" s="129"/>
      <c r="N6" s="123"/>
      <c r="O6" s="23"/>
      <c r="P6" s="132"/>
      <c r="Q6" s="12" t="s">
        <v>15</v>
      </c>
      <c r="R6" s="13" t="s">
        <v>15</v>
      </c>
      <c r="S6" s="13" t="s">
        <v>15</v>
      </c>
      <c r="T6" s="14" t="s">
        <v>15</v>
      </c>
      <c r="U6" s="15" t="s">
        <v>15</v>
      </c>
      <c r="V6" s="19" t="s">
        <v>15</v>
      </c>
      <c r="W6" s="14" t="s">
        <v>15</v>
      </c>
      <c r="X6" s="15" t="s">
        <v>15</v>
      </c>
      <c r="Y6" s="26" t="s">
        <v>15</v>
      </c>
    </row>
    <row r="7" spans="1:25" s="2" customFormat="1" ht="12.75" customHeight="1" thickBot="1" x14ac:dyDescent="0.2">
      <c r="A7" s="140"/>
      <c r="B7" s="84"/>
      <c r="C7" s="140"/>
      <c r="D7" s="140"/>
      <c r="E7" s="4"/>
      <c r="F7" s="133"/>
      <c r="G7" s="4"/>
      <c r="H7" s="6"/>
      <c r="I7" s="34" t="s">
        <v>22</v>
      </c>
      <c r="J7" s="34" t="s">
        <v>23</v>
      </c>
      <c r="K7" s="34" t="s">
        <v>25</v>
      </c>
      <c r="L7" s="138"/>
      <c r="M7" s="130"/>
      <c r="N7" s="124"/>
      <c r="O7" s="4"/>
      <c r="P7" s="133"/>
      <c r="Q7" s="9" t="s">
        <v>11</v>
      </c>
      <c r="R7" s="10" t="s">
        <v>11</v>
      </c>
      <c r="S7" s="10" t="s">
        <v>11</v>
      </c>
      <c r="T7" s="11" t="s">
        <v>11</v>
      </c>
      <c r="U7" s="16" t="s">
        <v>11</v>
      </c>
      <c r="V7" s="18" t="s">
        <v>11</v>
      </c>
      <c r="W7" s="11" t="s">
        <v>11</v>
      </c>
      <c r="X7" s="20" t="s">
        <v>11</v>
      </c>
      <c r="Y7" s="27" t="s">
        <v>11</v>
      </c>
    </row>
    <row r="8" spans="1:25" s="2" customFormat="1" ht="42" customHeight="1" x14ac:dyDescent="0.15">
      <c r="A8" s="68">
        <v>1</v>
      </c>
      <c r="B8" s="85" t="s">
        <v>48</v>
      </c>
      <c r="C8" s="72" t="s">
        <v>51</v>
      </c>
      <c r="D8" s="74" t="s">
        <v>53</v>
      </c>
      <c r="E8" s="76">
        <v>136</v>
      </c>
      <c r="F8" s="66">
        <f>E8</f>
        <v>136</v>
      </c>
      <c r="G8" s="76">
        <f>H8</f>
        <v>0.1</v>
      </c>
      <c r="H8" s="78">
        <f>I8+J8+K8+L8</f>
        <v>0.1</v>
      </c>
      <c r="I8" s="58">
        <v>0</v>
      </c>
      <c r="J8" s="58">
        <v>0</v>
      </c>
      <c r="K8" s="58">
        <v>0</v>
      </c>
      <c r="L8" s="90">
        <v>0.1</v>
      </c>
      <c r="M8" s="78">
        <v>136</v>
      </c>
      <c r="N8" s="62">
        <v>0</v>
      </c>
      <c r="O8" s="64">
        <f>+(+E8+G8)-(M8+N8)</f>
        <v>9.9999999999994316E-2</v>
      </c>
      <c r="P8" s="66">
        <f>O8</f>
        <v>9.9999999999994316E-2</v>
      </c>
      <c r="Q8" s="38">
        <v>1</v>
      </c>
      <c r="R8" s="39">
        <v>0</v>
      </c>
      <c r="S8" s="39">
        <v>0</v>
      </c>
      <c r="T8" s="40">
        <v>0</v>
      </c>
      <c r="U8" s="39">
        <v>0</v>
      </c>
      <c r="V8" s="38">
        <v>0</v>
      </c>
      <c r="W8" s="40">
        <v>0</v>
      </c>
      <c r="X8" s="41">
        <v>0</v>
      </c>
      <c r="Y8" s="28" t="s">
        <v>15</v>
      </c>
    </row>
    <row r="9" spans="1:25" s="2" customFormat="1" ht="42" customHeight="1" thickBot="1" x14ac:dyDescent="0.2">
      <c r="A9" s="69"/>
      <c r="B9" s="71"/>
      <c r="C9" s="73"/>
      <c r="D9" s="75"/>
      <c r="E9" s="77"/>
      <c r="F9" s="67"/>
      <c r="G9" s="77"/>
      <c r="H9" s="79"/>
      <c r="I9" s="96"/>
      <c r="J9" s="96"/>
      <c r="K9" s="96"/>
      <c r="L9" s="141"/>
      <c r="M9" s="79"/>
      <c r="N9" s="63"/>
      <c r="O9" s="65"/>
      <c r="P9" s="67"/>
      <c r="Q9" s="42">
        <v>136</v>
      </c>
      <c r="R9" s="43">
        <v>0</v>
      </c>
      <c r="S9" s="43">
        <v>0</v>
      </c>
      <c r="T9" s="44">
        <v>0</v>
      </c>
      <c r="U9" s="43">
        <v>0</v>
      </c>
      <c r="V9" s="42">
        <v>0</v>
      </c>
      <c r="W9" s="44">
        <v>0</v>
      </c>
      <c r="X9" s="45">
        <v>0</v>
      </c>
      <c r="Y9" s="29" t="s">
        <v>11</v>
      </c>
    </row>
    <row r="10" spans="1:25" s="2" customFormat="1" ht="51" customHeight="1" x14ac:dyDescent="0.15">
      <c r="A10" s="68">
        <v>2</v>
      </c>
      <c r="B10" s="70" t="s">
        <v>49</v>
      </c>
      <c r="C10" s="72" t="s">
        <v>50</v>
      </c>
      <c r="D10" s="74" t="s">
        <v>52</v>
      </c>
      <c r="E10" s="76">
        <v>745</v>
      </c>
      <c r="F10" s="66">
        <f>E10</f>
        <v>745</v>
      </c>
      <c r="G10" s="76">
        <f>H10</f>
        <v>387.3</v>
      </c>
      <c r="H10" s="78">
        <f>I10+J10+K10+L10</f>
        <v>387.3</v>
      </c>
      <c r="I10" s="97">
        <v>387</v>
      </c>
      <c r="J10" s="58">
        <v>0</v>
      </c>
      <c r="K10" s="58">
        <v>0</v>
      </c>
      <c r="L10" s="90">
        <v>0.3</v>
      </c>
      <c r="M10" s="60">
        <v>73</v>
      </c>
      <c r="N10" s="62">
        <v>0</v>
      </c>
      <c r="O10" s="64">
        <f>+(+E10+G10)-(M10+N10)</f>
        <v>1059.3</v>
      </c>
      <c r="P10" s="66">
        <f>O10</f>
        <v>1059.3</v>
      </c>
      <c r="Q10" s="38">
        <v>2</v>
      </c>
      <c r="R10" s="39">
        <v>0</v>
      </c>
      <c r="S10" s="39">
        <v>0</v>
      </c>
      <c r="T10" s="40">
        <v>0</v>
      </c>
      <c r="U10" s="39">
        <v>0</v>
      </c>
      <c r="V10" s="38">
        <v>0</v>
      </c>
      <c r="W10" s="40">
        <v>0</v>
      </c>
      <c r="X10" s="41">
        <v>0</v>
      </c>
      <c r="Y10" s="28" t="s">
        <v>15</v>
      </c>
    </row>
    <row r="11" spans="1:25" s="2" customFormat="1" ht="51" customHeight="1" thickBot="1" x14ac:dyDescent="0.2">
      <c r="A11" s="69"/>
      <c r="B11" s="71"/>
      <c r="C11" s="73"/>
      <c r="D11" s="75"/>
      <c r="E11" s="77"/>
      <c r="F11" s="67"/>
      <c r="G11" s="77"/>
      <c r="H11" s="79"/>
      <c r="I11" s="98"/>
      <c r="J11" s="59"/>
      <c r="K11" s="59"/>
      <c r="L11" s="91"/>
      <c r="M11" s="61"/>
      <c r="N11" s="63"/>
      <c r="O11" s="101"/>
      <c r="P11" s="67"/>
      <c r="Q11" s="42">
        <v>73</v>
      </c>
      <c r="R11" s="43">
        <v>0</v>
      </c>
      <c r="S11" s="43">
        <v>0</v>
      </c>
      <c r="T11" s="44">
        <v>0</v>
      </c>
      <c r="U11" s="43">
        <v>0</v>
      </c>
      <c r="V11" s="42">
        <v>0</v>
      </c>
      <c r="W11" s="44">
        <v>0</v>
      </c>
      <c r="X11" s="45">
        <v>0</v>
      </c>
      <c r="Y11" s="29" t="s">
        <v>11</v>
      </c>
    </row>
    <row r="12" spans="1:25" s="2" customFormat="1" ht="42" customHeight="1" x14ac:dyDescent="0.15">
      <c r="A12" s="68">
        <v>3</v>
      </c>
      <c r="B12" s="70" t="s">
        <v>57</v>
      </c>
      <c r="C12" s="72" t="s">
        <v>73</v>
      </c>
      <c r="D12" s="74" t="s">
        <v>71</v>
      </c>
      <c r="E12" s="76">
        <v>970</v>
      </c>
      <c r="F12" s="66">
        <f>E12</f>
        <v>970</v>
      </c>
      <c r="G12" s="76">
        <f>H12</f>
        <v>0</v>
      </c>
      <c r="H12" s="78">
        <f>I12+J12+K12+L12</f>
        <v>0</v>
      </c>
      <c r="I12" s="58">
        <v>0</v>
      </c>
      <c r="J12" s="58">
        <v>0</v>
      </c>
      <c r="K12" s="58">
        <v>0</v>
      </c>
      <c r="L12" s="58">
        <v>0</v>
      </c>
      <c r="M12" s="60">
        <v>700</v>
      </c>
      <c r="N12" s="62">
        <v>0</v>
      </c>
      <c r="O12" s="64">
        <f>+(+E12+G12)-(M12+N12)</f>
        <v>270</v>
      </c>
      <c r="P12" s="66">
        <f>O12</f>
        <v>270</v>
      </c>
      <c r="Q12" s="38">
        <v>1</v>
      </c>
      <c r="R12" s="39">
        <v>0</v>
      </c>
      <c r="S12" s="39">
        <v>0</v>
      </c>
      <c r="T12" s="40">
        <v>0</v>
      </c>
      <c r="U12" s="39">
        <v>0</v>
      </c>
      <c r="V12" s="38">
        <v>0</v>
      </c>
      <c r="W12" s="40">
        <v>0</v>
      </c>
      <c r="X12" s="41">
        <v>0</v>
      </c>
      <c r="Y12" s="28" t="s">
        <v>15</v>
      </c>
    </row>
    <row r="13" spans="1:25" s="2" customFormat="1" ht="42" customHeight="1" thickBot="1" x14ac:dyDescent="0.2">
      <c r="A13" s="69"/>
      <c r="B13" s="71"/>
      <c r="C13" s="73"/>
      <c r="D13" s="75"/>
      <c r="E13" s="77"/>
      <c r="F13" s="67"/>
      <c r="G13" s="77"/>
      <c r="H13" s="79"/>
      <c r="I13" s="59"/>
      <c r="J13" s="59"/>
      <c r="K13" s="59"/>
      <c r="L13" s="59"/>
      <c r="M13" s="61"/>
      <c r="N13" s="63"/>
      <c r="O13" s="65"/>
      <c r="P13" s="67"/>
      <c r="Q13" s="42">
        <v>700</v>
      </c>
      <c r="R13" s="43">
        <v>0</v>
      </c>
      <c r="S13" s="43">
        <v>0</v>
      </c>
      <c r="T13" s="44">
        <v>0</v>
      </c>
      <c r="U13" s="43">
        <v>0</v>
      </c>
      <c r="V13" s="42">
        <v>0</v>
      </c>
      <c r="W13" s="44">
        <v>0</v>
      </c>
      <c r="X13" s="45">
        <v>0</v>
      </c>
      <c r="Y13" s="29" t="s">
        <v>11</v>
      </c>
    </row>
    <row r="14" spans="1:25" s="2" customFormat="1" ht="42" customHeight="1" x14ac:dyDescent="0.15">
      <c r="A14" s="68">
        <v>4</v>
      </c>
      <c r="B14" s="70" t="s">
        <v>57</v>
      </c>
      <c r="C14" s="72" t="s">
        <v>58</v>
      </c>
      <c r="D14" s="74" t="s">
        <v>59</v>
      </c>
      <c r="E14" s="76">
        <v>1267</v>
      </c>
      <c r="F14" s="66">
        <f>E14</f>
        <v>1267</v>
      </c>
      <c r="G14" s="76">
        <f>H14</f>
        <v>0</v>
      </c>
      <c r="H14" s="78">
        <f>I14+J14+K14+L14</f>
        <v>0</v>
      </c>
      <c r="I14" s="58">
        <v>0</v>
      </c>
      <c r="J14" s="58">
        <v>0</v>
      </c>
      <c r="K14" s="58">
        <v>0</v>
      </c>
      <c r="L14" s="58">
        <v>0</v>
      </c>
      <c r="M14" s="60">
        <v>1267</v>
      </c>
      <c r="N14" s="62">
        <v>0</v>
      </c>
      <c r="O14" s="64">
        <f>+(+E14+G14)-(M14+N14)</f>
        <v>0</v>
      </c>
      <c r="P14" s="66">
        <f>O14</f>
        <v>0</v>
      </c>
      <c r="Q14" s="38">
        <v>1</v>
      </c>
      <c r="R14" s="39">
        <v>0</v>
      </c>
      <c r="S14" s="39">
        <v>0</v>
      </c>
      <c r="T14" s="40">
        <v>0</v>
      </c>
      <c r="U14" s="39">
        <v>0</v>
      </c>
      <c r="V14" s="38">
        <v>0</v>
      </c>
      <c r="W14" s="40">
        <v>0</v>
      </c>
      <c r="X14" s="41">
        <v>0</v>
      </c>
      <c r="Y14" s="28" t="s">
        <v>15</v>
      </c>
    </row>
    <row r="15" spans="1:25" s="2" customFormat="1" ht="42" customHeight="1" thickBot="1" x14ac:dyDescent="0.2">
      <c r="A15" s="69"/>
      <c r="B15" s="71"/>
      <c r="C15" s="73"/>
      <c r="D15" s="75"/>
      <c r="E15" s="77"/>
      <c r="F15" s="67"/>
      <c r="G15" s="77"/>
      <c r="H15" s="79"/>
      <c r="I15" s="59"/>
      <c r="J15" s="59"/>
      <c r="K15" s="59"/>
      <c r="L15" s="59"/>
      <c r="M15" s="61"/>
      <c r="N15" s="63"/>
      <c r="O15" s="65"/>
      <c r="P15" s="67"/>
      <c r="Q15" s="42">
        <v>1267</v>
      </c>
      <c r="R15" s="43">
        <v>0</v>
      </c>
      <c r="S15" s="43">
        <v>0</v>
      </c>
      <c r="T15" s="44">
        <v>0</v>
      </c>
      <c r="U15" s="43">
        <v>0</v>
      </c>
      <c r="V15" s="42">
        <v>0</v>
      </c>
      <c r="W15" s="44">
        <v>0</v>
      </c>
      <c r="X15" s="45">
        <v>0</v>
      </c>
      <c r="Y15" s="29" t="s">
        <v>11</v>
      </c>
    </row>
    <row r="16" spans="1:25" s="2" customFormat="1" ht="42" customHeight="1" x14ac:dyDescent="0.15">
      <c r="A16" s="68">
        <v>5</v>
      </c>
      <c r="B16" s="85" t="s">
        <v>62</v>
      </c>
      <c r="C16" s="72" t="s">
        <v>65</v>
      </c>
      <c r="D16" s="74" t="s">
        <v>66</v>
      </c>
      <c r="E16" s="76">
        <v>5108</v>
      </c>
      <c r="F16" s="66">
        <f>E16</f>
        <v>5108</v>
      </c>
      <c r="G16" s="76">
        <f>H16</f>
        <v>1497</v>
      </c>
      <c r="H16" s="78">
        <f>I16+J16+K16+L16</f>
        <v>1497</v>
      </c>
      <c r="I16" s="97">
        <v>1492</v>
      </c>
      <c r="J16" s="58">
        <v>0</v>
      </c>
      <c r="K16" s="58">
        <v>0</v>
      </c>
      <c r="L16" s="99">
        <v>5</v>
      </c>
      <c r="M16" s="60">
        <v>2388</v>
      </c>
      <c r="N16" s="62">
        <v>0</v>
      </c>
      <c r="O16" s="64">
        <f>+(+E16+G16)-(M16+N16)</f>
        <v>4217</v>
      </c>
      <c r="P16" s="66">
        <f>O16</f>
        <v>4217</v>
      </c>
      <c r="Q16" s="38">
        <v>12</v>
      </c>
      <c r="R16" s="39">
        <v>0</v>
      </c>
      <c r="S16" s="39">
        <v>0</v>
      </c>
      <c r="T16" s="40">
        <v>0</v>
      </c>
      <c r="U16" s="39">
        <v>0</v>
      </c>
      <c r="V16" s="38">
        <v>0</v>
      </c>
      <c r="W16" s="40">
        <v>0</v>
      </c>
      <c r="X16" s="41">
        <v>0</v>
      </c>
      <c r="Y16" s="28" t="s">
        <v>15</v>
      </c>
    </row>
    <row r="17" spans="1:27" s="2" customFormat="1" ht="42" customHeight="1" thickBot="1" x14ac:dyDescent="0.2">
      <c r="A17" s="69"/>
      <c r="B17" s="71"/>
      <c r="C17" s="73"/>
      <c r="D17" s="75"/>
      <c r="E17" s="77"/>
      <c r="F17" s="67"/>
      <c r="G17" s="77"/>
      <c r="H17" s="79"/>
      <c r="I17" s="98"/>
      <c r="J17" s="59"/>
      <c r="K17" s="59"/>
      <c r="L17" s="100"/>
      <c r="M17" s="61"/>
      <c r="N17" s="63"/>
      <c r="O17" s="65"/>
      <c r="P17" s="67"/>
      <c r="Q17" s="42">
        <v>2388</v>
      </c>
      <c r="R17" s="43">
        <v>0</v>
      </c>
      <c r="S17" s="43">
        <v>0</v>
      </c>
      <c r="T17" s="44">
        <v>0</v>
      </c>
      <c r="U17" s="43">
        <v>0</v>
      </c>
      <c r="V17" s="42">
        <v>0</v>
      </c>
      <c r="W17" s="44">
        <v>0</v>
      </c>
      <c r="X17" s="45">
        <v>0</v>
      </c>
      <c r="Y17" s="29" t="s">
        <v>11</v>
      </c>
    </row>
    <row r="18" spans="1:27" s="2" customFormat="1" ht="42" customHeight="1" x14ac:dyDescent="0.15">
      <c r="A18" s="68">
        <v>6</v>
      </c>
      <c r="B18" s="85" t="s">
        <v>62</v>
      </c>
      <c r="C18" s="72" t="s">
        <v>69</v>
      </c>
      <c r="D18" s="74" t="s">
        <v>72</v>
      </c>
      <c r="E18" s="76">
        <v>525</v>
      </c>
      <c r="F18" s="66">
        <f>E18</f>
        <v>525</v>
      </c>
      <c r="G18" s="76">
        <f>H18</f>
        <v>0.1</v>
      </c>
      <c r="H18" s="78">
        <f>I18+J18+K18+L18</f>
        <v>0.1</v>
      </c>
      <c r="I18" s="58">
        <v>0</v>
      </c>
      <c r="J18" s="58">
        <v>0</v>
      </c>
      <c r="K18" s="58">
        <v>0</v>
      </c>
      <c r="L18" s="90">
        <v>0.1</v>
      </c>
      <c r="M18" s="60">
        <v>0</v>
      </c>
      <c r="N18" s="62">
        <v>0</v>
      </c>
      <c r="O18" s="64">
        <f>+(+E18+G18)-(M18+N18)</f>
        <v>525.1</v>
      </c>
      <c r="P18" s="66">
        <f>O18</f>
        <v>525.1</v>
      </c>
      <c r="Q18" s="38">
        <v>0</v>
      </c>
      <c r="R18" s="39">
        <v>0</v>
      </c>
      <c r="S18" s="39">
        <v>0</v>
      </c>
      <c r="T18" s="40">
        <v>0</v>
      </c>
      <c r="U18" s="39">
        <v>0</v>
      </c>
      <c r="V18" s="38">
        <v>0</v>
      </c>
      <c r="W18" s="40">
        <v>10</v>
      </c>
      <c r="X18" s="41">
        <v>0</v>
      </c>
      <c r="Y18" s="28" t="s">
        <v>15</v>
      </c>
      <c r="AA18" s="35"/>
    </row>
    <row r="19" spans="1:27" s="2" customFormat="1" ht="42" customHeight="1" thickBot="1" x14ac:dyDescent="0.2">
      <c r="A19" s="69"/>
      <c r="B19" s="71"/>
      <c r="C19" s="73"/>
      <c r="D19" s="75"/>
      <c r="E19" s="77"/>
      <c r="F19" s="67"/>
      <c r="G19" s="77"/>
      <c r="H19" s="79"/>
      <c r="I19" s="59"/>
      <c r="J19" s="59"/>
      <c r="K19" s="59"/>
      <c r="L19" s="91"/>
      <c r="M19" s="61"/>
      <c r="N19" s="63"/>
      <c r="O19" s="65"/>
      <c r="P19" s="67"/>
      <c r="Q19" s="42">
        <v>0</v>
      </c>
      <c r="R19" s="43">
        <v>0</v>
      </c>
      <c r="S19" s="43">
        <v>0</v>
      </c>
      <c r="T19" s="44">
        <v>0</v>
      </c>
      <c r="U19" s="43">
        <v>0</v>
      </c>
      <c r="V19" s="42">
        <v>0</v>
      </c>
      <c r="W19" s="44">
        <v>337</v>
      </c>
      <c r="X19" s="45">
        <v>0</v>
      </c>
      <c r="Y19" s="29" t="s">
        <v>11</v>
      </c>
      <c r="AA19" s="35"/>
    </row>
    <row r="20" spans="1:27" s="2" customFormat="1" ht="42" customHeight="1" x14ac:dyDescent="0.15">
      <c r="A20" s="68">
        <v>7</v>
      </c>
      <c r="B20" s="70" t="s">
        <v>62</v>
      </c>
      <c r="C20" s="72" t="s">
        <v>63</v>
      </c>
      <c r="D20" s="74" t="s">
        <v>64</v>
      </c>
      <c r="E20" s="76">
        <v>4391</v>
      </c>
      <c r="F20" s="66">
        <f>E20</f>
        <v>4391</v>
      </c>
      <c r="G20" s="76">
        <f>H20</f>
        <v>5</v>
      </c>
      <c r="H20" s="78">
        <f>I20+J20+K20+L20</f>
        <v>5</v>
      </c>
      <c r="I20" s="58">
        <v>0</v>
      </c>
      <c r="J20" s="58">
        <v>0</v>
      </c>
      <c r="K20" s="58">
        <v>0</v>
      </c>
      <c r="L20" s="97">
        <v>5</v>
      </c>
      <c r="M20" s="60">
        <v>22</v>
      </c>
      <c r="N20" s="62">
        <v>0</v>
      </c>
      <c r="O20" s="64">
        <f>+(+E20+G20)-(M20+N20)</f>
        <v>4374</v>
      </c>
      <c r="P20" s="66">
        <f>O20</f>
        <v>4374</v>
      </c>
      <c r="Q20" s="38">
        <v>0</v>
      </c>
      <c r="R20" s="39">
        <v>0</v>
      </c>
      <c r="S20" s="39">
        <v>1</v>
      </c>
      <c r="T20" s="40">
        <v>0</v>
      </c>
      <c r="U20" s="39">
        <v>0</v>
      </c>
      <c r="V20" s="38">
        <v>0</v>
      </c>
      <c r="W20" s="40">
        <v>2</v>
      </c>
      <c r="X20" s="41">
        <v>0</v>
      </c>
      <c r="Y20" s="28" t="s">
        <v>15</v>
      </c>
      <c r="AA20" s="35"/>
    </row>
    <row r="21" spans="1:27" s="2" customFormat="1" ht="42" customHeight="1" thickBot="1" x14ac:dyDescent="0.2">
      <c r="A21" s="69"/>
      <c r="B21" s="71"/>
      <c r="C21" s="73"/>
      <c r="D21" s="75"/>
      <c r="E21" s="77"/>
      <c r="F21" s="67"/>
      <c r="G21" s="77"/>
      <c r="H21" s="79"/>
      <c r="I21" s="59"/>
      <c r="J21" s="59"/>
      <c r="K21" s="59"/>
      <c r="L21" s="98"/>
      <c r="M21" s="61"/>
      <c r="N21" s="63"/>
      <c r="O21" s="65"/>
      <c r="P21" s="67"/>
      <c r="Q21" s="42">
        <v>0</v>
      </c>
      <c r="R21" s="43">
        <v>0</v>
      </c>
      <c r="S21" s="43">
        <v>22</v>
      </c>
      <c r="T21" s="44">
        <v>0</v>
      </c>
      <c r="U21" s="43">
        <v>0</v>
      </c>
      <c r="V21" s="42">
        <v>0</v>
      </c>
      <c r="W21" s="44">
        <v>34</v>
      </c>
      <c r="X21" s="45">
        <v>0</v>
      </c>
      <c r="Y21" s="29" t="s">
        <v>11</v>
      </c>
      <c r="AA21" s="35"/>
    </row>
    <row r="22" spans="1:27" s="2" customFormat="1" ht="42" customHeight="1" x14ac:dyDescent="0.15">
      <c r="A22" s="68">
        <v>8</v>
      </c>
      <c r="B22" s="70" t="s">
        <v>47</v>
      </c>
      <c r="C22" s="72" t="s">
        <v>60</v>
      </c>
      <c r="D22" s="74" t="s">
        <v>61</v>
      </c>
      <c r="E22" s="76">
        <v>57</v>
      </c>
      <c r="F22" s="66">
        <f>E22</f>
        <v>57</v>
      </c>
      <c r="G22" s="94">
        <f>H22</f>
        <v>0.3</v>
      </c>
      <c r="H22" s="58">
        <f>I22+J22+K22+L22</f>
        <v>0.3</v>
      </c>
      <c r="I22" s="58">
        <v>0</v>
      </c>
      <c r="J22" s="58">
        <v>0</v>
      </c>
      <c r="K22" s="58">
        <v>0</v>
      </c>
      <c r="L22" s="90">
        <v>0.3</v>
      </c>
      <c r="M22" s="60">
        <v>1</v>
      </c>
      <c r="N22" s="62">
        <v>0</v>
      </c>
      <c r="O22" s="64">
        <f>+(+E22+G22)-(M22+N22)</f>
        <v>56.3</v>
      </c>
      <c r="P22" s="66">
        <f>O22</f>
        <v>56.3</v>
      </c>
      <c r="Q22" s="38">
        <v>1</v>
      </c>
      <c r="R22" s="39">
        <v>0</v>
      </c>
      <c r="S22" s="39">
        <v>0</v>
      </c>
      <c r="T22" s="40">
        <v>0</v>
      </c>
      <c r="U22" s="39">
        <v>0</v>
      </c>
      <c r="V22" s="38">
        <v>0</v>
      </c>
      <c r="W22" s="40">
        <v>0</v>
      </c>
      <c r="X22" s="41">
        <v>0</v>
      </c>
      <c r="Y22" s="28" t="s">
        <v>15</v>
      </c>
    </row>
    <row r="23" spans="1:27" s="2" customFormat="1" ht="42" customHeight="1" thickBot="1" x14ac:dyDescent="0.2">
      <c r="A23" s="69"/>
      <c r="B23" s="71"/>
      <c r="C23" s="73"/>
      <c r="D23" s="75"/>
      <c r="E23" s="77"/>
      <c r="F23" s="67"/>
      <c r="G23" s="95"/>
      <c r="H23" s="96"/>
      <c r="I23" s="59"/>
      <c r="J23" s="59"/>
      <c r="K23" s="59"/>
      <c r="L23" s="91"/>
      <c r="M23" s="61"/>
      <c r="N23" s="63"/>
      <c r="O23" s="65"/>
      <c r="P23" s="67"/>
      <c r="Q23" s="42">
        <v>1</v>
      </c>
      <c r="R23" s="43">
        <v>0</v>
      </c>
      <c r="S23" s="43">
        <v>0</v>
      </c>
      <c r="T23" s="44">
        <v>0</v>
      </c>
      <c r="U23" s="43">
        <v>0</v>
      </c>
      <c r="V23" s="42">
        <v>0</v>
      </c>
      <c r="W23" s="44">
        <v>0</v>
      </c>
      <c r="X23" s="45">
        <v>0</v>
      </c>
      <c r="Y23" s="29" t="s">
        <v>11</v>
      </c>
    </row>
    <row r="24" spans="1:27" s="2" customFormat="1" ht="42" customHeight="1" x14ac:dyDescent="0.15">
      <c r="A24" s="68">
        <v>9</v>
      </c>
      <c r="B24" s="70" t="s">
        <v>54</v>
      </c>
      <c r="C24" s="72" t="s">
        <v>55</v>
      </c>
      <c r="D24" s="74" t="s">
        <v>56</v>
      </c>
      <c r="E24" s="76">
        <v>167</v>
      </c>
      <c r="F24" s="66">
        <f>E24</f>
        <v>167</v>
      </c>
      <c r="G24" s="94">
        <f>H24</f>
        <v>0.2</v>
      </c>
      <c r="H24" s="58">
        <f>I24+J24+K24+L24</f>
        <v>0.2</v>
      </c>
      <c r="I24" s="58">
        <v>0</v>
      </c>
      <c r="J24" s="58">
        <v>0</v>
      </c>
      <c r="K24" s="58">
        <v>0</v>
      </c>
      <c r="L24" s="90">
        <v>0.2</v>
      </c>
      <c r="M24" s="60">
        <v>30</v>
      </c>
      <c r="N24" s="62">
        <v>0</v>
      </c>
      <c r="O24" s="64">
        <f>+(+E24+G24)-(M24+N24)</f>
        <v>137.19999999999999</v>
      </c>
      <c r="P24" s="66">
        <f>O24</f>
        <v>137.19999999999999</v>
      </c>
      <c r="Q24" s="38">
        <v>1</v>
      </c>
      <c r="R24" s="39">
        <v>0</v>
      </c>
      <c r="S24" s="39">
        <v>0</v>
      </c>
      <c r="T24" s="40">
        <v>0</v>
      </c>
      <c r="U24" s="39">
        <v>0</v>
      </c>
      <c r="V24" s="38">
        <v>0</v>
      </c>
      <c r="W24" s="40">
        <v>0</v>
      </c>
      <c r="X24" s="41">
        <v>0</v>
      </c>
      <c r="Y24" s="28" t="s">
        <v>15</v>
      </c>
    </row>
    <row r="25" spans="1:27" s="2" customFormat="1" ht="42" customHeight="1" thickBot="1" x14ac:dyDescent="0.2">
      <c r="A25" s="69"/>
      <c r="B25" s="71"/>
      <c r="C25" s="73"/>
      <c r="D25" s="75"/>
      <c r="E25" s="77"/>
      <c r="F25" s="67"/>
      <c r="G25" s="95"/>
      <c r="H25" s="96"/>
      <c r="I25" s="59"/>
      <c r="J25" s="59"/>
      <c r="K25" s="59"/>
      <c r="L25" s="91"/>
      <c r="M25" s="61"/>
      <c r="N25" s="63"/>
      <c r="O25" s="65"/>
      <c r="P25" s="67"/>
      <c r="Q25" s="42">
        <v>30</v>
      </c>
      <c r="R25" s="43">
        <v>0</v>
      </c>
      <c r="S25" s="43">
        <v>0</v>
      </c>
      <c r="T25" s="44">
        <v>0</v>
      </c>
      <c r="U25" s="43">
        <v>0</v>
      </c>
      <c r="V25" s="42">
        <v>0</v>
      </c>
      <c r="W25" s="44">
        <v>0</v>
      </c>
      <c r="X25" s="45">
        <v>0</v>
      </c>
      <c r="Y25" s="29" t="s">
        <v>11</v>
      </c>
    </row>
    <row r="26" spans="1:27" s="2" customFormat="1" ht="42" customHeight="1" x14ac:dyDescent="0.15">
      <c r="A26" s="68">
        <v>10</v>
      </c>
      <c r="B26" s="70" t="s">
        <v>67</v>
      </c>
      <c r="C26" s="72" t="s">
        <v>68</v>
      </c>
      <c r="D26" s="74" t="s">
        <v>70</v>
      </c>
      <c r="E26" s="76">
        <v>62</v>
      </c>
      <c r="F26" s="66">
        <f>E26</f>
        <v>62</v>
      </c>
      <c r="G26" s="76">
        <f>H26</f>
        <v>0</v>
      </c>
      <c r="H26" s="78">
        <f>I26+J26+K26+L26</f>
        <v>0</v>
      </c>
      <c r="I26" s="58">
        <v>0</v>
      </c>
      <c r="J26" s="58">
        <v>0</v>
      </c>
      <c r="K26" s="58">
        <v>0</v>
      </c>
      <c r="L26" s="58">
        <v>0</v>
      </c>
      <c r="M26" s="60">
        <v>62</v>
      </c>
      <c r="N26" s="62">
        <v>0</v>
      </c>
      <c r="O26" s="64">
        <f>+(+E26+G26)-(M26+N26)</f>
        <v>0</v>
      </c>
      <c r="P26" s="66">
        <f>O26</f>
        <v>0</v>
      </c>
      <c r="Q26" s="38">
        <v>1</v>
      </c>
      <c r="R26" s="39">
        <v>0</v>
      </c>
      <c r="S26" s="39">
        <v>0</v>
      </c>
      <c r="T26" s="40">
        <v>0</v>
      </c>
      <c r="U26" s="39">
        <v>0</v>
      </c>
      <c r="V26" s="38">
        <v>0</v>
      </c>
      <c r="W26" s="40">
        <v>0</v>
      </c>
      <c r="X26" s="41">
        <v>0</v>
      </c>
      <c r="Y26" s="28" t="s">
        <v>15</v>
      </c>
    </row>
    <row r="27" spans="1:27" s="2" customFormat="1" ht="42" customHeight="1" thickBot="1" x14ac:dyDescent="0.2">
      <c r="A27" s="69"/>
      <c r="B27" s="71"/>
      <c r="C27" s="73"/>
      <c r="D27" s="75"/>
      <c r="E27" s="77"/>
      <c r="F27" s="67"/>
      <c r="G27" s="77"/>
      <c r="H27" s="79"/>
      <c r="I27" s="59"/>
      <c r="J27" s="59"/>
      <c r="K27" s="59"/>
      <c r="L27" s="59"/>
      <c r="M27" s="61"/>
      <c r="N27" s="63"/>
      <c r="O27" s="65"/>
      <c r="P27" s="67"/>
      <c r="Q27" s="42">
        <v>62</v>
      </c>
      <c r="R27" s="43">
        <v>0</v>
      </c>
      <c r="S27" s="43">
        <v>0</v>
      </c>
      <c r="T27" s="44">
        <v>0</v>
      </c>
      <c r="U27" s="43">
        <v>0</v>
      </c>
      <c r="V27" s="42">
        <v>0</v>
      </c>
      <c r="W27" s="44">
        <v>0</v>
      </c>
      <c r="X27" s="45">
        <v>0</v>
      </c>
      <c r="Y27" s="29" t="s">
        <v>11</v>
      </c>
    </row>
    <row r="28" spans="1:27" s="3" customFormat="1" ht="27" customHeight="1" x14ac:dyDescent="0.15">
      <c r="A28" s="68" t="s">
        <v>17</v>
      </c>
      <c r="B28" s="68">
        <v>10</v>
      </c>
      <c r="C28" s="85"/>
      <c r="D28" s="92"/>
      <c r="E28" s="64">
        <f t="shared" ref="E28:P28" si="0">SUM(E8:E27)</f>
        <v>13428</v>
      </c>
      <c r="F28" s="80">
        <f t="shared" si="0"/>
        <v>13428</v>
      </c>
      <c r="G28" s="64">
        <f t="shared" si="0"/>
        <v>1890</v>
      </c>
      <c r="H28" s="86">
        <f t="shared" si="0"/>
        <v>1890</v>
      </c>
      <c r="I28" s="86">
        <f t="shared" si="0"/>
        <v>1879</v>
      </c>
      <c r="J28" s="86">
        <f t="shared" si="0"/>
        <v>0</v>
      </c>
      <c r="K28" s="86">
        <f t="shared" si="0"/>
        <v>0</v>
      </c>
      <c r="L28" s="86">
        <f t="shared" si="0"/>
        <v>11</v>
      </c>
      <c r="M28" s="86">
        <f t="shared" si="0"/>
        <v>4679</v>
      </c>
      <c r="N28" s="88">
        <f t="shared" si="0"/>
        <v>0</v>
      </c>
      <c r="O28" s="64">
        <f t="shared" si="0"/>
        <v>10639</v>
      </c>
      <c r="P28" s="80">
        <f t="shared" si="0"/>
        <v>10639</v>
      </c>
      <c r="Q28" s="47">
        <f>SUMIF($Y$8:$Y$27,$Y$6,Q8:Q27)</f>
        <v>20</v>
      </c>
      <c r="R28" s="48">
        <f t="shared" ref="R28:X28" si="1">SUMIF($Y$8:$Y$27,$Y$6,R8:R27)</f>
        <v>0</v>
      </c>
      <c r="S28" s="48">
        <f t="shared" si="1"/>
        <v>1</v>
      </c>
      <c r="T28" s="49">
        <f t="shared" si="1"/>
        <v>0</v>
      </c>
      <c r="U28" s="48">
        <f t="shared" si="1"/>
        <v>0</v>
      </c>
      <c r="V28" s="47">
        <f t="shared" si="1"/>
        <v>0</v>
      </c>
      <c r="W28" s="49">
        <f>SUMIF($Y$8:$Y$27,$Y$6,W8:W27)</f>
        <v>12</v>
      </c>
      <c r="X28" s="50">
        <f t="shared" si="1"/>
        <v>0</v>
      </c>
      <c r="Y28" s="28" t="s">
        <v>15</v>
      </c>
    </row>
    <row r="29" spans="1:27" s="3" customFormat="1" ht="27" customHeight="1" thickBot="1" x14ac:dyDescent="0.2">
      <c r="A29" s="69"/>
      <c r="B29" s="69"/>
      <c r="C29" s="71"/>
      <c r="D29" s="93"/>
      <c r="E29" s="65"/>
      <c r="F29" s="81"/>
      <c r="G29" s="65"/>
      <c r="H29" s="87"/>
      <c r="I29" s="87"/>
      <c r="J29" s="87"/>
      <c r="K29" s="87"/>
      <c r="L29" s="87"/>
      <c r="M29" s="87"/>
      <c r="N29" s="89"/>
      <c r="O29" s="65"/>
      <c r="P29" s="81"/>
      <c r="Q29" s="51">
        <f t="shared" ref="Q29:X29" si="2">SUMIF($Y$8:$Y$27,$Y$7,Q8:Q27)</f>
        <v>4657</v>
      </c>
      <c r="R29" s="52">
        <f t="shared" si="2"/>
        <v>0</v>
      </c>
      <c r="S29" s="53">
        <f t="shared" si="2"/>
        <v>22</v>
      </c>
      <c r="T29" s="54">
        <f t="shared" si="2"/>
        <v>0</v>
      </c>
      <c r="U29" s="52">
        <f t="shared" si="2"/>
        <v>0</v>
      </c>
      <c r="V29" s="55">
        <f t="shared" si="2"/>
        <v>0</v>
      </c>
      <c r="W29" s="56">
        <f t="shared" si="2"/>
        <v>371</v>
      </c>
      <c r="X29" s="57">
        <f t="shared" si="2"/>
        <v>0</v>
      </c>
      <c r="Y29" s="29" t="s">
        <v>11</v>
      </c>
    </row>
    <row r="30" spans="1:27" outlineLevel="1" x14ac:dyDescent="0.15">
      <c r="A30" s="1" t="s">
        <v>26</v>
      </c>
    </row>
    <row r="31" spans="1:27" outlineLevel="1" x14ac:dyDescent="0.15">
      <c r="C31" s="1" t="s">
        <v>27</v>
      </c>
      <c r="F31" s="1" t="s">
        <v>37</v>
      </c>
      <c r="O31" s="33"/>
    </row>
    <row r="32" spans="1:27" outlineLevel="1" x14ac:dyDescent="0.15">
      <c r="C32" s="1" t="s">
        <v>28</v>
      </c>
      <c r="F32" s="1" t="s">
        <v>38</v>
      </c>
    </row>
    <row r="33" spans="3:15" s="1" customFormat="1" outlineLevel="1" x14ac:dyDescent="0.15">
      <c r="C33" s="1" t="s">
        <v>29</v>
      </c>
      <c r="F33" s="1" t="s">
        <v>39</v>
      </c>
    </row>
    <row r="34" spans="3:15" s="1" customFormat="1" outlineLevel="1" x14ac:dyDescent="0.15">
      <c r="C34" s="1" t="s">
        <v>30</v>
      </c>
      <c r="F34" s="1" t="s">
        <v>40</v>
      </c>
    </row>
    <row r="35" spans="3:15" s="1" customFormat="1" outlineLevel="1" x14ac:dyDescent="0.15">
      <c r="C35" s="1" t="s">
        <v>31</v>
      </c>
      <c r="F35" s="1" t="s">
        <v>41</v>
      </c>
    </row>
    <row r="36" spans="3:15" s="1" customFormat="1" outlineLevel="1" x14ac:dyDescent="0.15">
      <c r="C36" s="1" t="s">
        <v>32</v>
      </c>
      <c r="F36" s="1" t="s">
        <v>42</v>
      </c>
    </row>
    <row r="37" spans="3:15" s="1" customFormat="1" outlineLevel="1" x14ac:dyDescent="0.15">
      <c r="C37" s="1" t="s">
        <v>33</v>
      </c>
    </row>
    <row r="38" spans="3:15" s="1" customFormat="1" outlineLevel="1" x14ac:dyDescent="0.15">
      <c r="C38" s="1" t="s">
        <v>34</v>
      </c>
    </row>
    <row r="39" spans="3:15" s="1" customFormat="1" outlineLevel="1" x14ac:dyDescent="0.15">
      <c r="C39" s="1" t="s">
        <v>35</v>
      </c>
    </row>
    <row r="40" spans="3:15" s="1" customFormat="1" outlineLevel="1" x14ac:dyDescent="0.15">
      <c r="C40" s="1" t="s">
        <v>36</v>
      </c>
      <c r="O40" s="36"/>
    </row>
    <row r="41" spans="3:15" s="1" customFormat="1" x14ac:dyDescent="0.15">
      <c r="O41" s="37"/>
    </row>
  </sheetData>
  <mergeCells count="199">
    <mergeCell ref="J18:J19"/>
    <mergeCell ref="K18:K19"/>
    <mergeCell ref="L18:L19"/>
    <mergeCell ref="M18:M19"/>
    <mergeCell ref="N18:N19"/>
    <mergeCell ref="O18:O19"/>
    <mergeCell ref="P18:P19"/>
    <mergeCell ref="A18:A19"/>
    <mergeCell ref="B18:B19"/>
    <mergeCell ref="C18:C19"/>
    <mergeCell ref="D18:D19"/>
    <mergeCell ref="E18:E19"/>
    <mergeCell ref="F18:F19"/>
    <mergeCell ref="G18:G19"/>
    <mergeCell ref="H18:H19"/>
    <mergeCell ref="I18:I19"/>
    <mergeCell ref="A8:A9"/>
    <mergeCell ref="C8:C9"/>
    <mergeCell ref="E8:E9"/>
    <mergeCell ref="F8:F9"/>
    <mergeCell ref="G8:G9"/>
    <mergeCell ref="H8:H9"/>
    <mergeCell ref="D8:D9"/>
    <mergeCell ref="A2:A7"/>
    <mergeCell ref="C2:C7"/>
    <mergeCell ref="E2:F3"/>
    <mergeCell ref="G2:M3"/>
    <mergeCell ref="N2:N7"/>
    <mergeCell ref="O2:P3"/>
    <mergeCell ref="M4:M7"/>
    <mergeCell ref="F5:F7"/>
    <mergeCell ref="P5:P7"/>
    <mergeCell ref="I6:K6"/>
    <mergeCell ref="L6:L7"/>
    <mergeCell ref="D2:D7"/>
    <mergeCell ref="L8:L9"/>
    <mergeCell ref="M8:M9"/>
    <mergeCell ref="N8:N9"/>
    <mergeCell ref="V2:X2"/>
    <mergeCell ref="R3:R5"/>
    <mergeCell ref="S3:S5"/>
    <mergeCell ref="T3:T5"/>
    <mergeCell ref="U3:U5"/>
    <mergeCell ref="V3:V5"/>
    <mergeCell ref="W3:W5"/>
    <mergeCell ref="X3:X5"/>
    <mergeCell ref="O8:O9"/>
    <mergeCell ref="P8:P9"/>
    <mergeCell ref="Q4:Q5"/>
    <mergeCell ref="Q2:U2"/>
    <mergeCell ref="C10:C11"/>
    <mergeCell ref="E10:E11"/>
    <mergeCell ref="F10:F11"/>
    <mergeCell ref="G10:G11"/>
    <mergeCell ref="H10:H11"/>
    <mergeCell ref="I10:I11"/>
    <mergeCell ref="I8:I9"/>
    <mergeCell ref="J8:J9"/>
    <mergeCell ref="K8:K9"/>
    <mergeCell ref="M12:M13"/>
    <mergeCell ref="N12:N13"/>
    <mergeCell ref="O12:O13"/>
    <mergeCell ref="P12:P13"/>
    <mergeCell ref="P10:P11"/>
    <mergeCell ref="A12:A13"/>
    <mergeCell ref="C12:C13"/>
    <mergeCell ref="E12:E13"/>
    <mergeCell ref="F12:F13"/>
    <mergeCell ref="G12:G13"/>
    <mergeCell ref="H12:H13"/>
    <mergeCell ref="I12:I13"/>
    <mergeCell ref="J12:J13"/>
    <mergeCell ref="J10:J11"/>
    <mergeCell ref="K10:K11"/>
    <mergeCell ref="L10:L11"/>
    <mergeCell ref="M10:M11"/>
    <mergeCell ref="N10:N11"/>
    <mergeCell ref="O10:O11"/>
    <mergeCell ref="D10:D11"/>
    <mergeCell ref="D12:D13"/>
    <mergeCell ref="A10:A11"/>
    <mergeCell ref="K12:K13"/>
    <mergeCell ref="L12:L13"/>
    <mergeCell ref="L16:L17"/>
    <mergeCell ref="M16:M17"/>
    <mergeCell ref="N16:N17"/>
    <mergeCell ref="O16:O17"/>
    <mergeCell ref="P16:P17"/>
    <mergeCell ref="A16:A17"/>
    <mergeCell ref="C16:C17"/>
    <mergeCell ref="E16:E17"/>
    <mergeCell ref="F16:F17"/>
    <mergeCell ref="G16:G17"/>
    <mergeCell ref="H16:H17"/>
    <mergeCell ref="I16:I17"/>
    <mergeCell ref="J16:J17"/>
    <mergeCell ref="K16:K17"/>
    <mergeCell ref="D16:D17"/>
    <mergeCell ref="O20:O21"/>
    <mergeCell ref="P20:P21"/>
    <mergeCell ref="I20:I21"/>
    <mergeCell ref="J20:J21"/>
    <mergeCell ref="K20:K21"/>
    <mergeCell ref="L20:L21"/>
    <mergeCell ref="M20:M21"/>
    <mergeCell ref="N20:N21"/>
    <mergeCell ref="A20:A21"/>
    <mergeCell ref="C20:C21"/>
    <mergeCell ref="E20:E21"/>
    <mergeCell ref="F20:F21"/>
    <mergeCell ref="G20:G21"/>
    <mergeCell ref="H20:H21"/>
    <mergeCell ref="D20:D21"/>
    <mergeCell ref="O22:O23"/>
    <mergeCell ref="P22:P23"/>
    <mergeCell ref="A22:A23"/>
    <mergeCell ref="C22:C23"/>
    <mergeCell ref="E22:E23"/>
    <mergeCell ref="F22:F23"/>
    <mergeCell ref="G22:G23"/>
    <mergeCell ref="H22:H23"/>
    <mergeCell ref="I22:I23"/>
    <mergeCell ref="J22:J23"/>
    <mergeCell ref="D22:D23"/>
    <mergeCell ref="B22:B23"/>
    <mergeCell ref="A24:A25"/>
    <mergeCell ref="C24:C25"/>
    <mergeCell ref="E24:E25"/>
    <mergeCell ref="F24:F25"/>
    <mergeCell ref="G24:G25"/>
    <mergeCell ref="H24:H25"/>
    <mergeCell ref="I24:I25"/>
    <mergeCell ref="J24:J25"/>
    <mergeCell ref="K24:K25"/>
    <mergeCell ref="B24:B25"/>
    <mergeCell ref="D24:D25"/>
    <mergeCell ref="A28:A29"/>
    <mergeCell ref="C28:C29"/>
    <mergeCell ref="E28:E29"/>
    <mergeCell ref="F28:F29"/>
    <mergeCell ref="G28:G29"/>
    <mergeCell ref="H28:H29"/>
    <mergeCell ref="B28:B29"/>
    <mergeCell ref="D28:D29"/>
    <mergeCell ref="O26:O27"/>
    <mergeCell ref="I26:I27"/>
    <mergeCell ref="J26:J27"/>
    <mergeCell ref="K26:K27"/>
    <mergeCell ref="L26:L27"/>
    <mergeCell ref="M26:M27"/>
    <mergeCell ref="N26:N27"/>
    <mergeCell ref="A26:A27"/>
    <mergeCell ref="C26:C27"/>
    <mergeCell ref="E26:E27"/>
    <mergeCell ref="F26:F27"/>
    <mergeCell ref="G26:G27"/>
    <mergeCell ref="H26:H27"/>
    <mergeCell ref="B26:B27"/>
    <mergeCell ref="D26:D27"/>
    <mergeCell ref="O28:O29"/>
    <mergeCell ref="P28:P29"/>
    <mergeCell ref="B2:B7"/>
    <mergeCell ref="B8:B9"/>
    <mergeCell ref="B10:B11"/>
    <mergeCell ref="B12:B13"/>
    <mergeCell ref="B16:B17"/>
    <mergeCell ref="B20:B21"/>
    <mergeCell ref="I28:I29"/>
    <mergeCell ref="J28:J29"/>
    <mergeCell ref="K28:K29"/>
    <mergeCell ref="L28:L29"/>
    <mergeCell ref="M28:M29"/>
    <mergeCell ref="N28:N29"/>
    <mergeCell ref="P26:P27"/>
    <mergeCell ref="L24:L25"/>
    <mergeCell ref="M24:M25"/>
    <mergeCell ref="N24:N25"/>
    <mergeCell ref="O24:O25"/>
    <mergeCell ref="P24:P25"/>
    <mergeCell ref="K22:K23"/>
    <mergeCell ref="L22:L23"/>
    <mergeCell ref="M22:M23"/>
    <mergeCell ref="N22:N23"/>
    <mergeCell ref="J14:J15"/>
    <mergeCell ref="K14:K15"/>
    <mergeCell ref="L14:L15"/>
    <mergeCell ref="M14:M15"/>
    <mergeCell ref="N14:N15"/>
    <mergeCell ref="O14:O15"/>
    <mergeCell ref="P14:P15"/>
    <mergeCell ref="A14:A15"/>
    <mergeCell ref="B14:B15"/>
    <mergeCell ref="C14:C15"/>
    <mergeCell ref="D14:D15"/>
    <mergeCell ref="E14:E15"/>
    <mergeCell ref="F14:F15"/>
    <mergeCell ref="G14:G15"/>
    <mergeCell ref="H14:H15"/>
    <mergeCell ref="I14:I15"/>
  </mergeCells>
  <phoneticPr fontId="1"/>
  <pageMargins left="0.39370078740157483" right="0.39370078740157483" top="0.39370078740157483" bottom="0.3937007874015748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個別表⑦</vt:lpstr>
      <vt:lpstr>個別表⑦!Print_Area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2015-09-24T13:54:18Z</cp:lastPrinted>
  <dcterms:created xsi:type="dcterms:W3CDTF">2010-08-24T08:00:05Z</dcterms:created>
  <dcterms:modified xsi:type="dcterms:W3CDTF">2015-09-29T06:06:19Z</dcterms:modified>
</cp:coreProperties>
</file>