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80" yWindow="108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<sst xmlns="http://schemas.openxmlformats.org/spreadsheetml/2006/main" count="1408" uniqueCount="537">
  <si>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</si>
  <si>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</si>
  <si>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</si>
  <si>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</si>
  <si>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</si>
  <si>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</si>
  <si>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</si>
  <si>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</si>
  <si>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</si>
  <si>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</si>
  <si>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</si>
  <si>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</si>
  <si>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</si>
  <si>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</si>
  <si>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</si>
  <si>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</si>
  <si>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</si>
  <si>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</si>
  <si>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</si>
  <si>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</si>
  <si>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</si>
  <si>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</si>
  <si>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</si>
  <si>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</si>
  <si>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</si>
  <si>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</si>
  <si>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</si>
  <si>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</si>
  <si>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</si>
  <si>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</si>
  <si>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</si>
  <si>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</si>
  <si>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</si>
  <si>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</si>
  <si>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</si>
  <si>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</si>
  <si>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</si>
  <si>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</si>
  <si>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</si>
  <si>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</si>
  <si>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</si>
  <si>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</si>
  <si>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</si>
  <si>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</si>
  <si>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</si>
  <si>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</si>
  <si>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</si>
  <si>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</si>
  <si>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</si>
  <si>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</si>
  <si>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</si>
  <si>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</si>
  <si>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</si>
  <si>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</si>
  <si>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</si>
  <si>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</si>
  <si>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</si>
  <si>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</si>
  <si>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</si>
  <si>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</si>
  <si>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</si>
  <si>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</si>
  <si>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</si>
  <si>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</si>
  <si>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</si>
  <si>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</si>
  <si>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</si>
  <si>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</si>
  <si>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</si>
  <si>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</si>
  <si>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</si>
  <si>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</si>
  <si>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</si>
  <si>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</si>
  <si>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</si>
  <si>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</si>
  <si>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</si>
  <si>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</si>
  <si>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</si>
  <si>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</si>
  <si>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</si>
  <si>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</si>
  <si>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</si>
  <si>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</si>
  <si>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</si>
  <si>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</si>
  <si>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</si>
  <si>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</si>
  <si>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</si>
  <si>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</si>
  <si>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</si>
  <si>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</si>
  <si>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</si>
  <si>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</si>
  <si>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</si>
  <si>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</si>
  <si>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</si>
  <si>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</si>
  <si>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</si>
  <si>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</si>
  <si>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</si>
  <si>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</si>
  <si>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</si>
  <si>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</si>
  <si>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</si>
  <si>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</si>
  <si>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</si>
  <si>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</si>
  <si>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</si>
  <si>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</si>
  <si>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</si>
  <si>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</si>
  <si>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</si>
  <si>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</si>
  <si>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</si>
  <si>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</si>
  <si>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</si>
  <si>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</si>
  <si>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</si>
  <si>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</si>
  <si>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</si>
  <si>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</si>
  <si>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</si>
  <si>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</si>
  <si>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</si>
  <si>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</si>
  <si>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</si>
  <si>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</si>
  <si>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</si>
  <si>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</si>
  <si>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</si>
  <si>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</si>
  <si>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</si>
  <si>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</si>
  <si>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</si>
  <si>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</si>
  <si>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</si>
  <si>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</si>
  <si>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</si>
  <si>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</si>
  <si>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</si>
  <si>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</si>
  <si>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</si>
  <si>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</si>
  <si>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</si>
  <si>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</si>
  <si>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</si>
  <si>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</si>
  <si>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</si>
  <si>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</si>
  <si>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</si>
  <si>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</si>
  <si>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</si>
  <si>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</si>
  <si>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</si>
  <si>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</si>
  <si>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</si>
  <si>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</si>
  <si>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</si>
  <si>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</si>
  <si>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</si>
  <si>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</si>
  <si>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</si>
  <si>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</si>
  <si>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</si>
  <si>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</si>
  <si>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</si>
  <si>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</si>
  <si>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</si>
  <si>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</si>
  <si>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</si>
  <si>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</si>
  <si>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</si>
  <si>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</si>
  <si>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</si>
  <si>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</si>
  <si>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</si>
  <si>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</si>
  <si>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</si>
  <si>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</si>
  <si>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</si>
  <si>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</si>
  <si>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</si>
  <si>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</si>
  <si>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</si>
  <si>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</si>
  <si>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</si>
  <si>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</si>
  <si>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</si>
  <si>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</si>
  <si>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</si>
  <si>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</si>
  <si>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</si>
  <si>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</si>
  <si>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</si>
  <si>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</si>
  <si>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</si>
  <si>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</si>
  <si>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</si>
  <si>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</si>
  <si>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</si>
  <si>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</si>
  <si>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</si>
  <si>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</si>
  <si>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</si>
  <si>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</si>
  <si>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</si>
  <si>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</si>
  <si>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</si>
  <si>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</si>
  <si>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</si>
  <si>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</si>
  <si>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</si>
  <si>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</si>
  <si>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</si>
  <si>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</si>
  <si>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</si>
  <si>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</si>
  <si>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</si>
  <si>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</si>
  <si>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</si>
  <si>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</si>
  <si>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</si>
  <si>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</si>
  <si>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</si>
  <si>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</si>
  <si>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</si>
  <si>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</si>
  <si>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</si>
  <si>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</si>
  <si>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</si>
  <si>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</si>
  <si>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</si>
  <si>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</si>
  <si>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</si>
  <si>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</si>
  <si>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</si>
  <si>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</si>
  <si>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</si>
  <si>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</si>
  <si>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</si>
  <si>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</si>
  <si>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</si>
  <si>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</si>
  <si>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</si>
  <si>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</si>
  <si>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</si>
  <si>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</si>
  <si>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</si>
  <si>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</si>
  <si>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</si>
  <si>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</si>
  <si>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</si>
  <si>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</si>
  <si>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</si>
  <si>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</si>
  <si>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</si>
  <si>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</si>
  <si>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</si>
  <si>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</si>
  <si>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</si>
  <si>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</si>
  <si>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</si>
  <si>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</si>
  <si>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</si>
  <si>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</si>
  <si>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</si>
  <si>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</si>
  <si>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</si>
  <si>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</si>
  <si>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</si>
  <si>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</si>
  <si>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</si>
  <si>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</si>
  <si>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</si>
  <si>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</si>
  <si>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</si>
  <si>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</si>
  <si>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</si>
  <si>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</si>
  <si>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</si>
  <si>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</si>
  <si>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</si>
  <si>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</si>
  <si>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</si>
  <si>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</si>
  <si>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</si>
  <si>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</si>
  <si>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</si>
  <si>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</si>
  <si>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</si>
  <si>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</si>
  <si>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</si>
  <si>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</si>
  <si>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</si>
  <si>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</si>
  <si>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</si>
  <si>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</si>
  <si>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</si>
  <si>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</si>
  <si>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</si>
  <si>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</si>
  <si>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</si>
  <si>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</si>
  <si>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</si>
  <si>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</si>
  <si>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</si>
  <si>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</si>
  <si>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</si>
  <si>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</si>
  <si>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</si>
  <si>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</si>
  <si>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</si>
  <si>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</si>
  <si>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</si>
  <si>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</si>
  <si>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</si>
  <si>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</si>
  <si>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</si>
  <si>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</si>
  <si>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</si>
  <si>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</si>
  <si>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</si>
  <si>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</si>
  <si>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</si>
  <si>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</si>
  <si>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</si>
  <si>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</si>
  <si>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</si>
  <si>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</si>
  <si>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</si>
  <si>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</si>
  <si>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</si>
  <si>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</si>
  <si>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</si>
  <si>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</si>
  <si>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</si>
  <si>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</si>
  <si>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</si>
  <si>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</si>
  <si>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</si>
  <si>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</si>
  <si>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</si>
  <si>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</si>
  <si>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</si>
  <si>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</si>
  <si>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</si>
  <si>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</si>
  <si>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</si>
  <si>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</si>
  <si>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</si>
  <si>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</si>
  <si>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</si>
  <si>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</si>
  <si>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</si>
  <si>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</si>
  <si>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</si>
  <si>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</si>
  <si>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</si>
  <si>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</si>
  <si>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</si>
  <si>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</si>
  <si>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</si>
  <si>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</si>
  <si>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</si>
  <si>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</si>
  <si>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</si>
  <si>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</si>
  <si>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</si>
  <si>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</si>
  <si>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</si>
  <si>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</si>
  <si>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</si>
  <si>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</si>
  <si>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</si>
  <si>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</si>
  <si>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</si>
  <si>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</si>
  <si>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</si>
  <si>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</si>
  <si>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</si>
  <si>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</si>
  <si>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</si>
  <si>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</si>
  <si>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</si>
  <si>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</si>
  <si>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</si>
  <si>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</si>
  <si>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</si>
  <si>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</si>
  <si>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</si>
  <si>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</si>
  <si>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</si>
  <si>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</si>
  <si>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</si>
  <si>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</si>
  <si>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</si>
  <si>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</si>
  <si>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</si>
  <si>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</si>
  <si>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</si>
  <si>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</si>
  <si>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</si>
  <si>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</si>
  <si>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</si>
  <si>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</si>
  <si>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</si>
  <si>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</si>
  <si>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</si>
  <si>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</si>
  <si>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</si>
  <si>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</si>
  <si>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</si>
  <si>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</si>
  <si>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</si>
  <si>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</si>
  <si>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</si>
  <si>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</si>
  <si>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</si>
  <si>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</si>
  <si>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</si>
  <si>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</si>
  <si>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</si>
  <si>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</si>
  <si>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</si>
  <si>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</si>
  <si>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</si>
  <si>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</si>
  <si>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</si>
  <si>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</si>
  <si>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</si>
  <si>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</si>
  <si>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</si>
  <si>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</si>
  <si>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</si>
  <si>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</si>
  <si>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</si>
  <si>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</si>
  <si>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</si>
  <si>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</si>
  <si>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</si>
  <si>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</si>
  <si>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</si>
  <si>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</si>
  <si>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</si>
  <si>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</si>
  <si>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</si>
  <si>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</si>
  <si>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</si>
  <si>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</si>
  <si>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</si>
  <si>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</si>
  <si>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</si>
  <si>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</si>
  <si>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</si>
  <si>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</si>
  <si>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</si>
  <si>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</si>
  <si>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</si>
  <si>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</si>
  <si>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</si>
  <si>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</si>
  <si>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</si>
  <si>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</si>
  <si>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</si>
  <si>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</si>
  <si>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</si>
  <si>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省エネルギー社会の実現に資する次世代半導体研究開発</t>
    <phoneticPr fontId="5"/>
  </si>
  <si>
    <t>○</t>
  </si>
  <si>
    <t>‐</t>
  </si>
  <si>
    <t>‐</t>
    <phoneticPr fontId="5"/>
  </si>
  <si>
    <t>研究開発局</t>
    <phoneticPr fontId="5"/>
  </si>
  <si>
    <t>環境エネルギー課</t>
    <rPh sb="0" eb="2">
      <t>カンキョウ</t>
    </rPh>
    <rPh sb="7" eb="8">
      <t>カ</t>
    </rPh>
    <phoneticPr fontId="5"/>
  </si>
  <si>
    <t>環境エネルギー課長
長野　裕子</t>
    <rPh sb="0" eb="2">
      <t>カンキョウ</t>
    </rPh>
    <rPh sb="7" eb="9">
      <t>カチョウ</t>
    </rPh>
    <rPh sb="10" eb="12">
      <t>ナガノ</t>
    </rPh>
    <rPh sb="13" eb="15">
      <t>ユウコ</t>
    </rPh>
    <phoneticPr fontId="5"/>
  </si>
  <si>
    <t>政策目標：9 科学技術の戦略的重点化
施策目標：9-3 環境分野の研究開発の重点的推進</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</si>
  <si>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</si>
  <si>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</si>
  <si>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</si>
  <si>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</si>
  <si>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</si>
  <si>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</si>
  <si>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</si>
  <si>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</si>
  <si>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科学技術試験研究委託費</t>
    <rPh sb="0" eb="2">
      <t>カガク</t>
    </rPh>
    <rPh sb="2" eb="4">
      <t>ギジュツ</t>
    </rPh>
    <rPh sb="4" eb="6">
      <t>シケン</t>
    </rPh>
    <rPh sb="6" eb="8">
      <t>ケンキュウ</t>
    </rPh>
    <rPh sb="8" eb="11">
      <t>イタクヒ</t>
    </rPh>
    <phoneticPr fontId="5"/>
  </si>
  <si>
    <t>事業を実施する研究機関は、公募を実施するとともに、外部有識者により構成される審査会を経て選定し、競争性や選定の妥当性を確保する予定である。　</t>
    <rPh sb="59" eb="61">
      <t>カクホ</t>
    </rPh>
    <rPh sb="63" eb="65">
      <t>ヨテイ</t>
    </rPh>
    <phoneticPr fontId="5"/>
  </si>
  <si>
    <t>事業を実施する研究機関は、外部有識者により構成される審査会を経て選定し、負担関係の妥当性を確保する予定である。　</t>
    <rPh sb="41" eb="44">
      <t>ダトウセイ</t>
    </rPh>
    <rPh sb="45" eb="47">
      <t>カクホ</t>
    </rPh>
    <rPh sb="49" eb="51">
      <t>ヨテイ</t>
    </rPh>
    <phoneticPr fontId="5"/>
  </si>
  <si>
    <t>事業実施に際しては、書面及び現地での調査により、単位当たりのコスト水準が妥当であることを確認する予定である。</t>
    <rPh sb="0" eb="2">
      <t>ジギョウ</t>
    </rPh>
    <rPh sb="2" eb="4">
      <t>ジッシ</t>
    </rPh>
    <rPh sb="5" eb="6">
      <t>サイ</t>
    </rPh>
    <rPh sb="48" eb="50">
      <t>ヨテイ</t>
    </rPh>
    <phoneticPr fontId="5"/>
  </si>
  <si>
    <t>事業実施に際しては、書面及び現地での調査により、資金が適切に執行されていること、その合理性を確認する予定である。</t>
    <rPh sb="0" eb="2">
      <t>ジギョウ</t>
    </rPh>
    <rPh sb="2" eb="4">
      <t>ジッシ</t>
    </rPh>
    <rPh sb="5" eb="6">
      <t>サイ</t>
    </rPh>
    <rPh sb="50" eb="52">
      <t>ヨテイ</t>
    </rPh>
    <phoneticPr fontId="5"/>
  </si>
  <si>
    <t>事業実施に際しては、書面及び現地での調査により、事業実施に最低限必要なものに限られているか等を確認する予定である。</t>
    <rPh sb="51" eb="53">
      <t>ヨテイ</t>
    </rPh>
    <phoneticPr fontId="5"/>
  </si>
  <si>
    <t>外部有識者が参画する事業運営委員会等において、研究計画に関する助言等を行い、事業の効率的な推進に努める予定である。</t>
    <rPh sb="51" eb="53">
      <t>ヨテイ</t>
    </rPh>
    <phoneticPr fontId="5"/>
  </si>
  <si>
    <t>・第4期科学技術基本計画（平成23年閣議決定）</t>
    <phoneticPr fontId="5"/>
  </si>
  <si>
    <t>本事業は、地球温暖化対策や消費電力の大幅な低減に資する省エネルギー技術の研究開発を実施するものであり、優先度は高い。</t>
    <rPh sb="0" eb="1">
      <t>ホン</t>
    </rPh>
    <rPh sb="1" eb="3">
      <t>ジギョウ</t>
    </rPh>
    <rPh sb="18" eb="20">
      <t>オオハバ</t>
    </rPh>
    <rPh sb="24" eb="25">
      <t>シ</t>
    </rPh>
    <rPh sb="27" eb="28">
      <t>ショウ</t>
    </rPh>
    <rPh sb="33" eb="35">
      <t>ギジュツ</t>
    </rPh>
    <rPh sb="36" eb="38">
      <t>ケンキュウ</t>
    </rPh>
    <rPh sb="38" eb="40">
      <t>カイハツ</t>
    </rPh>
    <rPh sb="41" eb="43">
      <t>ジッシ</t>
    </rPh>
    <rPh sb="51" eb="54">
      <t>ユウセンド</t>
    </rPh>
    <rPh sb="55" eb="56">
      <t>タカ</t>
    </rPh>
    <phoneticPr fontId="5"/>
  </si>
  <si>
    <t>-</t>
    <phoneticPr fontId="5"/>
  </si>
  <si>
    <t>件</t>
    <rPh sb="0" eb="1">
      <t>ケン</t>
    </rPh>
    <phoneticPr fontId="5"/>
  </si>
  <si>
    <t>-</t>
    <phoneticPr fontId="5"/>
  </si>
  <si>
    <t>人件費</t>
    <rPh sb="0" eb="3">
      <t>ジンケンヒ</t>
    </rPh>
    <phoneticPr fontId="5"/>
  </si>
  <si>
    <t>設備整備費</t>
    <rPh sb="0" eb="2">
      <t>セツビ</t>
    </rPh>
    <rPh sb="2" eb="5">
      <t>セイビヒ</t>
    </rPh>
    <phoneticPr fontId="5"/>
  </si>
  <si>
    <t>消耗品費</t>
    <rPh sb="0" eb="3">
      <t>ショウモウヒン</t>
    </rPh>
    <rPh sb="3" eb="4">
      <t>ヒ</t>
    </rPh>
    <phoneticPr fontId="5"/>
  </si>
  <si>
    <t>業務実施費</t>
    <rPh sb="0" eb="2">
      <t>ギョウム</t>
    </rPh>
    <rPh sb="2" eb="4">
      <t>ジッシ</t>
    </rPh>
    <rPh sb="4" eb="5">
      <t>ヒ</t>
    </rPh>
    <phoneticPr fontId="5"/>
  </si>
  <si>
    <t>間接経費</t>
    <rPh sb="0" eb="2">
      <t>カンセツ</t>
    </rPh>
    <rPh sb="2" eb="4">
      <t>ケイヒ</t>
    </rPh>
    <phoneticPr fontId="5"/>
  </si>
  <si>
    <t>業務担当職員、補助者等</t>
    <rPh sb="10" eb="11">
      <t>トウ</t>
    </rPh>
    <phoneticPr fontId="5"/>
  </si>
  <si>
    <t>実験装置等</t>
    <rPh sb="0" eb="2">
      <t>ジッケン</t>
    </rPh>
    <rPh sb="2" eb="4">
      <t>ソウチ</t>
    </rPh>
    <rPh sb="4" eb="5">
      <t>トウ</t>
    </rPh>
    <phoneticPr fontId="5"/>
  </si>
  <si>
    <t>雑役務費</t>
    <rPh sb="0" eb="2">
      <t>ザツエキ</t>
    </rPh>
    <rPh sb="2" eb="4">
      <t>ムヒ</t>
    </rPh>
    <phoneticPr fontId="5"/>
  </si>
  <si>
    <t>その他（旅費、謝金、会議開催費、通信運搬費等）</t>
    <rPh sb="2" eb="3">
      <t>ホカ</t>
    </rPh>
    <rPh sb="4" eb="6">
      <t>リョヒ</t>
    </rPh>
    <rPh sb="7" eb="9">
      <t>シャキン</t>
    </rPh>
    <rPh sb="10" eb="12">
      <t>カイギ</t>
    </rPh>
    <rPh sb="12" eb="15">
      <t>カイサイヒ</t>
    </rPh>
    <rPh sb="16" eb="18">
      <t>ツウシン</t>
    </rPh>
    <rPh sb="18" eb="21">
      <t>ウンパンヒ</t>
    </rPh>
    <rPh sb="21" eb="22">
      <t>トウ</t>
    </rPh>
    <phoneticPr fontId="5"/>
  </si>
  <si>
    <t>上記経費の30％</t>
    <rPh sb="0" eb="2">
      <t>ジョウキ</t>
    </rPh>
    <rPh sb="2" eb="4">
      <t>ケイヒ</t>
    </rPh>
    <phoneticPr fontId="5"/>
  </si>
  <si>
    <t>A.中核拠点結晶創製研究開発</t>
    <phoneticPr fontId="5"/>
  </si>
  <si>
    <t>B.パワーエレクトロニクスデバイス・システム応用研究</t>
    <phoneticPr fontId="5"/>
  </si>
  <si>
    <t>その他（旅費等）</t>
    <rPh sb="2" eb="3">
      <t>ホカ</t>
    </rPh>
    <rPh sb="4" eb="6">
      <t>リョヒ</t>
    </rPh>
    <rPh sb="6" eb="7">
      <t>トウ</t>
    </rPh>
    <phoneticPr fontId="5"/>
  </si>
  <si>
    <t>C.高周波デバイス・ システム応用研究開発領域</t>
    <phoneticPr fontId="5"/>
  </si>
  <si>
    <t>D.光源デバイス・ システム応用研究開発領域</t>
    <phoneticPr fontId="5"/>
  </si>
  <si>
    <t>E.評価基盤領域</t>
    <phoneticPr fontId="5"/>
  </si>
  <si>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rPh sb="0" eb="2">
      <t>チキュウ</t>
    </rPh>
    <phoneticPr fontId="5"/>
  </si>
  <si>
    <t>企業が本格的な製品化を進めるには課題が多く、国における基礎・基盤研究の推進及びリスクの高い研究の実施を行うことが不可欠である。</t>
    <rPh sb="56" eb="59">
      <t>フカケツ</t>
    </rPh>
    <phoneticPr fontId="5"/>
  </si>
  <si>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5"/>
  </si>
  <si>
    <t>・上記の点検を踏まえつつ、同事業の目的を達成するため、予算を効果的かつ適切に執行する。</t>
    <phoneticPr fontId="5"/>
  </si>
  <si>
    <t>-</t>
    <phoneticPr fontId="5"/>
  </si>
  <si>
    <t>-</t>
    <phoneticPr fontId="5"/>
  </si>
  <si>
    <t>-</t>
    <phoneticPr fontId="5"/>
  </si>
  <si>
    <t>地球温暖化対策、エネルギーの安定確保等の観点から徹底した省エネルギー社会の実現は我が国の喫緊の課題である。我が国の電力消費のうち大きな割合を占める動力、照明、情報通信関連機器の革新的な省エネルギー化のため、パワーエレクトロニクス、高効率光源、高周波通信等のシステムに応用できる窒化ガリウム（GaN）等の次世代半導体に関し、我が国の強みを活かし、研究開発を一体的に加速する。</t>
    <phoneticPr fontId="5"/>
  </si>
  <si>
    <t>省エネルギー効果の高いシステムの実現に向け、理論・シミュレーションも活用した材料創製からデバイス化・システム応用まで、次世代半導体の研究開発を一体的に加速するための研究開発拠点を構築。</t>
    <phoneticPr fontId="5"/>
  </si>
  <si>
    <t>-</t>
    <phoneticPr fontId="5"/>
  </si>
  <si>
    <t>-</t>
    <phoneticPr fontId="5"/>
  </si>
  <si>
    <t>-</t>
    <phoneticPr fontId="5"/>
  </si>
  <si>
    <t>要求額のうち「新しい日本のための優先課題推進枠」 1,500百万円</t>
    <phoneticPr fontId="5"/>
  </si>
  <si>
    <t>材料創製やデバイス化、システム応用等に関する研究開発テーマ数（件）</t>
    <rPh sb="0" eb="2">
      <t>ザイリョウ</t>
    </rPh>
    <rPh sb="15" eb="17">
      <t>オウヨウ</t>
    </rPh>
    <rPh sb="17" eb="18">
      <t>トウ</t>
    </rPh>
    <rPh sb="31" eb="32">
      <t>ケン</t>
    </rPh>
    <phoneticPr fontId="5"/>
  </si>
  <si>
    <t>（省エネルギー社会の実現に資する次世代半導体研究開発予算額）/（材料創製やデバイス化、システム応用等に関する研究開発テーマ数）（百万円/件）　　　　　　　　　　　</t>
    <rPh sb="32" eb="34">
      <t>ザイリョウ</t>
    </rPh>
    <rPh sb="34" eb="36">
      <t>ソウセイ</t>
    </rPh>
    <rPh sb="41" eb="42">
      <t>カ</t>
    </rPh>
    <rPh sb="47" eb="49">
      <t>オウヨウ</t>
    </rPh>
    <rPh sb="49" eb="50">
      <t>トウ</t>
    </rPh>
    <rPh sb="51" eb="52">
      <t>カン</t>
    </rPh>
    <rPh sb="54" eb="56">
      <t>ケンキュウ</t>
    </rPh>
    <rPh sb="56" eb="58">
      <t>カイハツ</t>
    </rPh>
    <rPh sb="61" eb="62">
      <t>スウ</t>
    </rPh>
    <phoneticPr fontId="5"/>
  </si>
  <si>
    <t>-</t>
    <phoneticPr fontId="5"/>
  </si>
  <si>
    <t>次世代半導体研究を加速するための研究開発拠点を構築し、革新的な研究開発を推進することにより、平成32年度までに年間50本以上論文が発表されるようになることを目指す。</t>
    <phoneticPr fontId="5"/>
  </si>
  <si>
    <t>本事業による査読付論文発表数（本）</t>
    <phoneticPr fontId="5"/>
  </si>
  <si>
    <t>本</t>
    <rPh sb="0" eb="1">
      <t>ホン</t>
    </rPh>
    <phoneticPr fontId="5"/>
  </si>
  <si>
    <t>（百万円／件）</t>
    <rPh sb="5" eb="6">
      <t>ケン</t>
    </rPh>
    <phoneticPr fontId="5"/>
  </si>
  <si>
    <t>結晶創製、パワーエレクトロニクス、光源、高周波の各領域において、次世代半導体を活用したウエハ・デバイスの研究開発を進め、試作を平成32年度までに各々1つ以上完了させる。</t>
    <phoneticPr fontId="5"/>
  </si>
  <si>
    <t>次世代半導体の研究開発を推進することにより、平成32年度までに25件以上の特許出願に至る技術を創出する。</t>
    <phoneticPr fontId="5"/>
  </si>
  <si>
    <t>試作を完了した数（件）</t>
    <phoneticPr fontId="5"/>
  </si>
  <si>
    <t>特許出願累積件数（件）</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</si>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</sst>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5" borderId="25" xfId="0" applyFont="1" applyFill="1" applyBorder="1" applyAlignment="1" applyProtection="1">
      <alignment vertical="center" wrapText="1"/>
      <protection locked="0"/>
    </xf>
    <xf numFmtId="0" fontId="16" fillId="5" borderId="26" xfId="0" applyFont="1" applyFill="1" applyBorder="1" applyAlignment="1" applyProtection="1">
      <alignment vertical="center" wrapText="1"/>
      <protection locked="0"/>
    </xf>
    <xf numFmtId="0" fontId="16" fillId="5" borderId="27" xfId="0" applyFont="1" applyFill="1" applyBorder="1" applyAlignment="1" applyProtection="1">
      <alignment vertical="center" wrapTex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35615</xdr:colOff>
      <xdr:row>158</xdr:row>
      <xdr:rowOff>228202</xdr:rowOff>
    </xdr:from>
    <xdr:ext cx="1308652" cy="1259319"/>
    <xdr:sp macro="" textlink="">
      <xdr:nvSpPr>
        <xdr:cNvPr id="3" name="テキスト ボックス 2"/>
        <xdr:cNvSpPr txBox="1"/>
      </xdr:nvSpPr>
      <xdr:spPr>
        <a:xfrm>
          <a:off x="1559615" y="38161515"/>
          <a:ext cx="1308652" cy="1259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latin typeface="+mn-ea"/>
              <a:ea typeface="+mn-ea"/>
            </a:rPr>
            <a:t>A</a:t>
          </a:r>
          <a:r>
            <a:rPr kumimoji="1" lang="ja-JP" altLang="en-US" sz="1000">
              <a:latin typeface="+mn-ea"/>
              <a:ea typeface="+mn-ea"/>
            </a:rPr>
            <a:t>．中核拠点</a:t>
          </a:r>
        </a:p>
        <a:p>
          <a:pPr algn="ctr"/>
          <a:r>
            <a:rPr kumimoji="1" lang="ja-JP" altLang="en-US" sz="1000">
              <a:latin typeface="+mn-ea"/>
              <a:ea typeface="+mn-ea"/>
            </a:rPr>
            <a:t>結晶創製研究開発</a:t>
          </a:r>
          <a:endParaRPr kumimoji="1" lang="en-US" altLang="ja-JP" sz="1000">
            <a:latin typeface="+mn-ea"/>
            <a:ea typeface="+mn-ea"/>
          </a:endParaRPr>
        </a:p>
        <a:p>
          <a:pPr algn="ctr"/>
          <a:endParaRPr kumimoji="1" lang="en-US" altLang="ja-JP" sz="1000">
            <a:latin typeface="+mn-ea"/>
            <a:ea typeface="+mn-ea"/>
          </a:endParaRPr>
        </a:p>
        <a:p>
          <a:pPr algn="ctr"/>
          <a:r>
            <a:rPr kumimoji="1" lang="en-US" altLang="ja-JP" sz="1000">
              <a:latin typeface="+mn-ea"/>
              <a:ea typeface="+mn-ea"/>
            </a:rPr>
            <a:t>580</a:t>
          </a:r>
          <a:r>
            <a:rPr kumimoji="1" lang="ja-JP" altLang="en-US" sz="1000">
              <a:latin typeface="+mn-ea"/>
              <a:ea typeface="+mn-ea"/>
            </a:rPr>
            <a:t>百万円程度</a:t>
          </a:r>
          <a:endParaRPr kumimoji="1" lang="en-US" altLang="ja-JP" sz="1000">
            <a:latin typeface="+mn-ea"/>
            <a:ea typeface="+mn-ea"/>
          </a:endParaRPr>
        </a:p>
        <a:p>
          <a:pPr algn="ctr"/>
          <a:endParaRPr kumimoji="1" lang="ja-JP" altLang="en-US" sz="1000">
            <a:latin typeface="+mn-ea"/>
            <a:ea typeface="+mn-ea"/>
          </a:endParaRPr>
        </a:p>
        <a:p>
          <a:pPr algn="ctr"/>
          <a:r>
            <a:rPr kumimoji="1" lang="ja-JP" altLang="en-US" sz="1000">
              <a:latin typeface="+mn-ea"/>
              <a:ea typeface="+mn-ea"/>
            </a:rPr>
            <a:t>大学・国立研究開発法人・企業等</a:t>
          </a:r>
          <a:endParaRPr kumimoji="1" lang="en-US" altLang="ja-JP" sz="1000">
            <a:latin typeface="+mn-ea"/>
            <a:ea typeface="+mn-ea"/>
          </a:endParaRPr>
        </a:p>
      </xdr:txBody>
    </xdr:sp>
    <xdr:clientData/>
  </xdr:oneCellAnchor>
  <xdr:twoCellAnchor>
    <xdr:from>
      <xdr:col>8</xdr:col>
      <xdr:colOff>10870</xdr:colOff>
      <xdr:row>158</xdr:row>
      <xdr:rowOff>86283</xdr:rowOff>
    </xdr:from>
    <xdr:to>
      <xdr:col>15</xdr:col>
      <xdr:colOff>19050</xdr:colOff>
      <xdr:row>163</xdr:row>
      <xdr:rowOff>88060</xdr:rowOff>
    </xdr:to>
    <xdr:sp macro="" textlink="">
      <xdr:nvSpPr>
        <xdr:cNvPr id="4" name="正方形/長方形 3"/>
        <xdr:cNvSpPr/>
      </xdr:nvSpPr>
      <xdr:spPr>
        <a:xfrm>
          <a:off x="1534870" y="38621712"/>
          <a:ext cx="1341680" cy="17707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160963</xdr:colOff>
      <xdr:row>154</xdr:row>
      <xdr:rowOff>125906</xdr:rowOff>
    </xdr:from>
    <xdr:ext cx="2179465" cy="714375"/>
    <xdr:sp macro="" textlink="">
      <xdr:nvSpPr>
        <xdr:cNvPr id="15" name="Text Box 35"/>
        <xdr:cNvSpPr txBox="1">
          <a:spLocks noChangeArrowheads="1"/>
        </xdr:cNvSpPr>
      </xdr:nvSpPr>
      <xdr:spPr bwMode="auto">
        <a:xfrm>
          <a:off x="6256963" y="38021799"/>
          <a:ext cx="217946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noAutofit/>
        </a:bodyPr>
        <a:lstStyle/>
        <a:p>
          <a:pPr algn="l" rtl="0">
            <a:lnSpc>
              <a:spcPts val="1200"/>
            </a:lnSpc>
            <a:defRPr sz="1000"/>
          </a:pPr>
          <a:r>
            <a:rPr lang="ja-JP" altLang="en-US" sz="1000" b="0" i="0" u="none" strike="noStrike" baseline="0">
              <a:solidFill>
                <a:srgbClr val="000000"/>
              </a:solidFill>
              <a:latin typeface="ＭＳ ゴシック"/>
              <a:ea typeface="ＭＳ ゴシック"/>
            </a:rPr>
            <a:t>諸謝金　　　</a:t>
          </a:r>
          <a:r>
            <a:rPr lang="en-US" altLang="ja-JP" sz="1000" b="0" i="0" u="none" strike="noStrike" baseline="0">
              <a:solidFill>
                <a:srgbClr val="000000"/>
              </a:solidFill>
              <a:latin typeface="ＭＳ ゴシック"/>
              <a:ea typeface="ＭＳ ゴシック"/>
            </a:rPr>
            <a:t>0.7</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職員旅費  　0.</a:t>
          </a:r>
          <a:r>
            <a:rPr lang="en-US" altLang="ja-JP" sz="1000" b="0" i="0" u="none" strike="noStrike" baseline="0">
              <a:solidFill>
                <a:srgbClr val="000000"/>
              </a:solidFill>
              <a:latin typeface="ＭＳ ゴシック"/>
              <a:ea typeface="ＭＳ ゴシック"/>
            </a:rPr>
            <a:t>9</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委員等旅費　</a:t>
          </a:r>
          <a:r>
            <a:rPr lang="en-US" altLang="ja-JP" sz="1000" b="0" i="0" u="none" strike="noStrike" baseline="0">
              <a:solidFill>
                <a:srgbClr val="000000"/>
              </a:solidFill>
              <a:latin typeface="ＭＳ ゴシック"/>
              <a:ea typeface="ＭＳ ゴシック"/>
            </a:rPr>
            <a:t>2.0</a:t>
          </a:r>
          <a:r>
            <a:rPr lang="ja-JP" altLang="en-US" sz="1000" b="0" i="0" u="none" strike="noStrike" baseline="0">
              <a:solidFill>
                <a:srgbClr val="000000"/>
              </a:solidFill>
              <a:latin typeface="ＭＳ ゴシック"/>
              <a:ea typeface="ＭＳ ゴシック"/>
            </a:rPr>
            <a:t>百万円</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庁費        </a:t>
          </a:r>
          <a:r>
            <a:rPr lang="en-US" altLang="ja-JP" sz="1000" b="0" i="0" u="none" strike="noStrike" baseline="0">
              <a:solidFill>
                <a:srgbClr val="000000"/>
              </a:solidFill>
              <a:latin typeface="ＭＳ ゴシック"/>
              <a:ea typeface="ＭＳ ゴシック"/>
            </a:rPr>
            <a:t>0.4</a:t>
          </a:r>
          <a:r>
            <a:rPr lang="ja-JP" altLang="en-US" sz="1000" b="0" i="0" u="none" strike="noStrike" baseline="0">
              <a:solidFill>
                <a:srgbClr val="000000"/>
              </a:solidFill>
              <a:latin typeface="ＭＳ ゴシック"/>
              <a:ea typeface="ＭＳ ゴシック"/>
            </a:rPr>
            <a:t>百万円　を含む　</a:t>
          </a:r>
        </a:p>
      </xdr:txBody>
    </xdr:sp>
    <xdr:clientData/>
  </xdr:oneCellAnchor>
  <xdr:twoCellAnchor>
    <xdr:from>
      <xdr:col>26</xdr:col>
      <xdr:colOff>190017</xdr:colOff>
      <xdr:row>156</xdr:row>
      <xdr:rowOff>79787</xdr:rowOff>
    </xdr:from>
    <xdr:to>
      <xdr:col>27</xdr:col>
      <xdr:colOff>0</xdr:colOff>
      <xdr:row>158</xdr:row>
      <xdr:rowOff>81205</xdr:rowOff>
    </xdr:to>
    <xdr:cxnSp macro="">
      <xdr:nvCxnSpPr>
        <xdr:cNvPr id="13" name="直線コネクタ 12"/>
        <xdr:cNvCxnSpPr/>
      </xdr:nvCxnSpPr>
      <xdr:spPr>
        <a:xfrm flipH="1">
          <a:off x="5143017" y="37298725"/>
          <a:ext cx="483" cy="7157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44350</xdr:colOff>
      <xdr:row>154</xdr:row>
      <xdr:rowOff>252292</xdr:rowOff>
    </xdr:from>
    <xdr:ext cx="985399" cy="492571"/>
    <xdr:sp macro="" textlink="">
      <xdr:nvSpPr>
        <xdr:cNvPr id="22" name="テキスト ボックス 21"/>
        <xdr:cNvSpPr txBox="1"/>
      </xdr:nvSpPr>
      <xdr:spPr>
        <a:xfrm>
          <a:off x="4806850" y="36752092"/>
          <a:ext cx="98539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latin typeface="+mn-ea"/>
              <a:ea typeface="+mn-ea"/>
            </a:rPr>
            <a:t>文部科学省</a:t>
          </a:r>
          <a:endParaRPr kumimoji="1" lang="en-US" altLang="ja-JP" sz="1200">
            <a:latin typeface="+mn-ea"/>
            <a:ea typeface="+mn-ea"/>
          </a:endParaRPr>
        </a:p>
        <a:p>
          <a:pPr algn="ctr"/>
          <a:r>
            <a:rPr kumimoji="1" lang="en-US" altLang="ja-JP" sz="1200">
              <a:latin typeface="+mn-ea"/>
              <a:ea typeface="+mn-ea"/>
            </a:rPr>
            <a:t>1,500</a:t>
          </a:r>
          <a:r>
            <a:rPr kumimoji="1" lang="ja-JP" altLang="en-US" sz="1200">
              <a:latin typeface="+mn-ea"/>
              <a:ea typeface="+mn-ea"/>
            </a:rPr>
            <a:t>百万円</a:t>
          </a:r>
        </a:p>
      </xdr:txBody>
    </xdr:sp>
    <xdr:clientData/>
  </xdr:oneCellAnchor>
  <xdr:twoCellAnchor>
    <xdr:from>
      <xdr:col>23</xdr:col>
      <xdr:colOff>69955</xdr:colOff>
      <xdr:row>154</xdr:row>
      <xdr:rowOff>182655</xdr:rowOff>
    </xdr:from>
    <xdr:to>
      <xdr:col>32</xdr:col>
      <xdr:colOff>69954</xdr:colOff>
      <xdr:row>156</xdr:row>
      <xdr:rowOff>53788</xdr:rowOff>
    </xdr:to>
    <xdr:sp macro="" textlink="">
      <xdr:nvSpPr>
        <xdr:cNvPr id="23" name="正方形/長方形 22"/>
        <xdr:cNvSpPr/>
      </xdr:nvSpPr>
      <xdr:spPr>
        <a:xfrm>
          <a:off x="4451455" y="36687218"/>
          <a:ext cx="1714499" cy="5855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12327</xdr:colOff>
      <xdr:row>157</xdr:row>
      <xdr:rowOff>237967</xdr:rowOff>
    </xdr:from>
    <xdr:ext cx="432426" cy="201850"/>
    <xdr:sp macro="" textlink="">
      <xdr:nvSpPr>
        <xdr:cNvPr id="24" name="Text Box 47"/>
        <xdr:cNvSpPr txBox="1">
          <a:spLocks noChangeArrowheads="1"/>
        </xdr:cNvSpPr>
      </xdr:nvSpPr>
      <xdr:spPr bwMode="auto">
        <a:xfrm>
          <a:off x="1536327" y="37814092"/>
          <a:ext cx="432426"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15</xdr:col>
      <xdr:colOff>134932</xdr:colOff>
      <xdr:row>158</xdr:row>
      <xdr:rowOff>113902</xdr:rowOff>
    </xdr:from>
    <xdr:ext cx="1436693" cy="1626086"/>
    <xdr:sp macro="" textlink="">
      <xdr:nvSpPr>
        <xdr:cNvPr id="16" name="テキスト ボックス 15"/>
        <xdr:cNvSpPr txBox="1"/>
      </xdr:nvSpPr>
      <xdr:spPr>
        <a:xfrm>
          <a:off x="2992432" y="38649331"/>
          <a:ext cx="1436693" cy="1626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latin typeface="+mn-ea"/>
              <a:ea typeface="+mn-ea"/>
            </a:rPr>
            <a:t>B</a:t>
          </a:r>
          <a:r>
            <a:rPr kumimoji="1" lang="ja-JP" altLang="en-US" sz="1000">
              <a:latin typeface="+mn-ea"/>
              <a:ea typeface="+mn-ea"/>
            </a:rPr>
            <a:t>．パワーエレクトロ</a:t>
          </a:r>
          <a:endParaRPr kumimoji="1" lang="en-US" altLang="ja-JP" sz="1000">
            <a:latin typeface="+mn-ea"/>
            <a:ea typeface="+mn-ea"/>
          </a:endParaRPr>
        </a:p>
        <a:p>
          <a:pPr algn="ctr"/>
          <a:r>
            <a:rPr kumimoji="1" lang="ja-JP" altLang="en-US" sz="1000">
              <a:latin typeface="+mn-ea"/>
              <a:ea typeface="+mn-ea"/>
            </a:rPr>
            <a:t>　　ニクスデバイス・</a:t>
          </a:r>
          <a:endParaRPr kumimoji="1" lang="en-US" altLang="ja-JP" sz="1000">
            <a:latin typeface="+mn-ea"/>
            <a:ea typeface="+mn-ea"/>
          </a:endParaRPr>
        </a:p>
        <a:p>
          <a:pPr algn="ctr"/>
          <a:r>
            <a:rPr kumimoji="1" lang="ja-JP" altLang="en-US" sz="1000">
              <a:latin typeface="+mn-ea"/>
              <a:ea typeface="+mn-ea"/>
            </a:rPr>
            <a:t>　　システム応用研究開発領域</a:t>
          </a:r>
          <a:endParaRPr kumimoji="1" lang="en-US" altLang="ja-JP" sz="1000">
            <a:latin typeface="+mn-ea"/>
            <a:ea typeface="+mn-ea"/>
          </a:endParaRPr>
        </a:p>
        <a:p>
          <a:pPr algn="ctr"/>
          <a:endParaRPr kumimoji="1" lang="en-US" altLang="ja-JP" sz="1000">
            <a:latin typeface="+mn-ea"/>
            <a:ea typeface="+mn-ea"/>
          </a:endParaRPr>
        </a:p>
        <a:p>
          <a:pPr algn="ctr"/>
          <a:r>
            <a:rPr kumimoji="1" lang="en-US" altLang="ja-JP" sz="1000">
              <a:latin typeface="+mn-ea"/>
              <a:ea typeface="+mn-ea"/>
            </a:rPr>
            <a:t>180</a:t>
          </a:r>
          <a:r>
            <a:rPr kumimoji="1" lang="ja-JP" altLang="en-US" sz="1000">
              <a:latin typeface="+mn-ea"/>
              <a:ea typeface="+mn-ea"/>
            </a:rPr>
            <a:t>百万円程度</a:t>
          </a:r>
          <a:endParaRPr kumimoji="1" lang="en-US" altLang="ja-JP" sz="1000">
            <a:latin typeface="+mn-ea"/>
            <a:ea typeface="+mn-ea"/>
          </a:endParaRPr>
        </a:p>
        <a:p>
          <a:pPr algn="ctr"/>
          <a:endParaRPr kumimoji="1" lang="ja-JP" altLang="en-US" sz="1000">
            <a:latin typeface="+mn-ea"/>
            <a:ea typeface="+mn-ea"/>
          </a:endParaRPr>
        </a:p>
        <a:p>
          <a:pPr algn="ctr"/>
          <a:r>
            <a:rPr kumimoji="1" lang="ja-JP" altLang="ja-JP" sz="1000">
              <a:solidFill>
                <a:schemeClr val="tx1"/>
              </a:solidFill>
              <a:effectLst/>
              <a:latin typeface="+mn-ea"/>
              <a:ea typeface="+mn-ea"/>
              <a:cs typeface="+mn-cs"/>
            </a:rPr>
            <a:t>大学・国立研究開発法人・企業等</a:t>
          </a:r>
          <a:endParaRPr lang="ja-JP" altLang="ja-JP" sz="1000">
            <a:effectLst/>
            <a:latin typeface="+mn-ea"/>
            <a:ea typeface="+mn-ea"/>
          </a:endParaRPr>
        </a:p>
      </xdr:txBody>
    </xdr:sp>
    <xdr:clientData/>
  </xdr:oneCellAnchor>
  <xdr:twoCellAnchor>
    <xdr:from>
      <xdr:col>16</xdr:col>
      <xdr:colOff>10870</xdr:colOff>
      <xdr:row>158</xdr:row>
      <xdr:rowOff>86285</xdr:rowOff>
    </xdr:from>
    <xdr:to>
      <xdr:col>23</xdr:col>
      <xdr:colOff>9526</xdr:colOff>
      <xdr:row>163</xdr:row>
      <xdr:rowOff>81643</xdr:rowOff>
    </xdr:to>
    <xdr:sp macro="" textlink="">
      <xdr:nvSpPr>
        <xdr:cNvPr id="17" name="正方形/長方形 16"/>
        <xdr:cNvSpPr/>
      </xdr:nvSpPr>
      <xdr:spPr>
        <a:xfrm>
          <a:off x="3058870" y="38621714"/>
          <a:ext cx="1332156" cy="17642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26754</xdr:colOff>
      <xdr:row>158</xdr:row>
      <xdr:rowOff>171052</xdr:rowOff>
    </xdr:from>
    <xdr:ext cx="1276695" cy="1592744"/>
    <xdr:sp macro="" textlink="">
      <xdr:nvSpPr>
        <xdr:cNvPr id="18" name="テキスト ボックス 17"/>
        <xdr:cNvSpPr txBox="1"/>
      </xdr:nvSpPr>
      <xdr:spPr>
        <a:xfrm>
          <a:off x="4598754" y="38706481"/>
          <a:ext cx="12766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mn-ea"/>
              <a:ea typeface="+mn-ea"/>
            </a:rPr>
            <a:t>C</a:t>
          </a:r>
          <a:r>
            <a:rPr kumimoji="1" lang="ja-JP" altLang="en-US" sz="1000">
              <a:latin typeface="+mn-ea"/>
              <a:ea typeface="+mn-ea"/>
            </a:rPr>
            <a:t>．高周波デバイス・</a:t>
          </a:r>
          <a:br>
            <a:rPr kumimoji="1" lang="ja-JP" altLang="en-US" sz="1000">
              <a:latin typeface="+mn-ea"/>
              <a:ea typeface="+mn-ea"/>
            </a:rPr>
          </a:br>
          <a:r>
            <a:rPr kumimoji="1" lang="ja-JP" altLang="en-US" sz="1000">
              <a:latin typeface="+mn-ea"/>
              <a:ea typeface="+mn-ea"/>
            </a:rPr>
            <a:t>システム応用研究</a:t>
          </a:r>
        </a:p>
        <a:p>
          <a:pPr algn="ctr"/>
          <a:r>
            <a:rPr kumimoji="1" lang="ja-JP" altLang="en-US" sz="1000">
              <a:latin typeface="+mn-ea"/>
              <a:ea typeface="+mn-ea"/>
            </a:rPr>
            <a:t>開発領域</a:t>
          </a:r>
          <a:endParaRPr kumimoji="1" lang="en-US" altLang="ja-JP" sz="1000">
            <a:latin typeface="+mn-ea"/>
            <a:ea typeface="+mn-ea"/>
          </a:endParaRPr>
        </a:p>
        <a:p>
          <a:pPr algn="ctr"/>
          <a:endParaRPr kumimoji="1" lang="en-US" altLang="ja-JP" sz="1000">
            <a:latin typeface="+mn-ea"/>
            <a:ea typeface="+mn-ea"/>
          </a:endParaRPr>
        </a:p>
        <a:p>
          <a:pPr algn="ctr"/>
          <a:r>
            <a:rPr kumimoji="1" lang="en-US" altLang="ja-JP" sz="1000">
              <a:latin typeface="+mn-ea"/>
              <a:ea typeface="+mn-ea"/>
            </a:rPr>
            <a:t>180</a:t>
          </a:r>
          <a:r>
            <a:rPr kumimoji="1" lang="ja-JP" altLang="en-US" sz="1000">
              <a:latin typeface="+mn-ea"/>
              <a:ea typeface="+mn-ea"/>
            </a:rPr>
            <a:t>百万円程度</a:t>
          </a:r>
        </a:p>
        <a:p>
          <a:pPr algn="ctr"/>
          <a:endParaRPr kumimoji="1" lang="en-US" altLang="ja-JP" sz="10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大学・国立研究開発</a:t>
          </a:r>
          <a:endParaRPr kumimoji="1" lang="en-US" altLang="ja-JP" sz="1000">
            <a:solidFill>
              <a:schemeClr val="tx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法人・企業等</a:t>
          </a:r>
          <a:endParaRPr lang="ja-JP" altLang="ja-JP" sz="1000">
            <a:effectLst/>
            <a:latin typeface="+mn-ea"/>
            <a:ea typeface="+mn-ea"/>
          </a:endParaRPr>
        </a:p>
        <a:p>
          <a:pPr algn="ctr"/>
          <a:endParaRPr kumimoji="1" lang="en-US" altLang="ja-JP" sz="1000">
            <a:latin typeface="+mn-ea"/>
            <a:ea typeface="+mn-ea"/>
          </a:endParaRPr>
        </a:p>
      </xdr:txBody>
    </xdr:sp>
    <xdr:clientData/>
  </xdr:oneCellAnchor>
  <xdr:twoCellAnchor>
    <xdr:from>
      <xdr:col>24</xdr:col>
      <xdr:colOff>10870</xdr:colOff>
      <xdr:row>158</xdr:row>
      <xdr:rowOff>86285</xdr:rowOff>
    </xdr:from>
    <xdr:to>
      <xdr:col>31</xdr:col>
      <xdr:colOff>19050</xdr:colOff>
      <xdr:row>163</xdr:row>
      <xdr:rowOff>81643</xdr:rowOff>
    </xdr:to>
    <xdr:sp macro="" textlink="">
      <xdr:nvSpPr>
        <xdr:cNvPr id="19" name="正方形/長方形 18"/>
        <xdr:cNvSpPr/>
      </xdr:nvSpPr>
      <xdr:spPr>
        <a:xfrm>
          <a:off x="4582870" y="38621714"/>
          <a:ext cx="1341680" cy="17642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40517</xdr:colOff>
      <xdr:row>158</xdr:row>
      <xdr:rowOff>180577</xdr:rowOff>
    </xdr:from>
    <xdr:ext cx="1306320" cy="1592744"/>
    <xdr:sp macro="" textlink="">
      <xdr:nvSpPr>
        <xdr:cNvPr id="20" name="テキスト ボックス 19"/>
        <xdr:cNvSpPr txBox="1"/>
      </xdr:nvSpPr>
      <xdr:spPr>
        <a:xfrm>
          <a:off x="6136517" y="38716006"/>
          <a:ext cx="1306320"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mn-ea"/>
              <a:ea typeface="+mn-ea"/>
            </a:rPr>
            <a:t>D</a:t>
          </a:r>
          <a:r>
            <a:rPr kumimoji="1" lang="ja-JP" altLang="en-US" sz="1000">
              <a:latin typeface="+mn-ea"/>
              <a:ea typeface="+mn-ea"/>
            </a:rPr>
            <a:t>．光源デバイス・</a:t>
          </a:r>
          <a:br>
            <a:rPr kumimoji="1" lang="ja-JP" altLang="en-US" sz="1000">
              <a:latin typeface="+mn-ea"/>
              <a:ea typeface="+mn-ea"/>
            </a:rPr>
          </a:br>
          <a:r>
            <a:rPr kumimoji="1" lang="ja-JP" altLang="en-US" sz="1000">
              <a:latin typeface="+mn-ea"/>
              <a:ea typeface="+mn-ea"/>
            </a:rPr>
            <a:t>システム応用研究</a:t>
          </a:r>
          <a:endParaRPr kumimoji="1" lang="en-US" altLang="ja-JP" sz="1000">
            <a:latin typeface="+mn-ea"/>
            <a:ea typeface="+mn-ea"/>
          </a:endParaRPr>
        </a:p>
        <a:p>
          <a:pPr algn="ctr"/>
          <a:r>
            <a:rPr kumimoji="1" lang="ja-JP" altLang="en-US" sz="1000">
              <a:latin typeface="+mn-ea"/>
              <a:ea typeface="+mn-ea"/>
            </a:rPr>
            <a:t>開発領域</a:t>
          </a:r>
          <a:endParaRPr kumimoji="1" lang="en-US" altLang="ja-JP" sz="1000">
            <a:latin typeface="+mn-ea"/>
            <a:ea typeface="+mn-ea"/>
          </a:endParaRPr>
        </a:p>
        <a:p>
          <a:pPr algn="ctr"/>
          <a:endParaRPr kumimoji="1" lang="en-US" altLang="ja-JP" sz="1000">
            <a:latin typeface="+mn-ea"/>
            <a:ea typeface="+mn-ea"/>
          </a:endParaRPr>
        </a:p>
        <a:p>
          <a:pPr algn="ctr"/>
          <a:r>
            <a:rPr kumimoji="1" lang="en-US" altLang="ja-JP" sz="1000">
              <a:latin typeface="+mn-ea"/>
              <a:ea typeface="+mn-ea"/>
            </a:rPr>
            <a:t>180</a:t>
          </a:r>
          <a:r>
            <a:rPr kumimoji="1" lang="ja-JP" altLang="en-US" sz="1000">
              <a:latin typeface="+mn-ea"/>
              <a:ea typeface="+mn-ea"/>
            </a:rPr>
            <a:t>百万円程度</a:t>
          </a:r>
          <a:endParaRPr kumimoji="1" lang="en-US" altLang="ja-JP" sz="1000">
            <a:latin typeface="+mn-ea"/>
            <a:ea typeface="+mn-ea"/>
          </a:endParaRPr>
        </a:p>
        <a:p>
          <a:pPr algn="ctr"/>
          <a:endParaRPr kumimoji="1" lang="en-US" altLang="ja-JP" sz="1000">
            <a:latin typeface="+mn-ea"/>
            <a:ea typeface="+mn-ea"/>
          </a:endParaRPr>
        </a:p>
        <a:p>
          <a:pPr algn="ctr"/>
          <a:r>
            <a:rPr kumimoji="1" lang="ja-JP" altLang="en-US" sz="1000">
              <a:latin typeface="+mn-ea"/>
              <a:ea typeface="+mn-ea"/>
            </a:rPr>
            <a:t>大学・国立研究開発</a:t>
          </a:r>
        </a:p>
        <a:p>
          <a:pPr algn="ctr"/>
          <a:r>
            <a:rPr kumimoji="1" lang="ja-JP" altLang="en-US" sz="1000">
              <a:latin typeface="+mn-ea"/>
              <a:ea typeface="+mn-ea"/>
            </a:rPr>
            <a:t>法人・企業等</a:t>
          </a:r>
        </a:p>
        <a:p>
          <a:pPr algn="ctr"/>
          <a:endParaRPr kumimoji="1" lang="ja-JP" altLang="en-US" sz="1000">
            <a:latin typeface="+mn-ea"/>
            <a:ea typeface="+mn-ea"/>
          </a:endParaRPr>
        </a:p>
      </xdr:txBody>
    </xdr:sp>
    <xdr:clientData/>
  </xdr:oneCellAnchor>
  <xdr:twoCellAnchor>
    <xdr:from>
      <xdr:col>32</xdr:col>
      <xdr:colOff>29920</xdr:colOff>
      <xdr:row>158</xdr:row>
      <xdr:rowOff>86285</xdr:rowOff>
    </xdr:from>
    <xdr:to>
      <xdr:col>39</xdr:col>
      <xdr:colOff>19050</xdr:colOff>
      <xdr:row>163</xdr:row>
      <xdr:rowOff>81643</xdr:rowOff>
    </xdr:to>
    <xdr:sp macro="" textlink="">
      <xdr:nvSpPr>
        <xdr:cNvPr id="21" name="正方形/長方形 20"/>
        <xdr:cNvSpPr/>
      </xdr:nvSpPr>
      <xdr:spPr>
        <a:xfrm>
          <a:off x="6125920" y="38621714"/>
          <a:ext cx="1322630" cy="17642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40</xdr:col>
      <xdr:colOff>27748</xdr:colOff>
      <xdr:row>158</xdr:row>
      <xdr:rowOff>199627</xdr:rowOff>
    </xdr:from>
    <xdr:ext cx="1274709" cy="1259319"/>
    <xdr:sp macro="" textlink="">
      <xdr:nvSpPr>
        <xdr:cNvPr id="25" name="テキスト ボックス 24"/>
        <xdr:cNvSpPr txBox="1"/>
      </xdr:nvSpPr>
      <xdr:spPr>
        <a:xfrm>
          <a:off x="7647748" y="38132940"/>
          <a:ext cx="1274709" cy="1259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mn-ea"/>
              <a:ea typeface="+mn-ea"/>
            </a:rPr>
            <a:t>E</a:t>
          </a:r>
          <a:r>
            <a:rPr kumimoji="1" lang="ja-JP" altLang="en-US" sz="1000">
              <a:latin typeface="+mn-ea"/>
              <a:ea typeface="+mn-ea"/>
            </a:rPr>
            <a:t>．評価基盤領域</a:t>
          </a:r>
          <a:endParaRPr kumimoji="1" lang="en-US" altLang="ja-JP" sz="1000">
            <a:latin typeface="+mn-ea"/>
            <a:ea typeface="+mn-ea"/>
          </a:endParaRPr>
        </a:p>
        <a:p>
          <a:pPr algn="ctr"/>
          <a:endParaRPr kumimoji="1" lang="en-US" altLang="ja-JP" sz="1000">
            <a:latin typeface="+mn-ea"/>
            <a:ea typeface="+mn-ea"/>
          </a:endParaRPr>
        </a:p>
        <a:p>
          <a:pPr algn="ctr"/>
          <a:r>
            <a:rPr kumimoji="1" lang="en-US" altLang="ja-JP" sz="1000">
              <a:latin typeface="+mn-ea"/>
              <a:ea typeface="+mn-ea"/>
            </a:rPr>
            <a:t>376</a:t>
          </a:r>
          <a:r>
            <a:rPr kumimoji="1" lang="ja-JP" altLang="en-US" sz="1000">
              <a:latin typeface="+mn-ea"/>
              <a:ea typeface="+mn-ea"/>
            </a:rPr>
            <a:t>百万円程度</a:t>
          </a:r>
          <a:endParaRPr kumimoji="1" lang="en-US" altLang="ja-JP" sz="1000">
            <a:latin typeface="+mn-ea"/>
            <a:ea typeface="+mn-ea"/>
          </a:endParaRPr>
        </a:p>
        <a:p>
          <a:pPr algn="ctr"/>
          <a:endParaRPr kumimoji="1" lang="en-US" altLang="ja-JP" sz="1000">
            <a:latin typeface="+mn-ea"/>
            <a:ea typeface="+mn-ea"/>
          </a:endParaRPr>
        </a:p>
        <a:p>
          <a:pPr algn="ctr"/>
          <a:r>
            <a:rPr kumimoji="1" lang="ja-JP" altLang="en-US" sz="1000">
              <a:latin typeface="+mn-ea"/>
              <a:ea typeface="+mn-ea"/>
            </a:rPr>
            <a:t>大学・国立研究開発</a:t>
          </a:r>
        </a:p>
        <a:p>
          <a:pPr algn="ctr"/>
          <a:r>
            <a:rPr kumimoji="1" lang="ja-JP" altLang="en-US" sz="1000">
              <a:latin typeface="+mn-ea"/>
              <a:ea typeface="+mn-ea"/>
            </a:rPr>
            <a:t>法人・企業等</a:t>
          </a:r>
        </a:p>
        <a:p>
          <a:pPr algn="ctr"/>
          <a:endParaRPr kumimoji="1" lang="ja-JP" altLang="en-US" sz="1000">
            <a:latin typeface="+mn-ea"/>
            <a:ea typeface="+mn-ea"/>
          </a:endParaRPr>
        </a:p>
      </xdr:txBody>
    </xdr:sp>
    <xdr:clientData/>
  </xdr:oneCellAnchor>
  <xdr:twoCellAnchor>
    <xdr:from>
      <xdr:col>40</xdr:col>
      <xdr:colOff>10870</xdr:colOff>
      <xdr:row>158</xdr:row>
      <xdr:rowOff>86285</xdr:rowOff>
    </xdr:from>
    <xdr:to>
      <xdr:col>47</xdr:col>
      <xdr:colOff>9525</xdr:colOff>
      <xdr:row>163</xdr:row>
      <xdr:rowOff>81643</xdr:rowOff>
    </xdr:to>
    <xdr:sp macro="" textlink="">
      <xdr:nvSpPr>
        <xdr:cNvPr id="26" name="正方形/長方形 25"/>
        <xdr:cNvSpPr/>
      </xdr:nvSpPr>
      <xdr:spPr>
        <a:xfrm>
          <a:off x="7630870" y="38621714"/>
          <a:ext cx="1332155" cy="17642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183777</xdr:colOff>
      <xdr:row>157</xdr:row>
      <xdr:rowOff>240688</xdr:rowOff>
    </xdr:from>
    <xdr:ext cx="432426" cy="201850"/>
    <xdr:sp macro="" textlink="">
      <xdr:nvSpPr>
        <xdr:cNvPr id="27" name="Text Box 47"/>
        <xdr:cNvSpPr txBox="1">
          <a:spLocks noChangeArrowheads="1"/>
        </xdr:cNvSpPr>
      </xdr:nvSpPr>
      <xdr:spPr bwMode="auto">
        <a:xfrm>
          <a:off x="3041277" y="37816813"/>
          <a:ext cx="432426"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23</xdr:col>
      <xdr:colOff>183777</xdr:colOff>
      <xdr:row>157</xdr:row>
      <xdr:rowOff>240688</xdr:rowOff>
    </xdr:from>
    <xdr:ext cx="432426" cy="201850"/>
    <xdr:sp macro="" textlink="">
      <xdr:nvSpPr>
        <xdr:cNvPr id="28" name="Text Box 47"/>
        <xdr:cNvSpPr txBox="1">
          <a:spLocks noChangeArrowheads="1"/>
        </xdr:cNvSpPr>
      </xdr:nvSpPr>
      <xdr:spPr bwMode="auto">
        <a:xfrm>
          <a:off x="4565277" y="37816813"/>
          <a:ext cx="432426"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32</xdr:col>
      <xdr:colOff>12327</xdr:colOff>
      <xdr:row>157</xdr:row>
      <xdr:rowOff>246487</xdr:rowOff>
    </xdr:from>
    <xdr:ext cx="432426" cy="201850"/>
    <xdr:sp macro="" textlink="">
      <xdr:nvSpPr>
        <xdr:cNvPr id="29" name="Text Box 47"/>
        <xdr:cNvSpPr txBox="1">
          <a:spLocks noChangeArrowheads="1"/>
        </xdr:cNvSpPr>
      </xdr:nvSpPr>
      <xdr:spPr bwMode="auto">
        <a:xfrm>
          <a:off x="6108327" y="37822612"/>
          <a:ext cx="432426"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oneCellAnchor>
    <xdr:from>
      <xdr:col>39</xdr:col>
      <xdr:colOff>183777</xdr:colOff>
      <xdr:row>157</xdr:row>
      <xdr:rowOff>246487</xdr:rowOff>
    </xdr:from>
    <xdr:ext cx="432426" cy="201850"/>
    <xdr:sp macro="" textlink="">
      <xdr:nvSpPr>
        <xdr:cNvPr id="30" name="Text Box 47"/>
        <xdr:cNvSpPr txBox="1">
          <a:spLocks noChangeArrowheads="1"/>
        </xdr:cNvSpPr>
      </xdr:nvSpPr>
      <xdr:spPr bwMode="auto">
        <a:xfrm>
          <a:off x="7613277" y="37822612"/>
          <a:ext cx="432426" cy="20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【公募】</a:t>
          </a:r>
          <a:endParaRPr lang="ja-JP" altLang="en-US"/>
        </a:p>
      </xdr:txBody>
    </xdr:sp>
    <xdr:clientData/>
  </xdr:oneCellAnchor>
  <xdr:twoCellAnchor>
    <xdr:from>
      <xdr:col>10</xdr:col>
      <xdr:colOff>185457</xdr:colOff>
      <xdr:row>157</xdr:row>
      <xdr:rowOff>70758</xdr:rowOff>
    </xdr:from>
    <xdr:to>
      <xdr:col>10</xdr:col>
      <xdr:colOff>185458</xdr:colOff>
      <xdr:row>158</xdr:row>
      <xdr:rowOff>97332</xdr:rowOff>
    </xdr:to>
    <xdr:cxnSp macro="">
      <xdr:nvCxnSpPr>
        <xdr:cNvPr id="31" name="直線コネクタ 30"/>
        <xdr:cNvCxnSpPr/>
      </xdr:nvCxnSpPr>
      <xdr:spPr>
        <a:xfrm flipH="1">
          <a:off x="2090457" y="37646883"/>
          <a:ext cx="1" cy="3837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177613</xdr:colOff>
      <xdr:row>157</xdr:row>
      <xdr:rowOff>68518</xdr:rowOff>
    </xdr:from>
    <xdr:to>
      <xdr:col>42</xdr:col>
      <xdr:colOff>140804</xdr:colOff>
      <xdr:row>157</xdr:row>
      <xdr:rowOff>68518</xdr:rowOff>
    </xdr:to>
    <xdr:cxnSp macro="">
      <xdr:nvCxnSpPr>
        <xdr:cNvPr id="7" name="直線コネクタ 6"/>
        <xdr:cNvCxnSpPr/>
      </xdr:nvCxnSpPr>
      <xdr:spPr>
        <a:xfrm>
          <a:off x="2082613" y="37644643"/>
          <a:ext cx="605919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99732</xdr:colOff>
      <xdr:row>157</xdr:row>
      <xdr:rowOff>81644</xdr:rowOff>
    </xdr:from>
    <xdr:to>
      <xdr:col>18</xdr:col>
      <xdr:colOff>99733</xdr:colOff>
      <xdr:row>158</xdr:row>
      <xdr:rowOff>85490</xdr:rowOff>
    </xdr:to>
    <xdr:cxnSp macro="">
      <xdr:nvCxnSpPr>
        <xdr:cNvPr id="32" name="直線コネクタ 31"/>
        <xdr:cNvCxnSpPr/>
      </xdr:nvCxnSpPr>
      <xdr:spPr>
        <a:xfrm flipH="1">
          <a:off x="3528732" y="37657769"/>
          <a:ext cx="1" cy="3610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181792</xdr:colOff>
      <xdr:row>157</xdr:row>
      <xdr:rowOff>78112</xdr:rowOff>
    </xdr:from>
    <xdr:to>
      <xdr:col>34</xdr:col>
      <xdr:colOff>181793</xdr:colOff>
      <xdr:row>158</xdr:row>
      <xdr:rowOff>81959</xdr:rowOff>
    </xdr:to>
    <xdr:cxnSp macro="">
      <xdr:nvCxnSpPr>
        <xdr:cNvPr id="33" name="直線コネクタ 32"/>
        <xdr:cNvCxnSpPr/>
      </xdr:nvCxnSpPr>
      <xdr:spPr>
        <a:xfrm flipH="1">
          <a:off x="6658792" y="37561788"/>
          <a:ext cx="1" cy="3512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147771</xdr:colOff>
      <xdr:row>157</xdr:row>
      <xdr:rowOff>81493</xdr:rowOff>
    </xdr:from>
    <xdr:to>
      <xdr:col>42</xdr:col>
      <xdr:colOff>147772</xdr:colOff>
      <xdr:row>158</xdr:row>
      <xdr:rowOff>85341</xdr:rowOff>
    </xdr:to>
    <xdr:cxnSp macro="">
      <xdr:nvCxnSpPr>
        <xdr:cNvPr id="34" name="直線コネクタ 33"/>
        <xdr:cNvCxnSpPr/>
      </xdr:nvCxnSpPr>
      <xdr:spPr>
        <a:xfrm flipH="1">
          <a:off x="8148771" y="37657618"/>
          <a:ext cx="1" cy="3610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163</xdr:row>
      <xdr:rowOff>114299</xdr:rowOff>
    </xdr:from>
    <xdr:to>
      <xdr:col>15</xdr:col>
      <xdr:colOff>19050</xdr:colOff>
      <xdr:row>166</xdr:row>
      <xdr:rowOff>57149</xdr:rowOff>
    </xdr:to>
    <xdr:sp macro="" textlink="">
      <xdr:nvSpPr>
        <xdr:cNvPr id="10" name="大かっこ 9"/>
        <xdr:cNvSpPr/>
      </xdr:nvSpPr>
      <xdr:spPr>
        <a:xfrm>
          <a:off x="1524000" y="40418656"/>
          <a:ext cx="1352550" cy="1004207"/>
        </a:xfrm>
        <a:prstGeom prst="bracketPair">
          <a:avLst>
            <a:gd name="adj" fmla="val 98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38102</xdr:colOff>
      <xdr:row>163</xdr:row>
      <xdr:rowOff>161925</xdr:rowOff>
    </xdr:from>
    <xdr:ext cx="1323974" cy="1025922"/>
    <xdr:sp macro="" textlink="">
      <xdr:nvSpPr>
        <xdr:cNvPr id="11" name="テキスト ボックス 10"/>
        <xdr:cNvSpPr txBox="1"/>
      </xdr:nvSpPr>
      <xdr:spPr>
        <a:xfrm>
          <a:off x="1562102" y="40466282"/>
          <a:ext cx="1323974" cy="1025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理論やシミュレーションも活用した新たなアプローチによる高品質・大型・低コストの半導体基板等の研究開発を実施するとともに、事業全体の取りまとめを実施</a:t>
          </a:r>
        </a:p>
      </xdr:txBody>
    </xdr:sp>
    <xdr:clientData/>
  </xdr:oneCellAnchor>
  <xdr:twoCellAnchor>
    <xdr:from>
      <xdr:col>15</xdr:col>
      <xdr:colOff>180975</xdr:colOff>
      <xdr:row>163</xdr:row>
      <xdr:rowOff>123824</xdr:rowOff>
    </xdr:from>
    <xdr:to>
      <xdr:col>23</xdr:col>
      <xdr:colOff>9525</xdr:colOff>
      <xdr:row>166</xdr:row>
      <xdr:rowOff>66674</xdr:rowOff>
    </xdr:to>
    <xdr:sp macro="" textlink="">
      <xdr:nvSpPr>
        <xdr:cNvPr id="38" name="大かっこ 37"/>
        <xdr:cNvSpPr/>
      </xdr:nvSpPr>
      <xdr:spPr>
        <a:xfrm>
          <a:off x="3038475" y="40428181"/>
          <a:ext cx="1352550" cy="1004207"/>
        </a:xfrm>
        <a:prstGeom prst="bracketPair">
          <a:avLst>
            <a:gd name="adj" fmla="val 98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28577</xdr:colOff>
      <xdr:row>163</xdr:row>
      <xdr:rowOff>161925</xdr:rowOff>
    </xdr:from>
    <xdr:ext cx="1323974" cy="892552"/>
    <xdr:sp macro="" textlink="">
      <xdr:nvSpPr>
        <xdr:cNvPr id="39" name="テキスト ボックス 38"/>
        <xdr:cNvSpPr txBox="1"/>
      </xdr:nvSpPr>
      <xdr:spPr>
        <a:xfrm>
          <a:off x="3076577" y="40466282"/>
          <a:ext cx="1323974"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インバータやパワーコンディショナ等への応用のためのパワーエレクトロニクスデバイス化技術、システムや回路設計に関する研究開発を実施</a:t>
          </a:r>
        </a:p>
      </xdr:txBody>
    </xdr:sp>
    <xdr:clientData/>
  </xdr:oneCellAnchor>
  <xdr:twoCellAnchor>
    <xdr:from>
      <xdr:col>24</xdr:col>
      <xdr:colOff>9525</xdr:colOff>
      <xdr:row>163</xdr:row>
      <xdr:rowOff>114299</xdr:rowOff>
    </xdr:from>
    <xdr:to>
      <xdr:col>31</xdr:col>
      <xdr:colOff>28575</xdr:colOff>
      <xdr:row>166</xdr:row>
      <xdr:rowOff>57149</xdr:rowOff>
    </xdr:to>
    <xdr:sp macro="" textlink="">
      <xdr:nvSpPr>
        <xdr:cNvPr id="40" name="大かっこ 39"/>
        <xdr:cNvSpPr/>
      </xdr:nvSpPr>
      <xdr:spPr>
        <a:xfrm>
          <a:off x="4581525" y="40418656"/>
          <a:ext cx="1352550" cy="1004207"/>
        </a:xfrm>
        <a:prstGeom prst="bracketPair">
          <a:avLst>
            <a:gd name="adj" fmla="val 98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47627</xdr:colOff>
      <xdr:row>163</xdr:row>
      <xdr:rowOff>152400</xdr:rowOff>
    </xdr:from>
    <xdr:ext cx="1323974" cy="892552"/>
    <xdr:sp macro="" textlink="">
      <xdr:nvSpPr>
        <xdr:cNvPr id="41" name="テキスト ボックス 40"/>
        <xdr:cNvSpPr txBox="1"/>
      </xdr:nvSpPr>
      <xdr:spPr>
        <a:xfrm>
          <a:off x="4619627" y="40456757"/>
          <a:ext cx="1323974"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高周波通信機器、非接触給電機器等への応用のための高周波　デバイス化技術、システムや回路設計に関する研究開発を実施</a:t>
          </a:r>
        </a:p>
      </xdr:txBody>
    </xdr:sp>
    <xdr:clientData/>
  </xdr:oneCellAnchor>
  <xdr:twoCellAnchor>
    <xdr:from>
      <xdr:col>32</xdr:col>
      <xdr:colOff>28575</xdr:colOff>
      <xdr:row>163</xdr:row>
      <xdr:rowOff>114299</xdr:rowOff>
    </xdr:from>
    <xdr:to>
      <xdr:col>39</xdr:col>
      <xdr:colOff>47625</xdr:colOff>
      <xdr:row>166</xdr:row>
      <xdr:rowOff>57149</xdr:rowOff>
    </xdr:to>
    <xdr:sp macro="" textlink="">
      <xdr:nvSpPr>
        <xdr:cNvPr id="42" name="大かっこ 41"/>
        <xdr:cNvSpPr/>
      </xdr:nvSpPr>
      <xdr:spPr>
        <a:xfrm>
          <a:off x="6124575" y="40418656"/>
          <a:ext cx="1352550" cy="1004207"/>
        </a:xfrm>
        <a:prstGeom prst="bracketPair">
          <a:avLst>
            <a:gd name="adj" fmla="val 98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66677</xdr:colOff>
      <xdr:row>163</xdr:row>
      <xdr:rowOff>142875</xdr:rowOff>
    </xdr:from>
    <xdr:ext cx="1323974" cy="759182"/>
    <xdr:sp macro="" textlink="">
      <xdr:nvSpPr>
        <xdr:cNvPr id="43" name="テキスト ボックス 42"/>
        <xdr:cNvSpPr txBox="1"/>
      </xdr:nvSpPr>
      <xdr:spPr>
        <a:xfrm>
          <a:off x="6162677" y="40447232"/>
          <a:ext cx="132397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次世代の広帯域</a:t>
          </a:r>
          <a:r>
            <a:rPr kumimoji="1" lang="en-US" altLang="ja-JP" sz="800">
              <a:latin typeface="+mn-ea"/>
              <a:ea typeface="+mn-ea"/>
            </a:rPr>
            <a:t>LED</a:t>
          </a:r>
          <a:r>
            <a:rPr kumimoji="1" lang="ja-JP" altLang="en-US" sz="800">
              <a:latin typeface="+mn-ea"/>
              <a:ea typeface="+mn-ea"/>
            </a:rPr>
            <a:t>や半導体レーザーへの応用のための光源デバイス化技術、システムや回路設計に関する研究開発を実施</a:t>
          </a:r>
        </a:p>
      </xdr:txBody>
    </xdr:sp>
    <xdr:clientData/>
  </xdr:oneCellAnchor>
  <xdr:twoCellAnchor>
    <xdr:from>
      <xdr:col>40</xdr:col>
      <xdr:colOff>0</xdr:colOff>
      <xdr:row>163</xdr:row>
      <xdr:rowOff>114299</xdr:rowOff>
    </xdr:from>
    <xdr:to>
      <xdr:col>47</xdr:col>
      <xdr:colOff>19050</xdr:colOff>
      <xdr:row>166</xdr:row>
      <xdr:rowOff>57149</xdr:rowOff>
    </xdr:to>
    <xdr:sp macro="" textlink="">
      <xdr:nvSpPr>
        <xdr:cNvPr id="44" name="大かっこ 43"/>
        <xdr:cNvSpPr/>
      </xdr:nvSpPr>
      <xdr:spPr>
        <a:xfrm>
          <a:off x="7620000" y="40418656"/>
          <a:ext cx="1352550" cy="1004207"/>
        </a:xfrm>
        <a:prstGeom prst="bracketPair">
          <a:avLst>
            <a:gd name="adj" fmla="val 98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38102</xdr:colOff>
      <xdr:row>163</xdr:row>
      <xdr:rowOff>123825</xdr:rowOff>
    </xdr:from>
    <xdr:ext cx="1323974" cy="1025922"/>
    <xdr:sp macro="" textlink="">
      <xdr:nvSpPr>
        <xdr:cNvPr id="45" name="テキスト ボックス 44"/>
        <xdr:cNvSpPr txBox="1"/>
      </xdr:nvSpPr>
      <xdr:spPr>
        <a:xfrm>
          <a:off x="7658102" y="40428182"/>
          <a:ext cx="1323974" cy="1025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基礎物性や界面等における現象・原理の解明などの学術基盤及びデバイス化の観点からの評価基盤を確立するとともに、各領域の評価・解析を行いフィードバック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216" zoomScale="60" zoomScaleNormal="75" zoomScalePageLayoutView="70" workbookViewId="0">
      <selection activeCell="L226" sqref="L226:X2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362</v>
      </c>
      <c r="AR2" s="106"/>
      <c r="AS2" s="68" t="str">
        <f>IF(OR(AQ2="　", AQ2=""), "", "-")</f>
        <v>-</v>
      </c>
      <c r="AT2" s="107">
        <v>17</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466</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467</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471</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101</v>
      </c>
      <c r="H5" s="333"/>
      <c r="I5" s="333"/>
      <c r="J5" s="333"/>
      <c r="K5" s="333"/>
      <c r="L5" s="333"/>
      <c r="M5" s="334" t="s">
        <v>92</v>
      </c>
      <c r="N5" s="335"/>
      <c r="O5" s="335"/>
      <c r="P5" s="335"/>
      <c r="Q5" s="335"/>
      <c r="R5" s="336"/>
      <c r="S5" s="337" t="s">
        <v>109</v>
      </c>
      <c r="T5" s="333"/>
      <c r="U5" s="333"/>
      <c r="V5" s="333"/>
      <c r="W5" s="333"/>
      <c r="X5" s="338"/>
      <c r="Y5" s="514" t="s">
        <v>3</v>
      </c>
      <c r="Z5" s="515"/>
      <c r="AA5" s="515"/>
      <c r="AB5" s="515"/>
      <c r="AC5" s="515"/>
      <c r="AD5" s="516"/>
      <c r="AE5" s="517" t="s">
        <v>472</v>
      </c>
      <c r="AF5" s="518"/>
      <c r="AG5" s="518"/>
      <c r="AH5" s="518"/>
      <c r="AI5" s="518"/>
      <c r="AJ5" s="518"/>
      <c r="AK5" s="518"/>
      <c r="AL5" s="518"/>
      <c r="AM5" s="518"/>
      <c r="AN5" s="518"/>
      <c r="AO5" s="518"/>
      <c r="AP5" s="519"/>
      <c r="AQ5" s="520" t="s">
        <v>473</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474</v>
      </c>
      <c r="AF6" s="532"/>
      <c r="AG6" s="532"/>
      <c r="AH6" s="532"/>
      <c r="AI6" s="532"/>
      <c r="AJ6" s="532"/>
      <c r="AK6" s="532"/>
      <c r="AL6" s="532"/>
      <c r="AM6" s="532"/>
      <c r="AN6" s="532"/>
      <c r="AO6" s="532"/>
      <c r="AP6" s="532"/>
      <c r="AQ6" s="124"/>
      <c r="AR6" s="124"/>
      <c r="AS6" s="124"/>
      <c r="AT6" s="124"/>
      <c r="AU6" s="124"/>
      <c r="AV6" s="124"/>
      <c r="AW6" s="124"/>
      <c r="AX6" s="533"/>
    </row>
    <row r="7" spans="1:50" ht="44.25" customHeight="1" x14ac:dyDescent="0.15">
      <c r="A7" s="453" t="s">
        <v>25</v>
      </c>
      <c r="B7" s="454"/>
      <c r="C7" s="454"/>
      <c r="D7" s="454"/>
      <c r="E7" s="454"/>
      <c r="F7" s="454"/>
      <c r="G7" s="455" t="s">
        <v>470</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490</v>
      </c>
      <c r="AF7" s="460"/>
      <c r="AG7" s="460"/>
      <c r="AH7" s="460"/>
      <c r="AI7" s="460"/>
      <c r="AJ7" s="460"/>
      <c r="AK7" s="460"/>
      <c r="AL7" s="460"/>
      <c r="AM7" s="460"/>
      <c r="AN7" s="460"/>
      <c r="AO7" s="460"/>
      <c r="AP7" s="460"/>
      <c r="AQ7" s="460"/>
      <c r="AR7" s="460"/>
      <c r="AS7" s="460"/>
      <c r="AT7" s="460"/>
      <c r="AU7" s="460"/>
      <c r="AV7" s="460"/>
      <c r="AW7" s="460"/>
      <c r="AX7" s="461"/>
    </row>
    <row r="8" spans="1:50" ht="44.25" customHeight="1" x14ac:dyDescent="0.15">
      <c r="A8" s="360" t="s">
        <v>308</v>
      </c>
      <c r="B8" s="361"/>
      <c r="C8" s="361"/>
      <c r="D8" s="361"/>
      <c r="E8" s="361"/>
      <c r="F8" s="362"/>
      <c r="G8" s="357" t="str">
        <f>入力規則等!A26</f>
        <v>科学技術・イノベーション</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8.25" customHeight="1" x14ac:dyDescent="0.15">
      <c r="A9" s="462" t="s">
        <v>26</v>
      </c>
      <c r="B9" s="463"/>
      <c r="C9" s="463"/>
      <c r="D9" s="463"/>
      <c r="E9" s="463"/>
      <c r="F9" s="463"/>
      <c r="G9" s="491" t="s">
        <v>518</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54.75" customHeight="1" x14ac:dyDescent="0.15">
      <c r="A10" s="462" t="s">
        <v>36</v>
      </c>
      <c r="B10" s="463"/>
      <c r="C10" s="463"/>
      <c r="D10" s="463"/>
      <c r="E10" s="463"/>
      <c r="F10" s="463"/>
      <c r="G10" s="491" t="s">
        <v>519</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26.25"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t="s">
        <v>475</v>
      </c>
      <c r="Q13" s="72"/>
      <c r="R13" s="72"/>
      <c r="S13" s="72"/>
      <c r="T13" s="72"/>
      <c r="U13" s="72"/>
      <c r="V13" s="73"/>
      <c r="W13" s="71" t="s">
        <v>475</v>
      </c>
      <c r="X13" s="72"/>
      <c r="Y13" s="72"/>
      <c r="Z13" s="72"/>
      <c r="AA13" s="72"/>
      <c r="AB13" s="72"/>
      <c r="AC13" s="73"/>
      <c r="AD13" s="71" t="s">
        <v>477</v>
      </c>
      <c r="AE13" s="72"/>
      <c r="AF13" s="72"/>
      <c r="AG13" s="72"/>
      <c r="AH13" s="72"/>
      <c r="AI13" s="72"/>
      <c r="AJ13" s="73"/>
      <c r="AK13" s="71" t="s">
        <v>477</v>
      </c>
      <c r="AL13" s="72"/>
      <c r="AM13" s="72"/>
      <c r="AN13" s="72"/>
      <c r="AO13" s="72"/>
      <c r="AP13" s="72"/>
      <c r="AQ13" s="73"/>
      <c r="AR13" s="669">
        <v>1500</v>
      </c>
      <c r="AS13" s="670"/>
      <c r="AT13" s="670"/>
      <c r="AU13" s="670"/>
      <c r="AV13" s="670"/>
      <c r="AW13" s="670"/>
      <c r="AX13" s="671"/>
    </row>
    <row r="14" spans="1:50" ht="21" customHeight="1" x14ac:dyDescent="0.15">
      <c r="A14" s="468"/>
      <c r="B14" s="469"/>
      <c r="C14" s="469"/>
      <c r="D14" s="469"/>
      <c r="E14" s="469"/>
      <c r="F14" s="470"/>
      <c r="G14" s="481"/>
      <c r="H14" s="482"/>
      <c r="I14" s="348" t="s">
        <v>9</v>
      </c>
      <c r="J14" s="476"/>
      <c r="K14" s="476"/>
      <c r="L14" s="476"/>
      <c r="M14" s="476"/>
      <c r="N14" s="476"/>
      <c r="O14" s="477"/>
      <c r="P14" s="71" t="s">
        <v>477</v>
      </c>
      <c r="Q14" s="72"/>
      <c r="R14" s="72"/>
      <c r="S14" s="72"/>
      <c r="T14" s="72"/>
      <c r="U14" s="72"/>
      <c r="V14" s="73"/>
      <c r="W14" s="71" t="s">
        <v>475</v>
      </c>
      <c r="X14" s="72"/>
      <c r="Y14" s="72"/>
      <c r="Z14" s="72"/>
      <c r="AA14" s="72"/>
      <c r="AB14" s="72"/>
      <c r="AC14" s="73"/>
      <c r="AD14" s="71" t="s">
        <v>475</v>
      </c>
      <c r="AE14" s="72"/>
      <c r="AF14" s="72"/>
      <c r="AG14" s="72"/>
      <c r="AH14" s="72"/>
      <c r="AI14" s="72"/>
      <c r="AJ14" s="73"/>
      <c r="AK14" s="71" t="s">
        <v>475</v>
      </c>
      <c r="AL14" s="72"/>
      <c r="AM14" s="72"/>
      <c r="AN14" s="72"/>
      <c r="AO14" s="72"/>
      <c r="AP14" s="72"/>
      <c r="AQ14" s="73"/>
      <c r="AR14" s="667"/>
      <c r="AS14" s="667"/>
      <c r="AT14" s="667"/>
      <c r="AU14" s="667"/>
      <c r="AV14" s="667"/>
      <c r="AW14" s="667"/>
      <c r="AX14" s="668"/>
    </row>
    <row r="15" spans="1:50" ht="21" customHeight="1" x14ac:dyDescent="0.15">
      <c r="A15" s="468"/>
      <c r="B15" s="469"/>
      <c r="C15" s="469"/>
      <c r="D15" s="469"/>
      <c r="E15" s="469"/>
      <c r="F15" s="470"/>
      <c r="G15" s="481"/>
      <c r="H15" s="482"/>
      <c r="I15" s="348" t="s">
        <v>62</v>
      </c>
      <c r="J15" s="349"/>
      <c r="K15" s="349"/>
      <c r="L15" s="349"/>
      <c r="M15" s="349"/>
      <c r="N15" s="349"/>
      <c r="O15" s="350"/>
      <c r="P15" s="71" t="s">
        <v>477</v>
      </c>
      <c r="Q15" s="72"/>
      <c r="R15" s="72"/>
      <c r="S15" s="72"/>
      <c r="T15" s="72"/>
      <c r="U15" s="72"/>
      <c r="V15" s="73"/>
      <c r="W15" s="71" t="s">
        <v>475</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475</v>
      </c>
      <c r="AS15" s="72"/>
      <c r="AT15" s="72"/>
      <c r="AU15" s="72"/>
      <c r="AV15" s="72"/>
      <c r="AW15" s="72"/>
      <c r="AX15" s="666"/>
    </row>
    <row r="16" spans="1:50" ht="21" customHeight="1" x14ac:dyDescent="0.15">
      <c r="A16" s="468"/>
      <c r="B16" s="469"/>
      <c r="C16" s="469"/>
      <c r="D16" s="469"/>
      <c r="E16" s="469"/>
      <c r="F16" s="470"/>
      <c r="G16" s="481"/>
      <c r="H16" s="482"/>
      <c r="I16" s="348" t="s">
        <v>63</v>
      </c>
      <c r="J16" s="349"/>
      <c r="K16" s="349"/>
      <c r="L16" s="349"/>
      <c r="M16" s="349"/>
      <c r="N16" s="349"/>
      <c r="O16" s="350"/>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t="s">
        <v>475</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t="s">
        <v>475</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0</v>
      </c>
      <c r="Q18" s="322"/>
      <c r="R18" s="322"/>
      <c r="S18" s="322"/>
      <c r="T18" s="322"/>
      <c r="U18" s="322"/>
      <c r="V18" s="323"/>
      <c r="W18" s="321">
        <f>SUM(W13:AC17)</f>
        <v>0</v>
      </c>
      <c r="X18" s="322"/>
      <c r="Y18" s="322"/>
      <c r="Z18" s="322"/>
      <c r="AA18" s="322"/>
      <c r="AB18" s="322"/>
      <c r="AC18" s="323"/>
      <c r="AD18" s="321">
        <f t="shared" ref="AD18" si="0">SUM(AD13:AJ17)</f>
        <v>0</v>
      </c>
      <c r="AE18" s="322"/>
      <c r="AF18" s="322"/>
      <c r="AG18" s="322"/>
      <c r="AH18" s="322"/>
      <c r="AI18" s="322"/>
      <c r="AJ18" s="323"/>
      <c r="AK18" s="321">
        <f t="shared" ref="AK18" si="1">SUM(AK13:AQ17)</f>
        <v>0</v>
      </c>
      <c r="AL18" s="322"/>
      <c r="AM18" s="322"/>
      <c r="AN18" s="322"/>
      <c r="AO18" s="322"/>
      <c r="AP18" s="322"/>
      <c r="AQ18" s="323"/>
      <c r="AR18" s="321">
        <f t="shared" ref="AR18" si="2">SUM(AR13:AX17)</f>
        <v>1500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71" t="s">
        <v>475</v>
      </c>
      <c r="Q19" s="72"/>
      <c r="R19" s="72"/>
      <c r="S19" s="72"/>
      <c r="T19" s="72"/>
      <c r="U19" s="72"/>
      <c r="V19" s="73"/>
      <c r="W19" s="71" t="s">
        <v>478</v>
      </c>
      <c r="X19" s="72"/>
      <c r="Y19" s="72"/>
      <c r="Z19" s="72"/>
      <c r="AA19" s="72"/>
      <c r="AB19" s="72"/>
      <c r="AC19" s="73"/>
      <c r="AD19" s="71" t="s">
        <v>475</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32</v>
      </c>
      <c r="AV22" s="110"/>
      <c r="AW22" s="108" t="s">
        <v>360</v>
      </c>
      <c r="AX22" s="109"/>
    </row>
    <row r="23" spans="1:50" ht="30.75" customHeight="1" x14ac:dyDescent="0.15">
      <c r="A23" s="221"/>
      <c r="B23" s="219"/>
      <c r="C23" s="219"/>
      <c r="D23" s="219"/>
      <c r="E23" s="219"/>
      <c r="F23" s="220"/>
      <c r="G23" s="327" t="s">
        <v>532</v>
      </c>
      <c r="H23" s="294"/>
      <c r="I23" s="294"/>
      <c r="J23" s="294"/>
      <c r="K23" s="294"/>
      <c r="L23" s="294"/>
      <c r="M23" s="294"/>
      <c r="N23" s="294"/>
      <c r="O23" s="295"/>
      <c r="P23" s="259" t="s">
        <v>534</v>
      </c>
      <c r="Q23" s="200"/>
      <c r="R23" s="200"/>
      <c r="S23" s="200"/>
      <c r="T23" s="200"/>
      <c r="U23" s="200"/>
      <c r="V23" s="200"/>
      <c r="W23" s="200"/>
      <c r="X23" s="201"/>
      <c r="Y23" s="299" t="s">
        <v>14</v>
      </c>
      <c r="Z23" s="300"/>
      <c r="AA23" s="301"/>
      <c r="AB23" s="331" t="s">
        <v>493</v>
      </c>
      <c r="AC23" s="302"/>
      <c r="AD23" s="302"/>
      <c r="AE23" s="93" t="s">
        <v>515</v>
      </c>
      <c r="AF23" s="94"/>
      <c r="AG23" s="94"/>
      <c r="AH23" s="94"/>
      <c r="AI23" s="95"/>
      <c r="AJ23" s="93" t="s">
        <v>516</v>
      </c>
      <c r="AK23" s="94"/>
      <c r="AL23" s="94"/>
      <c r="AM23" s="94"/>
      <c r="AN23" s="95"/>
      <c r="AO23" s="93" t="s">
        <v>516</v>
      </c>
      <c r="AP23" s="94"/>
      <c r="AQ23" s="94"/>
      <c r="AR23" s="94"/>
      <c r="AS23" s="95"/>
      <c r="AT23" s="231"/>
      <c r="AU23" s="231"/>
      <c r="AV23" s="231"/>
      <c r="AW23" s="231"/>
      <c r="AX23" s="232"/>
    </row>
    <row r="24" spans="1:50" ht="37.5" customHeight="1" x14ac:dyDescent="0.15">
      <c r="A24" s="222"/>
      <c r="B24" s="223"/>
      <c r="C24" s="223"/>
      <c r="D24" s="223"/>
      <c r="E24" s="223"/>
      <c r="F24" s="224"/>
      <c r="G24" s="296"/>
      <c r="H24" s="297"/>
      <c r="I24" s="297"/>
      <c r="J24" s="297"/>
      <c r="K24" s="297"/>
      <c r="L24" s="297"/>
      <c r="M24" s="297"/>
      <c r="N24" s="297"/>
      <c r="O24" s="298"/>
      <c r="P24" s="281"/>
      <c r="Q24" s="281"/>
      <c r="R24" s="281"/>
      <c r="S24" s="281"/>
      <c r="T24" s="281"/>
      <c r="U24" s="281"/>
      <c r="V24" s="281"/>
      <c r="W24" s="281"/>
      <c r="X24" s="282"/>
      <c r="Y24" s="175" t="s">
        <v>65</v>
      </c>
      <c r="Z24" s="121"/>
      <c r="AA24" s="171"/>
      <c r="AB24" s="291" t="s">
        <v>493</v>
      </c>
      <c r="AC24" s="292"/>
      <c r="AD24" s="292"/>
      <c r="AE24" s="93" t="s">
        <v>517</v>
      </c>
      <c r="AF24" s="94"/>
      <c r="AG24" s="94"/>
      <c r="AH24" s="94"/>
      <c r="AI24" s="95"/>
      <c r="AJ24" s="93" t="s">
        <v>517</v>
      </c>
      <c r="AK24" s="94"/>
      <c r="AL24" s="94"/>
      <c r="AM24" s="94"/>
      <c r="AN24" s="95"/>
      <c r="AO24" s="93" t="s">
        <v>517</v>
      </c>
      <c r="AP24" s="94"/>
      <c r="AQ24" s="94"/>
      <c r="AR24" s="94"/>
      <c r="AS24" s="95"/>
      <c r="AT24" s="93">
        <v>25</v>
      </c>
      <c r="AU24" s="94"/>
      <c r="AV24" s="94"/>
      <c r="AW24" s="94"/>
      <c r="AX24" s="96"/>
    </row>
    <row r="25" spans="1:50" ht="39.75" customHeight="1" x14ac:dyDescent="0.15">
      <c r="A25" s="672"/>
      <c r="B25" s="673"/>
      <c r="C25" s="673"/>
      <c r="D25" s="673"/>
      <c r="E25" s="673"/>
      <c r="F25" s="674"/>
      <c r="G25" s="328"/>
      <c r="H25" s="329"/>
      <c r="I25" s="329"/>
      <c r="J25" s="329"/>
      <c r="K25" s="329"/>
      <c r="L25" s="329"/>
      <c r="M25" s="329"/>
      <c r="N25" s="329"/>
      <c r="O25" s="330"/>
      <c r="P25" s="202"/>
      <c r="Q25" s="202"/>
      <c r="R25" s="202"/>
      <c r="S25" s="202"/>
      <c r="T25" s="202"/>
      <c r="U25" s="202"/>
      <c r="V25" s="202"/>
      <c r="W25" s="202"/>
      <c r="X25" s="203"/>
      <c r="Y25" s="120" t="s">
        <v>15</v>
      </c>
      <c r="Z25" s="121"/>
      <c r="AA25" s="171"/>
      <c r="AB25" s="684" t="s">
        <v>364</v>
      </c>
      <c r="AC25" s="269"/>
      <c r="AD25" s="269"/>
      <c r="AE25" s="93" t="s">
        <v>517</v>
      </c>
      <c r="AF25" s="94"/>
      <c r="AG25" s="94"/>
      <c r="AH25" s="94"/>
      <c r="AI25" s="95"/>
      <c r="AJ25" s="93" t="s">
        <v>515</v>
      </c>
      <c r="AK25" s="94"/>
      <c r="AL25" s="94"/>
      <c r="AM25" s="94"/>
      <c r="AN25" s="95"/>
      <c r="AO25" s="93" t="s">
        <v>515</v>
      </c>
      <c r="AP25" s="94"/>
      <c r="AQ25" s="94"/>
      <c r="AR25" s="94"/>
      <c r="AS25" s="95"/>
      <c r="AT25" s="273"/>
      <c r="AU25" s="274"/>
      <c r="AV25" s="274"/>
      <c r="AW25" s="274"/>
      <c r="AX25" s="275"/>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3" t="s">
        <v>303</v>
      </c>
      <c r="AU26" s="664"/>
      <c r="AV26" s="664"/>
      <c r="AW26" s="664"/>
      <c r="AX26" s="665"/>
    </row>
    <row r="27" spans="1:50" ht="18.75"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v>32</v>
      </c>
      <c r="AV27" s="110"/>
      <c r="AW27" s="108" t="s">
        <v>360</v>
      </c>
      <c r="AX27" s="109"/>
    </row>
    <row r="28" spans="1:50" ht="32.25" customHeight="1" x14ac:dyDescent="0.15">
      <c r="A28" s="221"/>
      <c r="B28" s="219"/>
      <c r="C28" s="219"/>
      <c r="D28" s="219"/>
      <c r="E28" s="219"/>
      <c r="F28" s="220"/>
      <c r="G28" s="327" t="s">
        <v>531</v>
      </c>
      <c r="H28" s="294"/>
      <c r="I28" s="294"/>
      <c r="J28" s="294"/>
      <c r="K28" s="294"/>
      <c r="L28" s="294"/>
      <c r="M28" s="294"/>
      <c r="N28" s="294"/>
      <c r="O28" s="295"/>
      <c r="P28" s="259" t="s">
        <v>533</v>
      </c>
      <c r="Q28" s="200"/>
      <c r="R28" s="200"/>
      <c r="S28" s="200"/>
      <c r="T28" s="200"/>
      <c r="U28" s="200"/>
      <c r="V28" s="200"/>
      <c r="W28" s="200"/>
      <c r="X28" s="201"/>
      <c r="Y28" s="299" t="s">
        <v>14</v>
      </c>
      <c r="Z28" s="300"/>
      <c r="AA28" s="301"/>
      <c r="AB28" s="331" t="s">
        <v>493</v>
      </c>
      <c r="AC28" s="302"/>
      <c r="AD28" s="302"/>
      <c r="AE28" s="93" t="s">
        <v>526</v>
      </c>
      <c r="AF28" s="94"/>
      <c r="AG28" s="94"/>
      <c r="AH28" s="94"/>
      <c r="AI28" s="95"/>
      <c r="AJ28" s="93" t="s">
        <v>526</v>
      </c>
      <c r="AK28" s="94"/>
      <c r="AL28" s="94"/>
      <c r="AM28" s="94"/>
      <c r="AN28" s="95"/>
      <c r="AO28" s="93" t="s">
        <v>526</v>
      </c>
      <c r="AP28" s="94"/>
      <c r="AQ28" s="94"/>
      <c r="AR28" s="94"/>
      <c r="AS28" s="95"/>
      <c r="AT28" s="231"/>
      <c r="AU28" s="231"/>
      <c r="AV28" s="231"/>
      <c r="AW28" s="231"/>
      <c r="AX28" s="232"/>
    </row>
    <row r="29" spans="1:50" ht="37.5" customHeight="1" x14ac:dyDescent="0.15">
      <c r="A29" s="222"/>
      <c r="B29" s="223"/>
      <c r="C29" s="223"/>
      <c r="D29" s="223"/>
      <c r="E29" s="223"/>
      <c r="F29" s="224"/>
      <c r="G29" s="296"/>
      <c r="H29" s="297"/>
      <c r="I29" s="297"/>
      <c r="J29" s="297"/>
      <c r="K29" s="297"/>
      <c r="L29" s="297"/>
      <c r="M29" s="297"/>
      <c r="N29" s="297"/>
      <c r="O29" s="298"/>
      <c r="P29" s="281"/>
      <c r="Q29" s="281"/>
      <c r="R29" s="281"/>
      <c r="S29" s="281"/>
      <c r="T29" s="281"/>
      <c r="U29" s="281"/>
      <c r="V29" s="281"/>
      <c r="W29" s="281"/>
      <c r="X29" s="282"/>
      <c r="Y29" s="175" t="s">
        <v>65</v>
      </c>
      <c r="Z29" s="121"/>
      <c r="AA29" s="171"/>
      <c r="AB29" s="291" t="s">
        <v>493</v>
      </c>
      <c r="AC29" s="292"/>
      <c r="AD29" s="292"/>
      <c r="AE29" s="93" t="s">
        <v>526</v>
      </c>
      <c r="AF29" s="94"/>
      <c r="AG29" s="94"/>
      <c r="AH29" s="94"/>
      <c r="AI29" s="95"/>
      <c r="AJ29" s="93" t="s">
        <v>526</v>
      </c>
      <c r="AK29" s="94"/>
      <c r="AL29" s="94"/>
      <c r="AM29" s="94"/>
      <c r="AN29" s="95"/>
      <c r="AO29" s="93" t="s">
        <v>526</v>
      </c>
      <c r="AP29" s="94"/>
      <c r="AQ29" s="94"/>
      <c r="AR29" s="94"/>
      <c r="AS29" s="95"/>
      <c r="AT29" s="93">
        <v>4</v>
      </c>
      <c r="AU29" s="94"/>
      <c r="AV29" s="94"/>
      <c r="AW29" s="94"/>
      <c r="AX29" s="96"/>
    </row>
    <row r="30" spans="1:50" ht="36.75" customHeight="1" x14ac:dyDescent="0.15">
      <c r="A30" s="672"/>
      <c r="B30" s="673"/>
      <c r="C30" s="673"/>
      <c r="D30" s="673"/>
      <c r="E30" s="673"/>
      <c r="F30" s="674"/>
      <c r="G30" s="328"/>
      <c r="H30" s="329"/>
      <c r="I30" s="329"/>
      <c r="J30" s="329"/>
      <c r="K30" s="329"/>
      <c r="L30" s="329"/>
      <c r="M30" s="329"/>
      <c r="N30" s="329"/>
      <c r="O30" s="330"/>
      <c r="P30" s="202"/>
      <c r="Q30" s="202"/>
      <c r="R30" s="202"/>
      <c r="S30" s="202"/>
      <c r="T30" s="202"/>
      <c r="U30" s="202"/>
      <c r="V30" s="202"/>
      <c r="W30" s="202"/>
      <c r="X30" s="203"/>
      <c r="Y30" s="120" t="s">
        <v>15</v>
      </c>
      <c r="Z30" s="121"/>
      <c r="AA30" s="171"/>
      <c r="AB30" s="269" t="s">
        <v>16</v>
      </c>
      <c r="AC30" s="269"/>
      <c r="AD30" s="269"/>
      <c r="AE30" s="93" t="s">
        <v>526</v>
      </c>
      <c r="AF30" s="94"/>
      <c r="AG30" s="94"/>
      <c r="AH30" s="94"/>
      <c r="AI30" s="95"/>
      <c r="AJ30" s="93" t="s">
        <v>526</v>
      </c>
      <c r="AK30" s="94"/>
      <c r="AL30" s="94"/>
      <c r="AM30" s="94"/>
      <c r="AN30" s="95"/>
      <c r="AO30" s="93" t="s">
        <v>526</v>
      </c>
      <c r="AP30" s="94"/>
      <c r="AQ30" s="94"/>
      <c r="AR30" s="94"/>
      <c r="AS30" s="95"/>
      <c r="AT30" s="273"/>
      <c r="AU30" s="274"/>
      <c r="AV30" s="274"/>
      <c r="AW30" s="274"/>
      <c r="AX30" s="275"/>
    </row>
    <row r="31" spans="1:50" ht="18.75"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2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v>32</v>
      </c>
      <c r="AV32" s="110"/>
      <c r="AW32" s="108" t="s">
        <v>360</v>
      </c>
      <c r="AX32" s="109"/>
    </row>
    <row r="33" spans="1:50" ht="45.75" customHeight="1" x14ac:dyDescent="0.15">
      <c r="A33" s="221"/>
      <c r="B33" s="219"/>
      <c r="C33" s="219"/>
      <c r="D33" s="219"/>
      <c r="E33" s="219"/>
      <c r="F33" s="220"/>
      <c r="G33" s="327" t="s">
        <v>527</v>
      </c>
      <c r="H33" s="294"/>
      <c r="I33" s="294"/>
      <c r="J33" s="294"/>
      <c r="K33" s="294"/>
      <c r="L33" s="294"/>
      <c r="M33" s="294"/>
      <c r="N33" s="294"/>
      <c r="O33" s="295"/>
      <c r="P33" s="259" t="s">
        <v>528</v>
      </c>
      <c r="Q33" s="200"/>
      <c r="R33" s="200"/>
      <c r="S33" s="200"/>
      <c r="T33" s="200"/>
      <c r="U33" s="200"/>
      <c r="V33" s="200"/>
      <c r="W33" s="200"/>
      <c r="X33" s="201"/>
      <c r="Y33" s="299" t="s">
        <v>14</v>
      </c>
      <c r="Z33" s="300"/>
      <c r="AA33" s="301"/>
      <c r="AB33" s="331" t="s">
        <v>529</v>
      </c>
      <c r="AC33" s="302"/>
      <c r="AD33" s="302"/>
      <c r="AE33" s="93" t="s">
        <v>475</v>
      </c>
      <c r="AF33" s="94"/>
      <c r="AG33" s="94"/>
      <c r="AH33" s="94"/>
      <c r="AI33" s="95"/>
      <c r="AJ33" s="93" t="s">
        <v>475</v>
      </c>
      <c r="AK33" s="94"/>
      <c r="AL33" s="94"/>
      <c r="AM33" s="94"/>
      <c r="AN33" s="95"/>
      <c r="AO33" s="93" t="s">
        <v>475</v>
      </c>
      <c r="AP33" s="94"/>
      <c r="AQ33" s="94"/>
      <c r="AR33" s="94"/>
      <c r="AS33" s="95"/>
      <c r="AT33" s="231"/>
      <c r="AU33" s="231"/>
      <c r="AV33" s="231"/>
      <c r="AW33" s="231"/>
      <c r="AX33" s="232"/>
    </row>
    <row r="34" spans="1:50" ht="45.75" customHeight="1" x14ac:dyDescent="0.15">
      <c r="A34" s="222"/>
      <c r="B34" s="223"/>
      <c r="C34" s="223"/>
      <c r="D34" s="223"/>
      <c r="E34" s="223"/>
      <c r="F34" s="224"/>
      <c r="G34" s="296"/>
      <c r="H34" s="297"/>
      <c r="I34" s="297"/>
      <c r="J34" s="297"/>
      <c r="K34" s="297"/>
      <c r="L34" s="297"/>
      <c r="M34" s="297"/>
      <c r="N34" s="297"/>
      <c r="O34" s="298"/>
      <c r="P34" s="281"/>
      <c r="Q34" s="281"/>
      <c r="R34" s="281"/>
      <c r="S34" s="281"/>
      <c r="T34" s="281"/>
      <c r="U34" s="281"/>
      <c r="V34" s="281"/>
      <c r="W34" s="281"/>
      <c r="X34" s="282"/>
      <c r="Y34" s="175" t="s">
        <v>65</v>
      </c>
      <c r="Z34" s="121"/>
      <c r="AA34" s="171"/>
      <c r="AB34" s="291" t="s">
        <v>529</v>
      </c>
      <c r="AC34" s="292"/>
      <c r="AD34" s="292"/>
      <c r="AE34" s="93" t="s">
        <v>475</v>
      </c>
      <c r="AF34" s="94"/>
      <c r="AG34" s="94"/>
      <c r="AH34" s="94"/>
      <c r="AI34" s="95"/>
      <c r="AJ34" s="93" t="s">
        <v>475</v>
      </c>
      <c r="AK34" s="94"/>
      <c r="AL34" s="94"/>
      <c r="AM34" s="94"/>
      <c r="AN34" s="95"/>
      <c r="AO34" s="93" t="s">
        <v>475</v>
      </c>
      <c r="AP34" s="94"/>
      <c r="AQ34" s="94"/>
      <c r="AR34" s="94"/>
      <c r="AS34" s="95"/>
      <c r="AT34" s="93">
        <v>50</v>
      </c>
      <c r="AU34" s="94"/>
      <c r="AV34" s="94"/>
      <c r="AW34" s="94"/>
      <c r="AX34" s="96"/>
    </row>
    <row r="35" spans="1:50" ht="45.75" customHeight="1" x14ac:dyDescent="0.15">
      <c r="A35" s="672"/>
      <c r="B35" s="673"/>
      <c r="C35" s="673"/>
      <c r="D35" s="673"/>
      <c r="E35" s="673"/>
      <c r="F35" s="674"/>
      <c r="G35" s="328"/>
      <c r="H35" s="329"/>
      <c r="I35" s="329"/>
      <c r="J35" s="329"/>
      <c r="K35" s="329"/>
      <c r="L35" s="329"/>
      <c r="M35" s="329"/>
      <c r="N35" s="329"/>
      <c r="O35" s="330"/>
      <c r="P35" s="202"/>
      <c r="Q35" s="202"/>
      <c r="R35" s="202"/>
      <c r="S35" s="202"/>
      <c r="T35" s="202"/>
      <c r="U35" s="202"/>
      <c r="V35" s="202"/>
      <c r="W35" s="202"/>
      <c r="X35" s="203"/>
      <c r="Y35" s="120" t="s">
        <v>15</v>
      </c>
      <c r="Z35" s="121"/>
      <c r="AA35" s="171"/>
      <c r="AB35" s="269" t="s">
        <v>16</v>
      </c>
      <c r="AC35" s="269"/>
      <c r="AD35" s="269"/>
      <c r="AE35" s="93" t="s">
        <v>475</v>
      </c>
      <c r="AF35" s="94"/>
      <c r="AG35" s="94"/>
      <c r="AH35" s="94"/>
      <c r="AI35" s="95"/>
      <c r="AJ35" s="93" t="s">
        <v>475</v>
      </c>
      <c r="AK35" s="94"/>
      <c r="AL35" s="94"/>
      <c r="AM35" s="94"/>
      <c r="AN35" s="95"/>
      <c r="AO35" s="93" t="s">
        <v>475</v>
      </c>
      <c r="AP35" s="94"/>
      <c r="AQ35" s="94"/>
      <c r="AR35" s="94"/>
      <c r="AS35" s="95"/>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x14ac:dyDescent="0.15">
      <c r="A38" s="221"/>
      <c r="B38" s="219"/>
      <c r="C38" s="219"/>
      <c r="D38" s="219"/>
      <c r="E38" s="219"/>
      <c r="F38" s="220"/>
      <c r="G38" s="327"/>
      <c r="H38" s="294"/>
      <c r="I38" s="294"/>
      <c r="J38" s="294"/>
      <c r="K38" s="294"/>
      <c r="L38" s="294"/>
      <c r="M38" s="294"/>
      <c r="N38" s="294"/>
      <c r="O38" s="295"/>
      <c r="P38" s="259"/>
      <c r="Q38" s="200"/>
      <c r="R38" s="200"/>
      <c r="S38" s="200"/>
      <c r="T38" s="200"/>
      <c r="U38" s="200"/>
      <c r="V38" s="200"/>
      <c r="W38" s="200"/>
      <c r="X38" s="201"/>
      <c r="Y38" s="299" t="s">
        <v>14</v>
      </c>
      <c r="Z38" s="300"/>
      <c r="AA38" s="301"/>
      <c r="AB38" s="331"/>
      <c r="AC38" s="302"/>
      <c r="AD38" s="302"/>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6"/>
      <c r="H39" s="297"/>
      <c r="I39" s="297"/>
      <c r="J39" s="297"/>
      <c r="K39" s="297"/>
      <c r="L39" s="297"/>
      <c r="M39" s="297"/>
      <c r="N39" s="297"/>
      <c r="O39" s="298"/>
      <c r="P39" s="281"/>
      <c r="Q39" s="281"/>
      <c r="R39" s="281"/>
      <c r="S39" s="281"/>
      <c r="T39" s="281"/>
      <c r="U39" s="281"/>
      <c r="V39" s="281"/>
      <c r="W39" s="281"/>
      <c r="X39" s="282"/>
      <c r="Y39" s="175" t="s">
        <v>65</v>
      </c>
      <c r="Z39" s="121"/>
      <c r="AA39" s="171"/>
      <c r="AB39" s="291"/>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8"/>
      <c r="H40" s="329"/>
      <c r="I40" s="329"/>
      <c r="J40" s="329"/>
      <c r="K40" s="329"/>
      <c r="L40" s="329"/>
      <c r="M40" s="329"/>
      <c r="N40" s="329"/>
      <c r="O40" s="330"/>
      <c r="P40" s="202"/>
      <c r="Q40" s="202"/>
      <c r="R40" s="202"/>
      <c r="S40" s="202"/>
      <c r="T40" s="202"/>
      <c r="U40" s="202"/>
      <c r="V40" s="202"/>
      <c r="W40" s="202"/>
      <c r="X40" s="203"/>
      <c r="Y40" s="120" t="s">
        <v>15</v>
      </c>
      <c r="Z40" s="121"/>
      <c r="AA40" s="171"/>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x14ac:dyDescent="0.15">
      <c r="A43" s="221"/>
      <c r="B43" s="219"/>
      <c r="C43" s="219"/>
      <c r="D43" s="219"/>
      <c r="E43" s="219"/>
      <c r="F43" s="220"/>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6"/>
      <c r="H44" s="297"/>
      <c r="I44" s="297"/>
      <c r="J44" s="297"/>
      <c r="K44" s="297"/>
      <c r="L44" s="297"/>
      <c r="M44" s="297"/>
      <c r="N44" s="297"/>
      <c r="O44" s="298"/>
      <c r="P44" s="281"/>
      <c r="Q44" s="281"/>
      <c r="R44" s="281"/>
      <c r="S44" s="281"/>
      <c r="T44" s="281"/>
      <c r="U44" s="281"/>
      <c r="V44" s="281"/>
      <c r="W44" s="281"/>
      <c r="X44" s="282"/>
      <c r="Y44" s="175" t="s">
        <v>65</v>
      </c>
      <c r="Z44" s="121"/>
      <c r="AA44" s="171"/>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9" t="s">
        <v>320</v>
      </c>
      <c r="B47" s="687" t="s">
        <v>317</v>
      </c>
      <c r="C47" s="241"/>
      <c r="D47" s="241"/>
      <c r="E47" s="241"/>
      <c r="F47" s="242"/>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9"/>
      <c r="B48" s="687"/>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9"/>
      <c r="B49" s="687"/>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9"/>
    </row>
    <row r="50" spans="1:50" ht="15.75" hidden="1" customHeight="1" x14ac:dyDescent="0.15">
      <c r="A50" s="239"/>
      <c r="B50" s="687"/>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1"/>
    </row>
    <row r="51" spans="1:50" ht="15.75" hidden="1" customHeight="1" x14ac:dyDescent="0.15">
      <c r="A51" s="239"/>
      <c r="B51" s="688"/>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3"/>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4"/>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idden="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1"/>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3"/>
      <c r="AU56" s="274"/>
      <c r="AV56" s="274"/>
      <c r="AW56" s="274"/>
      <c r="AX56" s="275"/>
    </row>
    <row r="57" spans="1:50" hidden="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idden="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idden="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idden="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3"/>
      <c r="AU61" s="274"/>
      <c r="AV61" s="274"/>
      <c r="AW61" s="274"/>
      <c r="AX61" s="275"/>
    </row>
    <row r="62" spans="1:50" hidden="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idden="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idden="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idden="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3"/>
      <c r="AU66" s="274"/>
      <c r="AV66" s="274"/>
      <c r="AW66" s="274"/>
      <c r="AX66" s="275"/>
    </row>
    <row r="67" spans="1:60" ht="28.5"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8.5" customHeight="1" x14ac:dyDescent="0.15">
      <c r="A68" s="190"/>
      <c r="B68" s="191"/>
      <c r="C68" s="191"/>
      <c r="D68" s="191"/>
      <c r="E68" s="191"/>
      <c r="F68" s="192"/>
      <c r="G68" s="259" t="s">
        <v>524</v>
      </c>
      <c r="H68" s="200"/>
      <c r="I68" s="200"/>
      <c r="J68" s="200"/>
      <c r="K68" s="200"/>
      <c r="L68" s="200"/>
      <c r="M68" s="200"/>
      <c r="N68" s="200"/>
      <c r="O68" s="200"/>
      <c r="P68" s="200"/>
      <c r="Q68" s="200"/>
      <c r="R68" s="200"/>
      <c r="S68" s="200"/>
      <c r="T68" s="200"/>
      <c r="U68" s="200"/>
      <c r="V68" s="200"/>
      <c r="W68" s="200"/>
      <c r="X68" s="201"/>
      <c r="Y68" s="339" t="s">
        <v>66</v>
      </c>
      <c r="Z68" s="340"/>
      <c r="AA68" s="341"/>
      <c r="AB68" s="207" t="s">
        <v>493</v>
      </c>
      <c r="AC68" s="208"/>
      <c r="AD68" s="209"/>
      <c r="AE68" s="93" t="s">
        <v>492</v>
      </c>
      <c r="AF68" s="94"/>
      <c r="AG68" s="94"/>
      <c r="AH68" s="94"/>
      <c r="AI68" s="95"/>
      <c r="AJ68" s="93" t="s">
        <v>492</v>
      </c>
      <c r="AK68" s="94"/>
      <c r="AL68" s="94"/>
      <c r="AM68" s="94"/>
      <c r="AN68" s="95"/>
      <c r="AO68" s="93" t="s">
        <v>492</v>
      </c>
      <c r="AP68" s="94"/>
      <c r="AQ68" s="94"/>
      <c r="AR68" s="94"/>
      <c r="AS68" s="95"/>
      <c r="AT68" s="210"/>
      <c r="AU68" s="210"/>
      <c r="AV68" s="210"/>
      <c r="AW68" s="210"/>
      <c r="AX68" s="211"/>
      <c r="AY68" s="10"/>
      <c r="AZ68" s="10"/>
      <c r="BA68" s="10"/>
      <c r="BB68" s="10"/>
      <c r="BC68" s="10"/>
    </row>
    <row r="69" spans="1:60" ht="28.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493</v>
      </c>
      <c r="AC69" s="216"/>
      <c r="AD69" s="217"/>
      <c r="AE69" s="93" t="s">
        <v>492</v>
      </c>
      <c r="AF69" s="94"/>
      <c r="AG69" s="94"/>
      <c r="AH69" s="94"/>
      <c r="AI69" s="95"/>
      <c r="AJ69" s="93" t="s">
        <v>494</v>
      </c>
      <c r="AK69" s="94"/>
      <c r="AL69" s="94"/>
      <c r="AM69" s="94"/>
      <c r="AN69" s="95"/>
      <c r="AO69" s="93" t="s">
        <v>492</v>
      </c>
      <c r="AP69" s="94"/>
      <c r="AQ69" s="94"/>
      <c r="AR69" s="94"/>
      <c r="AS69" s="95"/>
      <c r="AT69" s="93" t="s">
        <v>492</v>
      </c>
      <c r="AU69" s="94"/>
      <c r="AV69" s="94"/>
      <c r="AW69" s="94"/>
      <c r="AX69" s="96"/>
      <c r="AY69" s="10"/>
      <c r="AZ69" s="10"/>
      <c r="BA69" s="10"/>
      <c r="BB69" s="10"/>
      <c r="BC69" s="10"/>
      <c r="BD69" s="10"/>
      <c r="BE69" s="10"/>
      <c r="BF69" s="10"/>
      <c r="BG69" s="10"/>
      <c r="BH69" s="10"/>
    </row>
    <row r="70" spans="1:60" hidden="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idden="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idden="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idden="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idden="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idden="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idden="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idden="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idden="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525</v>
      </c>
      <c r="H83" s="144"/>
      <c r="I83" s="144"/>
      <c r="J83" s="144"/>
      <c r="K83" s="144"/>
      <c r="L83" s="144"/>
      <c r="M83" s="144"/>
      <c r="N83" s="144"/>
      <c r="O83" s="144"/>
      <c r="P83" s="144"/>
      <c r="Q83" s="144"/>
      <c r="R83" s="144"/>
      <c r="S83" s="144"/>
      <c r="T83" s="144"/>
      <c r="U83" s="144"/>
      <c r="V83" s="144"/>
      <c r="W83" s="144"/>
      <c r="X83" s="144"/>
      <c r="Y83" s="146" t="s">
        <v>17</v>
      </c>
      <c r="Z83" s="147"/>
      <c r="AA83" s="148"/>
      <c r="AB83" s="181" t="s">
        <v>530</v>
      </c>
      <c r="AC83" s="182"/>
      <c r="AD83" s="183"/>
      <c r="AE83" s="93" t="s">
        <v>492</v>
      </c>
      <c r="AF83" s="94"/>
      <c r="AG83" s="94"/>
      <c r="AH83" s="94"/>
      <c r="AI83" s="95"/>
      <c r="AJ83" s="93" t="s">
        <v>492</v>
      </c>
      <c r="AK83" s="94"/>
      <c r="AL83" s="94"/>
      <c r="AM83" s="94"/>
      <c r="AN83" s="95"/>
      <c r="AO83" s="93" t="s">
        <v>492</v>
      </c>
      <c r="AP83" s="94"/>
      <c r="AQ83" s="94"/>
      <c r="AR83" s="94"/>
      <c r="AS83" s="95"/>
      <c r="AT83" s="93" t="s">
        <v>492</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530</v>
      </c>
      <c r="AC84" s="182"/>
      <c r="AD84" s="183"/>
      <c r="AE84" s="184" t="s">
        <v>476</v>
      </c>
      <c r="AF84" s="185"/>
      <c r="AG84" s="185"/>
      <c r="AH84" s="185"/>
      <c r="AI84" s="186"/>
      <c r="AJ84" s="93" t="s">
        <v>475</v>
      </c>
      <c r="AK84" s="94"/>
      <c r="AL84" s="94"/>
      <c r="AM84" s="94"/>
      <c r="AN84" s="95"/>
      <c r="AO84" s="184" t="s">
        <v>475</v>
      </c>
      <c r="AP84" s="185"/>
      <c r="AQ84" s="185"/>
      <c r="AR84" s="185"/>
      <c r="AS84" s="186"/>
      <c r="AT84" s="93" t="s">
        <v>475</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0.25" customHeight="1" x14ac:dyDescent="0.15">
      <c r="A98" s="383"/>
      <c r="B98" s="384"/>
      <c r="C98" s="418" t="s">
        <v>483</v>
      </c>
      <c r="D98" s="419"/>
      <c r="E98" s="419"/>
      <c r="F98" s="419"/>
      <c r="G98" s="419"/>
      <c r="H98" s="419"/>
      <c r="I98" s="419"/>
      <c r="J98" s="419"/>
      <c r="K98" s="420"/>
      <c r="L98" s="71" t="s">
        <v>475</v>
      </c>
      <c r="M98" s="72"/>
      <c r="N98" s="72"/>
      <c r="O98" s="72"/>
      <c r="P98" s="72"/>
      <c r="Q98" s="73"/>
      <c r="R98" s="71">
        <v>1496</v>
      </c>
      <c r="S98" s="72"/>
      <c r="T98" s="72"/>
      <c r="U98" s="72"/>
      <c r="V98" s="72"/>
      <c r="W98" s="73"/>
      <c r="X98" s="675" t="s">
        <v>523</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0.25" customHeight="1" x14ac:dyDescent="0.15">
      <c r="A99" s="383"/>
      <c r="B99" s="384"/>
      <c r="C99" s="161" t="s">
        <v>479</v>
      </c>
      <c r="D99" s="162"/>
      <c r="E99" s="162"/>
      <c r="F99" s="162"/>
      <c r="G99" s="162"/>
      <c r="H99" s="162"/>
      <c r="I99" s="162"/>
      <c r="J99" s="162"/>
      <c r="K99" s="163"/>
      <c r="L99" s="71" t="s">
        <v>475</v>
      </c>
      <c r="M99" s="72"/>
      <c r="N99" s="72"/>
      <c r="O99" s="72"/>
      <c r="P99" s="72"/>
      <c r="Q99" s="73"/>
      <c r="R99" s="71">
        <v>0.7</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0.25" customHeight="1" x14ac:dyDescent="0.15">
      <c r="A100" s="383"/>
      <c r="B100" s="384"/>
      <c r="C100" s="161" t="s">
        <v>480</v>
      </c>
      <c r="D100" s="162"/>
      <c r="E100" s="162"/>
      <c r="F100" s="162"/>
      <c r="G100" s="162"/>
      <c r="H100" s="162"/>
      <c r="I100" s="162"/>
      <c r="J100" s="162"/>
      <c r="K100" s="163"/>
      <c r="L100" s="71" t="s">
        <v>476</v>
      </c>
      <c r="M100" s="72"/>
      <c r="N100" s="72"/>
      <c r="O100" s="72"/>
      <c r="P100" s="72"/>
      <c r="Q100" s="73"/>
      <c r="R100" s="71">
        <v>0.9</v>
      </c>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0.25" customHeight="1" x14ac:dyDescent="0.15">
      <c r="A101" s="383"/>
      <c r="B101" s="384"/>
      <c r="C101" s="161" t="s">
        <v>481</v>
      </c>
      <c r="D101" s="162"/>
      <c r="E101" s="162"/>
      <c r="F101" s="162"/>
      <c r="G101" s="162"/>
      <c r="H101" s="162"/>
      <c r="I101" s="162"/>
      <c r="J101" s="162"/>
      <c r="K101" s="163"/>
      <c r="L101" s="71" t="s">
        <v>477</v>
      </c>
      <c r="M101" s="72"/>
      <c r="N101" s="72"/>
      <c r="O101" s="72"/>
      <c r="P101" s="72"/>
      <c r="Q101" s="73"/>
      <c r="R101" s="71">
        <v>2</v>
      </c>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0.25" customHeight="1" x14ac:dyDescent="0.15">
      <c r="A102" s="383"/>
      <c r="B102" s="384"/>
      <c r="C102" s="161" t="s">
        <v>482</v>
      </c>
      <c r="D102" s="162"/>
      <c r="E102" s="162"/>
      <c r="F102" s="162"/>
      <c r="G102" s="162"/>
      <c r="H102" s="162"/>
      <c r="I102" s="162"/>
      <c r="J102" s="162"/>
      <c r="K102" s="163"/>
      <c r="L102" s="71" t="s">
        <v>477</v>
      </c>
      <c r="M102" s="72"/>
      <c r="N102" s="72"/>
      <c r="O102" s="72"/>
      <c r="P102" s="72"/>
      <c r="Q102" s="73"/>
      <c r="R102" s="71">
        <v>0.4</v>
      </c>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0.25"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0.25"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1500.0000000000002</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99.75" customHeight="1" x14ac:dyDescent="0.15">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468</v>
      </c>
      <c r="AE108" s="609"/>
      <c r="AF108" s="609"/>
      <c r="AG108" s="605" t="s">
        <v>511</v>
      </c>
      <c r="AH108" s="606"/>
      <c r="AI108" s="606"/>
      <c r="AJ108" s="606"/>
      <c r="AK108" s="606"/>
      <c r="AL108" s="606"/>
      <c r="AM108" s="606"/>
      <c r="AN108" s="606"/>
      <c r="AO108" s="606"/>
      <c r="AP108" s="606"/>
      <c r="AQ108" s="606"/>
      <c r="AR108" s="606"/>
      <c r="AS108" s="606"/>
      <c r="AT108" s="606"/>
      <c r="AU108" s="606"/>
      <c r="AV108" s="606"/>
      <c r="AW108" s="606"/>
      <c r="AX108" s="607"/>
    </row>
    <row r="109" spans="1:50" ht="60"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468</v>
      </c>
      <c r="AE109" s="447"/>
      <c r="AF109" s="447"/>
      <c r="AG109" s="309" t="s">
        <v>512</v>
      </c>
      <c r="AH109" s="310"/>
      <c r="AI109" s="310"/>
      <c r="AJ109" s="310"/>
      <c r="AK109" s="310"/>
      <c r="AL109" s="310"/>
      <c r="AM109" s="310"/>
      <c r="AN109" s="310"/>
      <c r="AO109" s="310"/>
      <c r="AP109" s="310"/>
      <c r="AQ109" s="310"/>
      <c r="AR109" s="310"/>
      <c r="AS109" s="310"/>
      <c r="AT109" s="310"/>
      <c r="AU109" s="310"/>
      <c r="AV109" s="310"/>
      <c r="AW109" s="310"/>
      <c r="AX109" s="311"/>
    </row>
    <row r="110" spans="1:50" ht="53.2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468</v>
      </c>
      <c r="AE110" s="590"/>
      <c r="AF110" s="590"/>
      <c r="AG110" s="535" t="s">
        <v>491</v>
      </c>
      <c r="AH110" s="202"/>
      <c r="AI110" s="202"/>
      <c r="AJ110" s="202"/>
      <c r="AK110" s="202"/>
      <c r="AL110" s="202"/>
      <c r="AM110" s="202"/>
      <c r="AN110" s="202"/>
      <c r="AO110" s="202"/>
      <c r="AP110" s="202"/>
      <c r="AQ110" s="202"/>
      <c r="AR110" s="202"/>
      <c r="AS110" s="202"/>
      <c r="AT110" s="202"/>
      <c r="AU110" s="202"/>
      <c r="AV110" s="202"/>
      <c r="AW110" s="202"/>
      <c r="AX110" s="536"/>
    </row>
    <row r="111" spans="1:50" ht="53.25" customHeight="1" x14ac:dyDescent="0.15">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468</v>
      </c>
      <c r="AE111" s="443"/>
      <c r="AF111" s="443"/>
      <c r="AG111" s="306" t="s">
        <v>484</v>
      </c>
      <c r="AH111" s="307"/>
      <c r="AI111" s="307"/>
      <c r="AJ111" s="307"/>
      <c r="AK111" s="307"/>
      <c r="AL111" s="307"/>
      <c r="AM111" s="307"/>
      <c r="AN111" s="307"/>
      <c r="AO111" s="307"/>
      <c r="AP111" s="307"/>
      <c r="AQ111" s="307"/>
      <c r="AR111" s="307"/>
      <c r="AS111" s="307"/>
      <c r="AT111" s="307"/>
      <c r="AU111" s="307"/>
      <c r="AV111" s="307"/>
      <c r="AW111" s="307"/>
      <c r="AX111" s="308"/>
    </row>
    <row r="112" spans="1:50" ht="46.5"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468</v>
      </c>
      <c r="AE112" s="447"/>
      <c r="AF112" s="447"/>
      <c r="AG112" s="309" t="s">
        <v>485</v>
      </c>
      <c r="AH112" s="310"/>
      <c r="AI112" s="310"/>
      <c r="AJ112" s="310"/>
      <c r="AK112" s="310"/>
      <c r="AL112" s="310"/>
      <c r="AM112" s="310"/>
      <c r="AN112" s="310"/>
      <c r="AO112" s="310"/>
      <c r="AP112" s="310"/>
      <c r="AQ112" s="310"/>
      <c r="AR112" s="310"/>
      <c r="AS112" s="310"/>
      <c r="AT112" s="310"/>
      <c r="AU112" s="310"/>
      <c r="AV112" s="310"/>
      <c r="AW112" s="310"/>
      <c r="AX112" s="311"/>
    </row>
    <row r="113" spans="1:64" ht="38.25" customHeight="1" x14ac:dyDescent="0.15">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468</v>
      </c>
      <c r="AE113" s="447"/>
      <c r="AF113" s="447"/>
      <c r="AG113" s="309" t="s">
        <v>486</v>
      </c>
      <c r="AH113" s="310"/>
      <c r="AI113" s="310"/>
      <c r="AJ113" s="310"/>
      <c r="AK113" s="310"/>
      <c r="AL113" s="310"/>
      <c r="AM113" s="310"/>
      <c r="AN113" s="310"/>
      <c r="AO113" s="310"/>
      <c r="AP113" s="310"/>
      <c r="AQ113" s="310"/>
      <c r="AR113" s="310"/>
      <c r="AS113" s="310"/>
      <c r="AT113" s="310"/>
      <c r="AU113" s="310"/>
      <c r="AV113" s="310"/>
      <c r="AW113" s="310"/>
      <c r="AX113" s="311"/>
    </row>
    <row r="114" spans="1:64" ht="42"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468</v>
      </c>
      <c r="AE114" s="447"/>
      <c r="AF114" s="447"/>
      <c r="AG114" s="309" t="s">
        <v>487</v>
      </c>
      <c r="AH114" s="310"/>
      <c r="AI114" s="310"/>
      <c r="AJ114" s="310"/>
      <c r="AK114" s="310"/>
      <c r="AL114" s="310"/>
      <c r="AM114" s="310"/>
      <c r="AN114" s="310"/>
      <c r="AO114" s="310"/>
      <c r="AP114" s="310"/>
      <c r="AQ114" s="310"/>
      <c r="AR114" s="310"/>
      <c r="AS114" s="310"/>
      <c r="AT114" s="310"/>
      <c r="AU114" s="310"/>
      <c r="AV114" s="310"/>
      <c r="AW114" s="310"/>
      <c r="AX114" s="311"/>
    </row>
    <row r="115" spans="1:64" ht="48"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468</v>
      </c>
      <c r="AE115" s="447"/>
      <c r="AF115" s="447"/>
      <c r="AG115" s="309" t="s">
        <v>488</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7" t="s">
        <v>469</v>
      </c>
      <c r="AE116" s="638"/>
      <c r="AF116" s="638"/>
      <c r="AG116" s="371" t="s">
        <v>475</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6.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468</v>
      </c>
      <c r="AE117" s="590"/>
      <c r="AF117" s="599"/>
      <c r="AG117" s="603" t="s">
        <v>489</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28.5" customHeight="1" x14ac:dyDescent="0.15">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2" t="s">
        <v>469</v>
      </c>
      <c r="AE118" s="443"/>
      <c r="AF118" s="642"/>
      <c r="AG118" s="306" t="s">
        <v>475</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469</v>
      </c>
      <c r="AE119" s="611"/>
      <c r="AF119" s="611"/>
      <c r="AG119" s="309" t="s">
        <v>475</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469</v>
      </c>
      <c r="AE120" s="447"/>
      <c r="AF120" s="447"/>
      <c r="AG120" s="309" t="s">
        <v>475</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469</v>
      </c>
      <c r="AE121" s="447"/>
      <c r="AF121" s="447"/>
      <c r="AG121" s="535" t="s">
        <v>475</v>
      </c>
      <c r="AH121" s="202"/>
      <c r="AI121" s="202"/>
      <c r="AJ121" s="202"/>
      <c r="AK121" s="202"/>
      <c r="AL121" s="202"/>
      <c r="AM121" s="202"/>
      <c r="AN121" s="202"/>
      <c r="AO121" s="202"/>
      <c r="AP121" s="202"/>
      <c r="AQ121" s="202"/>
      <c r="AR121" s="202"/>
      <c r="AS121" s="202"/>
      <c r="AT121" s="202"/>
      <c r="AU121" s="202"/>
      <c r="AV121" s="202"/>
      <c r="AW121" s="202"/>
      <c r="AX121" s="536"/>
    </row>
    <row r="122" spans="1:64" ht="33.6" customHeight="1" x14ac:dyDescent="0.15">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469</v>
      </c>
      <c r="AE122" s="443"/>
      <c r="AF122" s="443"/>
      <c r="AG122" s="581" t="s">
        <v>475</v>
      </c>
      <c r="AH122" s="200"/>
      <c r="AI122" s="200"/>
      <c r="AJ122" s="200"/>
      <c r="AK122" s="200"/>
      <c r="AL122" s="200"/>
      <c r="AM122" s="200"/>
      <c r="AN122" s="200"/>
      <c r="AO122" s="200"/>
      <c r="AP122" s="200"/>
      <c r="AQ122" s="200"/>
      <c r="AR122" s="200"/>
      <c r="AS122" s="200"/>
      <c r="AT122" s="200"/>
      <c r="AU122" s="200"/>
      <c r="AV122" s="200"/>
      <c r="AW122" s="200"/>
      <c r="AX122" s="582"/>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81"/>
      <c r="AI123" s="281"/>
      <c r="AJ123" s="281"/>
      <c r="AK123" s="281"/>
      <c r="AL123" s="281"/>
      <c r="AM123" s="281"/>
      <c r="AN123" s="281"/>
      <c r="AO123" s="281"/>
      <c r="AP123" s="281"/>
      <c r="AQ123" s="281"/>
      <c r="AR123" s="281"/>
      <c r="AS123" s="281"/>
      <c r="AT123" s="281"/>
      <c r="AU123" s="281"/>
      <c r="AV123" s="281"/>
      <c r="AW123" s="281"/>
      <c r="AX123" s="584"/>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10"/>
      <c r="V124" s="310"/>
      <c r="W124" s="310"/>
      <c r="X124" s="310"/>
      <c r="Y124" s="310"/>
      <c r="Z124" s="310"/>
      <c r="AA124" s="310"/>
      <c r="AB124" s="310"/>
      <c r="AC124" s="310"/>
      <c r="AD124" s="310"/>
      <c r="AE124" s="310"/>
      <c r="AF124" s="636"/>
      <c r="AG124" s="583"/>
      <c r="AH124" s="281"/>
      <c r="AI124" s="281"/>
      <c r="AJ124" s="281"/>
      <c r="AK124" s="281"/>
      <c r="AL124" s="281"/>
      <c r="AM124" s="281"/>
      <c r="AN124" s="281"/>
      <c r="AO124" s="281"/>
      <c r="AP124" s="281"/>
      <c r="AQ124" s="281"/>
      <c r="AR124" s="281"/>
      <c r="AS124" s="281"/>
      <c r="AT124" s="281"/>
      <c r="AU124" s="281"/>
      <c r="AV124" s="281"/>
      <c r="AW124" s="281"/>
      <c r="AX124" s="584"/>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9"/>
      <c r="U125" s="440"/>
      <c r="V125" s="440"/>
      <c r="W125" s="440"/>
      <c r="X125" s="440"/>
      <c r="Y125" s="440"/>
      <c r="Z125" s="440"/>
      <c r="AA125" s="440"/>
      <c r="AB125" s="440"/>
      <c r="AC125" s="440"/>
      <c r="AD125" s="440"/>
      <c r="AE125" s="440"/>
      <c r="AF125" s="441"/>
      <c r="AG125" s="585"/>
      <c r="AH125" s="202"/>
      <c r="AI125" s="202"/>
      <c r="AJ125" s="202"/>
      <c r="AK125" s="202"/>
      <c r="AL125" s="202"/>
      <c r="AM125" s="202"/>
      <c r="AN125" s="202"/>
      <c r="AO125" s="202"/>
      <c r="AP125" s="202"/>
      <c r="AQ125" s="202"/>
      <c r="AR125" s="202"/>
      <c r="AS125" s="202"/>
      <c r="AT125" s="202"/>
      <c r="AU125" s="202"/>
      <c r="AV125" s="202"/>
      <c r="AW125" s="202"/>
      <c r="AX125" s="536"/>
    </row>
    <row r="126" spans="1:64" ht="57" customHeight="1" x14ac:dyDescent="0.15">
      <c r="A126" s="554" t="s">
        <v>58</v>
      </c>
      <c r="B126" s="555"/>
      <c r="C126" s="397" t="s">
        <v>64</v>
      </c>
      <c r="D126" s="577"/>
      <c r="E126" s="577"/>
      <c r="F126" s="578"/>
      <c r="G126" s="548" t="s">
        <v>513</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6" t="s">
        <v>68</v>
      </c>
      <c r="D127" s="367"/>
      <c r="E127" s="367"/>
      <c r="F127" s="368"/>
      <c r="G127" s="369" t="s">
        <v>514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38.25" customHeight="1" thickBot="1" x14ac:dyDescent="0.2">
      <c r="A129" s="576" t="s">
        <v>535</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81" customHeight="1" thickBot="1" x14ac:dyDescent="0.2">
      <c r="A131" s="551"/>
      <c r="B131" s="552"/>
      <c r="C131" s="552"/>
      <c r="D131" s="552"/>
      <c r="E131" s="553"/>
      <c r="F131" s="570" t="s">
        <v>536</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71.25" customHeight="1" thickBot="1" x14ac:dyDescent="0.2">
      <c r="A133" s="436"/>
      <c r="B133" s="437"/>
      <c r="C133" s="437"/>
      <c r="D133" s="437"/>
      <c r="E133" s="438"/>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31.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23" t="s">
        <v>520</v>
      </c>
      <c r="H137" s="424"/>
      <c r="I137" s="424"/>
      <c r="J137" s="424"/>
      <c r="K137" s="424"/>
      <c r="L137" s="424"/>
      <c r="M137" s="424"/>
      <c r="N137" s="424"/>
      <c r="O137" s="424"/>
      <c r="P137" s="425"/>
      <c r="Q137" s="410" t="s">
        <v>225</v>
      </c>
      <c r="R137" s="410"/>
      <c r="S137" s="410"/>
      <c r="T137" s="410"/>
      <c r="U137" s="410"/>
      <c r="V137" s="410"/>
      <c r="W137" s="423" t="s">
        <v>520</v>
      </c>
      <c r="X137" s="424"/>
      <c r="Y137" s="424"/>
      <c r="Z137" s="424"/>
      <c r="AA137" s="424"/>
      <c r="AB137" s="424"/>
      <c r="AC137" s="424"/>
      <c r="AD137" s="424"/>
      <c r="AE137" s="424"/>
      <c r="AF137" s="425"/>
      <c r="AG137" s="410" t="s">
        <v>226</v>
      </c>
      <c r="AH137" s="410"/>
      <c r="AI137" s="410"/>
      <c r="AJ137" s="410"/>
      <c r="AK137" s="410"/>
      <c r="AL137" s="410"/>
      <c r="AM137" s="406" t="s">
        <v>522</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521</v>
      </c>
      <c r="H138" s="427"/>
      <c r="I138" s="427"/>
      <c r="J138" s="427"/>
      <c r="K138" s="427"/>
      <c r="L138" s="427"/>
      <c r="M138" s="427"/>
      <c r="N138" s="427"/>
      <c r="O138" s="427"/>
      <c r="P138" s="428"/>
      <c r="Q138" s="412" t="s">
        <v>228</v>
      </c>
      <c r="R138" s="412"/>
      <c r="S138" s="412"/>
      <c r="T138" s="412"/>
      <c r="U138" s="412"/>
      <c r="V138" s="412"/>
      <c r="W138" s="426" t="s">
        <v>522</v>
      </c>
      <c r="X138" s="427"/>
      <c r="Y138" s="427"/>
      <c r="Z138" s="427"/>
      <c r="AA138" s="427"/>
      <c r="AB138" s="427"/>
      <c r="AC138" s="427"/>
      <c r="AD138" s="427"/>
      <c r="AE138" s="427"/>
      <c r="AF138" s="428"/>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0" t="s">
        <v>34</v>
      </c>
      <c r="B178" s="541"/>
      <c r="C178" s="541"/>
      <c r="D178" s="541"/>
      <c r="E178" s="541"/>
      <c r="F178" s="542"/>
      <c r="G178" s="393" t="s">
        <v>505</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510</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x14ac:dyDescent="0.15">
      <c r="A179" s="126"/>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3.25" customHeight="1" x14ac:dyDescent="0.15">
      <c r="A180" s="126"/>
      <c r="B180" s="543"/>
      <c r="C180" s="543"/>
      <c r="D180" s="543"/>
      <c r="E180" s="543"/>
      <c r="F180" s="544"/>
      <c r="G180" s="97" t="s">
        <v>495</v>
      </c>
      <c r="H180" s="98"/>
      <c r="I180" s="98"/>
      <c r="J180" s="98"/>
      <c r="K180" s="99"/>
      <c r="L180" s="100" t="s">
        <v>500</v>
      </c>
      <c r="M180" s="101"/>
      <c r="N180" s="101"/>
      <c r="O180" s="101"/>
      <c r="P180" s="101"/>
      <c r="Q180" s="101"/>
      <c r="R180" s="101"/>
      <c r="S180" s="101"/>
      <c r="T180" s="101"/>
      <c r="U180" s="101"/>
      <c r="V180" s="101"/>
      <c r="W180" s="101"/>
      <c r="X180" s="102"/>
      <c r="Y180" s="103">
        <v>121</v>
      </c>
      <c r="Z180" s="104"/>
      <c r="AA180" s="104"/>
      <c r="AB180" s="105"/>
      <c r="AC180" s="97" t="s">
        <v>495</v>
      </c>
      <c r="AD180" s="98"/>
      <c r="AE180" s="98"/>
      <c r="AF180" s="98"/>
      <c r="AG180" s="99"/>
      <c r="AH180" s="100" t="s">
        <v>500</v>
      </c>
      <c r="AI180" s="101"/>
      <c r="AJ180" s="101"/>
      <c r="AK180" s="101"/>
      <c r="AL180" s="101"/>
      <c r="AM180" s="101"/>
      <c r="AN180" s="101"/>
      <c r="AO180" s="101"/>
      <c r="AP180" s="101"/>
      <c r="AQ180" s="101"/>
      <c r="AR180" s="101"/>
      <c r="AS180" s="101"/>
      <c r="AT180" s="102"/>
      <c r="AU180" s="103">
        <v>71</v>
      </c>
      <c r="AV180" s="104"/>
      <c r="AW180" s="104"/>
      <c r="AX180" s="405"/>
    </row>
    <row r="181" spans="1:50" ht="23.25" customHeight="1" x14ac:dyDescent="0.15">
      <c r="A181" s="126"/>
      <c r="B181" s="543"/>
      <c r="C181" s="543"/>
      <c r="D181" s="543"/>
      <c r="E181" s="543"/>
      <c r="F181" s="544"/>
      <c r="G181" s="74" t="s">
        <v>496</v>
      </c>
      <c r="H181" s="75"/>
      <c r="I181" s="75"/>
      <c r="J181" s="75"/>
      <c r="K181" s="76"/>
      <c r="L181" s="77" t="s">
        <v>501</v>
      </c>
      <c r="M181" s="78"/>
      <c r="N181" s="78"/>
      <c r="O181" s="78"/>
      <c r="P181" s="78"/>
      <c r="Q181" s="78"/>
      <c r="R181" s="78"/>
      <c r="S181" s="78"/>
      <c r="T181" s="78"/>
      <c r="U181" s="78"/>
      <c r="V181" s="78"/>
      <c r="W181" s="78"/>
      <c r="X181" s="79"/>
      <c r="Y181" s="80">
        <v>191</v>
      </c>
      <c r="Z181" s="81"/>
      <c r="AA181" s="81"/>
      <c r="AB181" s="92"/>
      <c r="AC181" s="74" t="s">
        <v>496</v>
      </c>
      <c r="AD181" s="75"/>
      <c r="AE181" s="75"/>
      <c r="AF181" s="75"/>
      <c r="AG181" s="76"/>
      <c r="AH181" s="77" t="s">
        <v>501</v>
      </c>
      <c r="AI181" s="78"/>
      <c r="AJ181" s="78"/>
      <c r="AK181" s="78"/>
      <c r="AL181" s="78"/>
      <c r="AM181" s="78"/>
      <c r="AN181" s="78"/>
      <c r="AO181" s="78"/>
      <c r="AP181" s="78"/>
      <c r="AQ181" s="78"/>
      <c r="AR181" s="78"/>
      <c r="AS181" s="78"/>
      <c r="AT181" s="79"/>
      <c r="AU181" s="80">
        <v>120</v>
      </c>
      <c r="AV181" s="81"/>
      <c r="AW181" s="81"/>
      <c r="AX181" s="82"/>
    </row>
    <row r="182" spans="1:50" ht="23.25" customHeight="1" x14ac:dyDescent="0.15">
      <c r="A182" s="126"/>
      <c r="B182" s="543"/>
      <c r="C182" s="543"/>
      <c r="D182" s="543"/>
      <c r="E182" s="543"/>
      <c r="F182" s="544"/>
      <c r="G182" s="74" t="s">
        <v>498</v>
      </c>
      <c r="H182" s="75"/>
      <c r="I182" s="75"/>
      <c r="J182" s="75"/>
      <c r="K182" s="76"/>
      <c r="L182" s="77" t="s">
        <v>497</v>
      </c>
      <c r="M182" s="78"/>
      <c r="N182" s="78"/>
      <c r="O182" s="78"/>
      <c r="P182" s="78"/>
      <c r="Q182" s="78"/>
      <c r="R182" s="78"/>
      <c r="S182" s="78"/>
      <c r="T182" s="78"/>
      <c r="U182" s="78"/>
      <c r="V182" s="78"/>
      <c r="W182" s="78"/>
      <c r="X182" s="79"/>
      <c r="Y182" s="80">
        <v>74</v>
      </c>
      <c r="Z182" s="81"/>
      <c r="AA182" s="81"/>
      <c r="AB182" s="92"/>
      <c r="AC182" s="74" t="s">
        <v>498</v>
      </c>
      <c r="AD182" s="75"/>
      <c r="AE182" s="75"/>
      <c r="AF182" s="75"/>
      <c r="AG182" s="76"/>
      <c r="AH182" s="77" t="s">
        <v>497</v>
      </c>
      <c r="AI182" s="78"/>
      <c r="AJ182" s="78"/>
      <c r="AK182" s="78"/>
      <c r="AL182" s="78"/>
      <c r="AM182" s="78"/>
      <c r="AN182" s="78"/>
      <c r="AO182" s="78"/>
      <c r="AP182" s="78"/>
      <c r="AQ182" s="78"/>
      <c r="AR182" s="78"/>
      <c r="AS182" s="78"/>
      <c r="AT182" s="79"/>
      <c r="AU182" s="80">
        <v>55</v>
      </c>
      <c r="AV182" s="81"/>
      <c r="AW182" s="81"/>
      <c r="AX182" s="82"/>
    </row>
    <row r="183" spans="1:50" ht="23.25" customHeight="1" x14ac:dyDescent="0.15">
      <c r="A183" s="126"/>
      <c r="B183" s="543"/>
      <c r="C183" s="543"/>
      <c r="D183" s="543"/>
      <c r="E183" s="543"/>
      <c r="F183" s="544"/>
      <c r="G183" s="74"/>
      <c r="H183" s="75"/>
      <c r="I183" s="75"/>
      <c r="J183" s="75"/>
      <c r="K183" s="76"/>
      <c r="L183" s="77" t="s">
        <v>502</v>
      </c>
      <c r="M183" s="78"/>
      <c r="N183" s="78"/>
      <c r="O183" s="78"/>
      <c r="P183" s="78"/>
      <c r="Q183" s="78"/>
      <c r="R183" s="78"/>
      <c r="S183" s="78"/>
      <c r="T183" s="78"/>
      <c r="U183" s="78"/>
      <c r="V183" s="78"/>
      <c r="W183" s="78"/>
      <c r="X183" s="79"/>
      <c r="Y183" s="80">
        <v>42</v>
      </c>
      <c r="Z183" s="81"/>
      <c r="AA183" s="81"/>
      <c r="AB183" s="92"/>
      <c r="AC183" s="74"/>
      <c r="AD183" s="75"/>
      <c r="AE183" s="75"/>
      <c r="AF183" s="75"/>
      <c r="AG183" s="76"/>
      <c r="AH183" s="77" t="s">
        <v>502</v>
      </c>
      <c r="AI183" s="78"/>
      <c r="AJ183" s="78"/>
      <c r="AK183" s="78"/>
      <c r="AL183" s="78"/>
      <c r="AM183" s="78"/>
      <c r="AN183" s="78"/>
      <c r="AO183" s="78"/>
      <c r="AP183" s="78"/>
      <c r="AQ183" s="78"/>
      <c r="AR183" s="78"/>
      <c r="AS183" s="78"/>
      <c r="AT183" s="79"/>
      <c r="AU183" s="80">
        <v>34</v>
      </c>
      <c r="AV183" s="81"/>
      <c r="AW183" s="81"/>
      <c r="AX183" s="82"/>
    </row>
    <row r="184" spans="1:50" ht="23.25" customHeight="1" x14ac:dyDescent="0.15">
      <c r="A184" s="126"/>
      <c r="B184" s="543"/>
      <c r="C184" s="543"/>
      <c r="D184" s="543"/>
      <c r="E184" s="543"/>
      <c r="F184" s="544"/>
      <c r="G184" s="74"/>
      <c r="H184" s="75"/>
      <c r="I184" s="75"/>
      <c r="J184" s="75"/>
      <c r="K184" s="76"/>
      <c r="L184" s="77" t="s">
        <v>503</v>
      </c>
      <c r="M184" s="78"/>
      <c r="N184" s="78"/>
      <c r="O184" s="78"/>
      <c r="P184" s="78"/>
      <c r="Q184" s="78"/>
      <c r="R184" s="78"/>
      <c r="S184" s="78"/>
      <c r="T184" s="78"/>
      <c r="U184" s="78"/>
      <c r="V184" s="78"/>
      <c r="W184" s="78"/>
      <c r="X184" s="79"/>
      <c r="Y184" s="80">
        <v>19</v>
      </c>
      <c r="Z184" s="81"/>
      <c r="AA184" s="81"/>
      <c r="AB184" s="92"/>
      <c r="AC184" s="74"/>
      <c r="AD184" s="75"/>
      <c r="AE184" s="75"/>
      <c r="AF184" s="75"/>
      <c r="AG184" s="76"/>
      <c r="AH184" s="77" t="s">
        <v>507</v>
      </c>
      <c r="AI184" s="78"/>
      <c r="AJ184" s="78"/>
      <c r="AK184" s="78"/>
      <c r="AL184" s="78"/>
      <c r="AM184" s="78"/>
      <c r="AN184" s="78"/>
      <c r="AO184" s="78"/>
      <c r="AP184" s="78"/>
      <c r="AQ184" s="78"/>
      <c r="AR184" s="78"/>
      <c r="AS184" s="78"/>
      <c r="AT184" s="79"/>
      <c r="AU184" s="80">
        <v>9</v>
      </c>
      <c r="AV184" s="81"/>
      <c r="AW184" s="81"/>
      <c r="AX184" s="82"/>
    </row>
    <row r="185" spans="1:50" ht="23.25" customHeight="1" x14ac:dyDescent="0.15">
      <c r="A185" s="126"/>
      <c r="B185" s="543"/>
      <c r="C185" s="543"/>
      <c r="D185" s="543"/>
      <c r="E185" s="543"/>
      <c r="F185" s="544"/>
      <c r="G185" s="74" t="s">
        <v>499</v>
      </c>
      <c r="H185" s="75"/>
      <c r="I185" s="75"/>
      <c r="J185" s="75"/>
      <c r="K185" s="76"/>
      <c r="L185" s="77" t="s">
        <v>504</v>
      </c>
      <c r="M185" s="78"/>
      <c r="N185" s="78"/>
      <c r="O185" s="78"/>
      <c r="P185" s="78"/>
      <c r="Q185" s="78"/>
      <c r="R185" s="78"/>
      <c r="S185" s="78"/>
      <c r="T185" s="78"/>
      <c r="U185" s="78"/>
      <c r="V185" s="78"/>
      <c r="W185" s="78"/>
      <c r="X185" s="79"/>
      <c r="Y185" s="80">
        <v>134</v>
      </c>
      <c r="Z185" s="81"/>
      <c r="AA185" s="81"/>
      <c r="AB185" s="92"/>
      <c r="AC185" s="74" t="s">
        <v>499</v>
      </c>
      <c r="AD185" s="75"/>
      <c r="AE185" s="75"/>
      <c r="AF185" s="75"/>
      <c r="AG185" s="76"/>
      <c r="AH185" s="77" t="s">
        <v>504</v>
      </c>
      <c r="AI185" s="78"/>
      <c r="AJ185" s="78"/>
      <c r="AK185" s="78"/>
      <c r="AL185" s="78"/>
      <c r="AM185" s="78"/>
      <c r="AN185" s="78"/>
      <c r="AO185" s="78"/>
      <c r="AP185" s="78"/>
      <c r="AQ185" s="78"/>
      <c r="AR185" s="78"/>
      <c r="AS185" s="78"/>
      <c r="AT185" s="79"/>
      <c r="AU185" s="80">
        <v>87</v>
      </c>
      <c r="AV185" s="81"/>
      <c r="AW185" s="81"/>
      <c r="AX185" s="82"/>
    </row>
    <row r="186" spans="1:50" ht="23.25" customHeight="1" x14ac:dyDescent="0.15">
      <c r="A186" s="126"/>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581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376</v>
      </c>
      <c r="AV190" s="89"/>
      <c r="AW190" s="89"/>
      <c r="AX190" s="91"/>
    </row>
    <row r="191" spans="1:50" ht="23.25" customHeight="1" x14ac:dyDescent="0.15">
      <c r="A191" s="126"/>
      <c r="B191" s="543"/>
      <c r="C191" s="543"/>
      <c r="D191" s="543"/>
      <c r="E191" s="543"/>
      <c r="F191" s="544"/>
      <c r="G191" s="393" t="s">
        <v>506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x14ac:dyDescent="0.15">
      <c r="A192" s="126"/>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3.25" customHeight="1" x14ac:dyDescent="0.15">
      <c r="A193" s="126"/>
      <c r="B193" s="543"/>
      <c r="C193" s="543"/>
      <c r="D193" s="543"/>
      <c r="E193" s="543"/>
      <c r="F193" s="544"/>
      <c r="G193" s="97" t="s">
        <v>495</v>
      </c>
      <c r="H193" s="98"/>
      <c r="I193" s="98"/>
      <c r="J193" s="98"/>
      <c r="K193" s="99"/>
      <c r="L193" s="100" t="s">
        <v>500</v>
      </c>
      <c r="M193" s="101"/>
      <c r="N193" s="101"/>
      <c r="O193" s="101"/>
      <c r="P193" s="101"/>
      <c r="Q193" s="101"/>
      <c r="R193" s="101"/>
      <c r="S193" s="101"/>
      <c r="T193" s="101"/>
      <c r="U193" s="101"/>
      <c r="V193" s="101"/>
      <c r="W193" s="101"/>
      <c r="X193" s="102"/>
      <c r="Y193" s="103">
        <v>47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3.25" customHeight="1" x14ac:dyDescent="0.15">
      <c r="A194" s="126"/>
      <c r="B194" s="543"/>
      <c r="C194" s="543"/>
      <c r="D194" s="543"/>
      <c r="E194" s="543"/>
      <c r="F194" s="544"/>
      <c r="G194" s="74" t="s">
        <v>496</v>
      </c>
      <c r="H194" s="75"/>
      <c r="I194" s="75"/>
      <c r="J194" s="75"/>
      <c r="K194" s="76"/>
      <c r="L194" s="77" t="s">
        <v>501</v>
      </c>
      <c r="M194" s="78"/>
      <c r="N194" s="78"/>
      <c r="O194" s="78"/>
      <c r="P194" s="78"/>
      <c r="Q194" s="78"/>
      <c r="R194" s="78"/>
      <c r="S194" s="78"/>
      <c r="T194" s="78"/>
      <c r="U194" s="78"/>
      <c r="V194" s="78"/>
      <c r="W194" s="78"/>
      <c r="X194" s="79"/>
      <c r="Y194" s="80">
        <v>43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3"/>
      <c r="C195" s="543"/>
      <c r="D195" s="543"/>
      <c r="E195" s="543"/>
      <c r="F195" s="544"/>
      <c r="G195" s="74" t="s">
        <v>498</v>
      </c>
      <c r="H195" s="75"/>
      <c r="I195" s="75"/>
      <c r="J195" s="75"/>
      <c r="K195" s="76"/>
      <c r="L195" s="77" t="s">
        <v>497</v>
      </c>
      <c r="M195" s="78"/>
      <c r="N195" s="78"/>
      <c r="O195" s="78"/>
      <c r="P195" s="78"/>
      <c r="Q195" s="78"/>
      <c r="R195" s="78"/>
      <c r="S195" s="78"/>
      <c r="T195" s="78"/>
      <c r="U195" s="78"/>
      <c r="V195" s="78"/>
      <c r="W195" s="78"/>
      <c r="X195" s="79"/>
      <c r="Y195" s="80">
        <v>27</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3"/>
      <c r="C196" s="543"/>
      <c r="D196" s="543"/>
      <c r="E196" s="543"/>
      <c r="F196" s="544"/>
      <c r="G196" s="74"/>
      <c r="H196" s="75"/>
      <c r="I196" s="75"/>
      <c r="J196" s="75"/>
      <c r="K196" s="76"/>
      <c r="L196" s="77" t="s">
        <v>502</v>
      </c>
      <c r="M196" s="78"/>
      <c r="N196" s="78"/>
      <c r="O196" s="78"/>
      <c r="P196" s="78"/>
      <c r="Q196" s="78"/>
      <c r="R196" s="78"/>
      <c r="S196" s="78"/>
      <c r="T196" s="78"/>
      <c r="U196" s="78"/>
      <c r="V196" s="78"/>
      <c r="W196" s="78"/>
      <c r="X196" s="79"/>
      <c r="Y196" s="80">
        <v>16</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3"/>
      <c r="C197" s="543"/>
      <c r="D197" s="543"/>
      <c r="E197" s="543"/>
      <c r="F197" s="544"/>
      <c r="G197" s="74"/>
      <c r="H197" s="75"/>
      <c r="I197" s="75"/>
      <c r="J197" s="75"/>
      <c r="K197" s="76"/>
      <c r="L197" s="77" t="s">
        <v>507</v>
      </c>
      <c r="M197" s="78"/>
      <c r="N197" s="78"/>
      <c r="O197" s="78"/>
      <c r="P197" s="78"/>
      <c r="Q197" s="78"/>
      <c r="R197" s="78"/>
      <c r="S197" s="78"/>
      <c r="T197" s="78"/>
      <c r="U197" s="78"/>
      <c r="V197" s="78"/>
      <c r="W197" s="78"/>
      <c r="X197" s="79"/>
      <c r="Y197" s="80">
        <v>6</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3"/>
      <c r="C198" s="543"/>
      <c r="D198" s="543"/>
      <c r="E198" s="543"/>
      <c r="F198" s="544"/>
      <c r="G198" s="74" t="s">
        <v>499</v>
      </c>
      <c r="H198" s="75"/>
      <c r="I198" s="75"/>
      <c r="J198" s="75"/>
      <c r="K198" s="76"/>
      <c r="L198" s="77" t="s">
        <v>504</v>
      </c>
      <c r="M198" s="78"/>
      <c r="N198" s="78"/>
      <c r="O198" s="78"/>
      <c r="P198" s="78"/>
      <c r="Q198" s="78"/>
      <c r="R198" s="78"/>
      <c r="S198" s="78"/>
      <c r="T198" s="78"/>
      <c r="U198" s="78"/>
      <c r="V198" s="78"/>
      <c r="W198" s="78"/>
      <c r="X198" s="79"/>
      <c r="Y198" s="80">
        <v>42</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181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3"/>
      <c r="C204" s="543"/>
      <c r="D204" s="543"/>
      <c r="E204" s="543"/>
      <c r="F204" s="544"/>
      <c r="G204" s="393" t="s">
        <v>508</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x14ac:dyDescent="0.15">
      <c r="A205" s="126"/>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3.25" customHeight="1" x14ac:dyDescent="0.15">
      <c r="A206" s="126"/>
      <c r="B206" s="543"/>
      <c r="C206" s="543"/>
      <c r="D206" s="543"/>
      <c r="E206" s="543"/>
      <c r="F206" s="544"/>
      <c r="G206" s="97" t="s">
        <v>495</v>
      </c>
      <c r="H206" s="98"/>
      <c r="I206" s="98"/>
      <c r="J206" s="98"/>
      <c r="K206" s="99"/>
      <c r="L206" s="100" t="s">
        <v>500</v>
      </c>
      <c r="M206" s="101"/>
      <c r="N206" s="101"/>
      <c r="O206" s="101"/>
      <c r="P206" s="101"/>
      <c r="Q206" s="101"/>
      <c r="R206" s="101"/>
      <c r="S206" s="101"/>
      <c r="T206" s="101"/>
      <c r="U206" s="101"/>
      <c r="V206" s="101"/>
      <c r="W206" s="101"/>
      <c r="X206" s="102"/>
      <c r="Y206" s="103">
        <v>47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3.25" customHeight="1" x14ac:dyDescent="0.15">
      <c r="A207" s="126"/>
      <c r="B207" s="543"/>
      <c r="C207" s="543"/>
      <c r="D207" s="543"/>
      <c r="E207" s="543"/>
      <c r="F207" s="544"/>
      <c r="G207" s="74" t="s">
        <v>496</v>
      </c>
      <c r="H207" s="75"/>
      <c r="I207" s="75"/>
      <c r="J207" s="75"/>
      <c r="K207" s="76"/>
      <c r="L207" s="77" t="s">
        <v>501</v>
      </c>
      <c r="M207" s="78"/>
      <c r="N207" s="78"/>
      <c r="O207" s="78"/>
      <c r="P207" s="78"/>
      <c r="Q207" s="78"/>
      <c r="R207" s="78"/>
      <c r="S207" s="78"/>
      <c r="T207" s="78"/>
      <c r="U207" s="78"/>
      <c r="V207" s="78"/>
      <c r="W207" s="78"/>
      <c r="X207" s="79"/>
      <c r="Y207" s="80">
        <v>43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3"/>
      <c r="C208" s="543"/>
      <c r="D208" s="543"/>
      <c r="E208" s="543"/>
      <c r="F208" s="544"/>
      <c r="G208" s="74" t="s">
        <v>498</v>
      </c>
      <c r="H208" s="75"/>
      <c r="I208" s="75"/>
      <c r="J208" s="75"/>
      <c r="K208" s="76"/>
      <c r="L208" s="77" t="s">
        <v>497</v>
      </c>
      <c r="M208" s="78"/>
      <c r="N208" s="78"/>
      <c r="O208" s="78"/>
      <c r="P208" s="78"/>
      <c r="Q208" s="78"/>
      <c r="R208" s="78"/>
      <c r="S208" s="78"/>
      <c r="T208" s="78"/>
      <c r="U208" s="78"/>
      <c r="V208" s="78"/>
      <c r="W208" s="78"/>
      <c r="X208" s="79"/>
      <c r="Y208" s="80">
        <v>27</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3"/>
      <c r="C209" s="543"/>
      <c r="D209" s="543"/>
      <c r="E209" s="543"/>
      <c r="F209" s="544"/>
      <c r="G209" s="74"/>
      <c r="H209" s="75"/>
      <c r="I209" s="75"/>
      <c r="J209" s="75"/>
      <c r="K209" s="76"/>
      <c r="L209" s="77" t="s">
        <v>502</v>
      </c>
      <c r="M209" s="78"/>
      <c r="N209" s="78"/>
      <c r="O209" s="78"/>
      <c r="P209" s="78"/>
      <c r="Q209" s="78"/>
      <c r="R209" s="78"/>
      <c r="S209" s="78"/>
      <c r="T209" s="78"/>
      <c r="U209" s="78"/>
      <c r="V209" s="78"/>
      <c r="W209" s="78"/>
      <c r="X209" s="79"/>
      <c r="Y209" s="80">
        <v>16</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3"/>
      <c r="C210" s="543"/>
      <c r="D210" s="543"/>
      <c r="E210" s="543"/>
      <c r="F210" s="544"/>
      <c r="G210" s="74"/>
      <c r="H210" s="75"/>
      <c r="I210" s="75"/>
      <c r="J210" s="75"/>
      <c r="K210" s="76"/>
      <c r="L210" s="77" t="s">
        <v>507</v>
      </c>
      <c r="M210" s="78"/>
      <c r="N210" s="78"/>
      <c r="O210" s="78"/>
      <c r="P210" s="78"/>
      <c r="Q210" s="78"/>
      <c r="R210" s="78"/>
      <c r="S210" s="78"/>
      <c r="T210" s="78"/>
      <c r="U210" s="78"/>
      <c r="V210" s="78"/>
      <c r="W210" s="78"/>
      <c r="X210" s="79"/>
      <c r="Y210" s="80">
        <v>6</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3"/>
      <c r="C211" s="543"/>
      <c r="D211" s="543"/>
      <c r="E211" s="543"/>
      <c r="F211" s="544"/>
      <c r="G211" s="74" t="s">
        <v>499</v>
      </c>
      <c r="H211" s="75"/>
      <c r="I211" s="75"/>
      <c r="J211" s="75"/>
      <c r="K211" s="76"/>
      <c r="L211" s="77" t="s">
        <v>504</v>
      </c>
      <c r="M211" s="78"/>
      <c r="N211" s="78"/>
      <c r="O211" s="78"/>
      <c r="P211" s="78"/>
      <c r="Q211" s="78"/>
      <c r="R211" s="78"/>
      <c r="S211" s="78"/>
      <c r="T211" s="78"/>
      <c r="U211" s="78"/>
      <c r="V211" s="78"/>
      <c r="W211" s="78"/>
      <c r="X211" s="79"/>
      <c r="Y211" s="80">
        <v>42</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181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3"/>
      <c r="C217" s="543"/>
      <c r="D217" s="543"/>
      <c r="E217" s="543"/>
      <c r="F217" s="544"/>
      <c r="G217" s="393" t="s">
        <v>509</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x14ac:dyDescent="0.15">
      <c r="A218" s="126"/>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3.25" customHeight="1" x14ac:dyDescent="0.15">
      <c r="A219" s="126"/>
      <c r="B219" s="543"/>
      <c r="C219" s="543"/>
      <c r="D219" s="543"/>
      <c r="E219" s="543"/>
      <c r="F219" s="544"/>
      <c r="G219" s="97" t="s">
        <v>495</v>
      </c>
      <c r="H219" s="98"/>
      <c r="I219" s="98"/>
      <c r="J219" s="98"/>
      <c r="K219" s="99"/>
      <c r="L219" s="100" t="s">
        <v>500</v>
      </c>
      <c r="M219" s="101"/>
      <c r="N219" s="101"/>
      <c r="O219" s="101"/>
      <c r="P219" s="101"/>
      <c r="Q219" s="101"/>
      <c r="R219" s="101"/>
      <c r="S219" s="101"/>
      <c r="T219" s="101"/>
      <c r="U219" s="101"/>
      <c r="V219" s="101"/>
      <c r="W219" s="101"/>
      <c r="X219" s="102"/>
      <c r="Y219" s="103">
        <v>47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3.25" customHeight="1" x14ac:dyDescent="0.15">
      <c r="A220" s="126"/>
      <c r="B220" s="543"/>
      <c r="C220" s="543"/>
      <c r="D220" s="543"/>
      <c r="E220" s="543"/>
      <c r="F220" s="544"/>
      <c r="G220" s="74" t="s">
        <v>496</v>
      </c>
      <c r="H220" s="75"/>
      <c r="I220" s="75"/>
      <c r="J220" s="75"/>
      <c r="K220" s="76"/>
      <c r="L220" s="77" t="s">
        <v>501</v>
      </c>
      <c r="M220" s="78"/>
      <c r="N220" s="78"/>
      <c r="O220" s="78"/>
      <c r="P220" s="78"/>
      <c r="Q220" s="78"/>
      <c r="R220" s="78"/>
      <c r="S220" s="78"/>
      <c r="T220" s="78"/>
      <c r="U220" s="78"/>
      <c r="V220" s="78"/>
      <c r="W220" s="78"/>
      <c r="X220" s="79"/>
      <c r="Y220" s="80">
        <v>43</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3"/>
      <c r="C221" s="543"/>
      <c r="D221" s="543"/>
      <c r="E221" s="543"/>
      <c r="F221" s="544"/>
      <c r="G221" s="74" t="s">
        <v>498</v>
      </c>
      <c r="H221" s="75"/>
      <c r="I221" s="75"/>
      <c r="J221" s="75"/>
      <c r="K221" s="76"/>
      <c r="L221" s="77" t="s">
        <v>497</v>
      </c>
      <c r="M221" s="78"/>
      <c r="N221" s="78"/>
      <c r="O221" s="78"/>
      <c r="P221" s="78"/>
      <c r="Q221" s="78"/>
      <c r="R221" s="78"/>
      <c r="S221" s="78"/>
      <c r="T221" s="78"/>
      <c r="U221" s="78"/>
      <c r="V221" s="78"/>
      <c r="W221" s="78"/>
      <c r="X221" s="79"/>
      <c r="Y221" s="80">
        <v>27</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3"/>
      <c r="C222" s="543"/>
      <c r="D222" s="543"/>
      <c r="E222" s="543"/>
      <c r="F222" s="544"/>
      <c r="G222" s="74"/>
      <c r="H222" s="75"/>
      <c r="I222" s="75"/>
      <c r="J222" s="75"/>
      <c r="K222" s="76"/>
      <c r="L222" s="77" t="s">
        <v>502</v>
      </c>
      <c r="M222" s="78"/>
      <c r="N222" s="78"/>
      <c r="O222" s="78"/>
      <c r="P222" s="78"/>
      <c r="Q222" s="78"/>
      <c r="R222" s="78"/>
      <c r="S222" s="78"/>
      <c r="T222" s="78"/>
      <c r="U222" s="78"/>
      <c r="V222" s="78"/>
      <c r="W222" s="78"/>
      <c r="X222" s="79"/>
      <c r="Y222" s="80">
        <v>16</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3"/>
      <c r="C223" s="543"/>
      <c r="D223" s="543"/>
      <c r="E223" s="543"/>
      <c r="F223" s="544"/>
      <c r="G223" s="74"/>
      <c r="H223" s="75"/>
      <c r="I223" s="75"/>
      <c r="J223" s="75"/>
      <c r="K223" s="76"/>
      <c r="L223" s="77" t="s">
        <v>507</v>
      </c>
      <c r="M223" s="78"/>
      <c r="N223" s="78"/>
      <c r="O223" s="78"/>
      <c r="P223" s="78"/>
      <c r="Q223" s="78"/>
      <c r="R223" s="78"/>
      <c r="S223" s="78"/>
      <c r="T223" s="78"/>
      <c r="U223" s="78"/>
      <c r="V223" s="78"/>
      <c r="W223" s="78"/>
      <c r="X223" s="79"/>
      <c r="Y223" s="80">
        <v>6</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3"/>
      <c r="C224" s="543"/>
      <c r="D224" s="543"/>
      <c r="E224" s="543"/>
      <c r="F224" s="544"/>
      <c r="G224" s="74" t="s">
        <v>499</v>
      </c>
      <c r="H224" s="75"/>
      <c r="I224" s="75"/>
      <c r="J224" s="75"/>
      <c r="K224" s="76"/>
      <c r="L224" s="77" t="s">
        <v>504</v>
      </c>
      <c r="M224" s="78"/>
      <c r="N224" s="78"/>
      <c r="O224" s="78"/>
      <c r="P224" s="78"/>
      <c r="Q224" s="78"/>
      <c r="R224" s="78"/>
      <c r="S224" s="78"/>
      <c r="T224" s="78"/>
      <c r="U224" s="78"/>
      <c r="V224" s="78"/>
      <c r="W224" s="78"/>
      <c r="X224" s="79"/>
      <c r="Y224" s="80">
        <v>42</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181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91" priority="591">
      <formula>IF(RIGHT(TEXT(P14,"0.#"),1)=".",FALSE,TRUE)</formula>
    </cfRule>
    <cfRule type="expression" dxfId="990" priority="592">
      <formula>IF(RIGHT(TEXT(P14,"0.#"),1)=".",TRUE,FALSE)</formula>
    </cfRule>
  </conditionalFormatting>
  <conditionalFormatting sqref="AE23:AI23">
    <cfRule type="expression" dxfId="989" priority="581">
      <formula>IF(RIGHT(TEXT(AE23,"0.#"),1)=".",FALSE,TRUE)</formula>
    </cfRule>
    <cfRule type="expression" dxfId="988" priority="582">
      <formula>IF(RIGHT(TEXT(AE23,"0.#"),1)=".",TRUE,FALSE)</formula>
    </cfRule>
  </conditionalFormatting>
  <conditionalFormatting sqref="AE69:AX69">
    <cfRule type="expression" dxfId="987" priority="513">
      <formula>IF(RIGHT(TEXT(AE69,"0.#"),1)=".",FALSE,TRUE)</formula>
    </cfRule>
    <cfRule type="expression" dxfId="986" priority="514">
      <formula>IF(RIGHT(TEXT(AE69,"0.#"),1)=".",TRUE,FALSE)</formula>
    </cfRule>
  </conditionalFormatting>
  <conditionalFormatting sqref="AJ83:AX83">
    <cfRule type="expression" dxfId="985" priority="493">
      <formula>IF(RIGHT(TEXT(AJ83,"0.#"),1)=".",FALSE,TRUE)</formula>
    </cfRule>
    <cfRule type="expression" dxfId="984" priority="494">
      <formula>IF(RIGHT(TEXT(AJ83,"0.#"),1)=".",TRUE,FALSE)</formula>
    </cfRule>
  </conditionalFormatting>
  <conditionalFormatting sqref="L99">
    <cfRule type="expression" dxfId="983" priority="473">
      <formula>IF(RIGHT(TEXT(L99,"0.#"),1)=".",FALSE,TRUE)</formula>
    </cfRule>
    <cfRule type="expression" dxfId="982" priority="474">
      <formula>IF(RIGHT(TEXT(L99,"0.#"),1)=".",TRUE,FALSE)</formula>
    </cfRule>
  </conditionalFormatting>
  <conditionalFormatting sqref="L104">
    <cfRule type="expression" dxfId="981" priority="471">
      <formula>IF(RIGHT(TEXT(L104,"0.#"),1)=".",FALSE,TRUE)</formula>
    </cfRule>
    <cfRule type="expression" dxfId="980" priority="472">
      <formula>IF(RIGHT(TEXT(L104,"0.#"),1)=".",TRUE,FALSE)</formula>
    </cfRule>
  </conditionalFormatting>
  <conditionalFormatting sqref="R104">
    <cfRule type="expression" dxfId="979" priority="469">
      <formula>IF(RIGHT(TEXT(R104,"0.#"),1)=".",FALSE,TRUE)</formula>
    </cfRule>
    <cfRule type="expression" dxfId="978" priority="470">
      <formula>IF(RIGHT(TEXT(R104,"0.#"),1)=".",TRUE,FALSE)</formula>
    </cfRule>
  </conditionalFormatting>
  <conditionalFormatting sqref="P18:AX18">
    <cfRule type="expression" dxfId="977" priority="467">
      <formula>IF(RIGHT(TEXT(P18,"0.#"),1)=".",FALSE,TRUE)</formula>
    </cfRule>
    <cfRule type="expression" dxfId="976" priority="468">
      <formula>IF(RIGHT(TEXT(P18,"0.#"),1)=".",TRUE,FALSE)</formula>
    </cfRule>
  </conditionalFormatting>
  <conditionalFormatting sqref="Y181">
    <cfRule type="expression" dxfId="975" priority="463">
      <formula>IF(RIGHT(TEXT(Y181,"0.#"),1)=".",FALSE,TRUE)</formula>
    </cfRule>
    <cfRule type="expression" dxfId="974" priority="464">
      <formula>IF(RIGHT(TEXT(Y181,"0.#"),1)=".",TRUE,FALSE)</formula>
    </cfRule>
  </conditionalFormatting>
  <conditionalFormatting sqref="Y190">
    <cfRule type="expression" dxfId="973" priority="459">
      <formula>IF(RIGHT(TEXT(Y190,"0.#"),1)=".",FALSE,TRUE)</formula>
    </cfRule>
    <cfRule type="expression" dxfId="972" priority="460">
      <formula>IF(RIGHT(TEXT(Y190,"0.#"),1)=".",TRUE,FALSE)</formula>
    </cfRule>
  </conditionalFormatting>
  <conditionalFormatting sqref="AK236">
    <cfRule type="expression" dxfId="971" priority="381">
      <formula>IF(RIGHT(TEXT(AK236,"0.#"),1)=".",FALSE,TRUE)</formula>
    </cfRule>
    <cfRule type="expression" dxfId="970" priority="382">
      <formula>IF(RIGHT(TEXT(AK236,"0.#"),1)=".",TRUE,FALSE)</formula>
    </cfRule>
  </conditionalFormatting>
  <conditionalFormatting sqref="AE54:AI54">
    <cfRule type="expression" dxfId="969" priority="331">
      <formula>IF(RIGHT(TEXT(AE54,"0.#"),1)=".",FALSE,TRUE)</formula>
    </cfRule>
    <cfRule type="expression" dxfId="968" priority="332">
      <formula>IF(RIGHT(TEXT(AE54,"0.#"),1)=".",TRUE,FALSE)</formula>
    </cfRule>
  </conditionalFormatting>
  <conditionalFormatting sqref="P16:AQ17 P15:AX15 P13:AX13">
    <cfRule type="expression" dxfId="967" priority="289">
      <formula>IF(RIGHT(TEXT(P13,"0.#"),1)=".",FALSE,TRUE)</formula>
    </cfRule>
    <cfRule type="expression" dxfId="966" priority="290">
      <formula>IF(RIGHT(TEXT(P13,"0.#"),1)=".",TRUE,FALSE)</formula>
    </cfRule>
  </conditionalFormatting>
  <conditionalFormatting sqref="P19:AJ19">
    <cfRule type="expression" dxfId="965" priority="287">
      <formula>IF(RIGHT(TEXT(P19,"0.#"),1)=".",FALSE,TRUE)</formula>
    </cfRule>
    <cfRule type="expression" dxfId="964" priority="288">
      <formula>IF(RIGHT(TEXT(P19,"0.#"),1)=".",TRUE,FALSE)</formula>
    </cfRule>
  </conditionalFormatting>
  <conditionalFormatting sqref="AE55:AX55 AJ54:AS54">
    <cfRule type="expression" dxfId="963" priority="283">
      <formula>IF(RIGHT(TEXT(AE54,"0.#"),1)=".",FALSE,TRUE)</formula>
    </cfRule>
    <cfRule type="expression" dxfId="962" priority="284">
      <formula>IF(RIGHT(TEXT(AE54,"0.#"),1)=".",TRUE,FALSE)</formula>
    </cfRule>
  </conditionalFormatting>
  <conditionalFormatting sqref="AE68:AS68">
    <cfRule type="expression" dxfId="961" priority="279">
      <formula>IF(RIGHT(TEXT(AE68,"0.#"),1)=".",FALSE,TRUE)</formula>
    </cfRule>
    <cfRule type="expression" dxfId="960" priority="280">
      <formula>IF(RIGHT(TEXT(AE68,"0.#"),1)=".",TRUE,FALSE)</formula>
    </cfRule>
  </conditionalFormatting>
  <conditionalFormatting sqref="AE95:AI95 AE92:AI92 AE89:AI89 AE86:AI86">
    <cfRule type="expression" dxfId="959" priority="277">
      <formula>IF(RIGHT(TEXT(AE86,"0.#"),1)=".",FALSE,TRUE)</formula>
    </cfRule>
    <cfRule type="expression" dxfId="958" priority="278">
      <formula>IF(RIGHT(TEXT(AE86,"0.#"),1)=".",TRUE,FALSE)</formula>
    </cfRule>
  </conditionalFormatting>
  <conditionalFormatting sqref="AJ95:AX95 AJ92:AX92 AJ89:AX89 AJ86:AX86">
    <cfRule type="expression" dxfId="957" priority="275">
      <formula>IF(RIGHT(TEXT(AJ86,"0.#"),1)=".",FALSE,TRUE)</formula>
    </cfRule>
    <cfRule type="expression" dxfId="956" priority="276">
      <formula>IF(RIGHT(TEXT(AJ86,"0.#"),1)=".",TRUE,FALSE)</formula>
    </cfRule>
  </conditionalFormatting>
  <conditionalFormatting sqref="L100:L103 L98">
    <cfRule type="expression" dxfId="955" priority="273">
      <formula>IF(RIGHT(TEXT(L98,"0.#"),1)=".",FALSE,TRUE)</formula>
    </cfRule>
    <cfRule type="expression" dxfId="954" priority="274">
      <formula>IF(RIGHT(TEXT(L98,"0.#"),1)=".",TRUE,FALSE)</formula>
    </cfRule>
  </conditionalFormatting>
  <conditionalFormatting sqref="R98">
    <cfRule type="expression" dxfId="953" priority="269">
      <formula>IF(RIGHT(TEXT(R98,"0.#"),1)=".",FALSE,TRUE)</formula>
    </cfRule>
    <cfRule type="expression" dxfId="952" priority="270">
      <formula>IF(RIGHT(TEXT(R98,"0.#"),1)=".",TRUE,FALSE)</formula>
    </cfRule>
  </conditionalFormatting>
  <conditionalFormatting sqref="R99:R103">
    <cfRule type="expression" dxfId="951" priority="267">
      <formula>IF(RIGHT(TEXT(R99,"0.#"),1)=".",FALSE,TRUE)</formula>
    </cfRule>
    <cfRule type="expression" dxfId="950" priority="268">
      <formula>IF(RIGHT(TEXT(R99,"0.#"),1)=".",TRUE,FALSE)</formula>
    </cfRule>
  </conditionalFormatting>
  <conditionalFormatting sqref="Y182:Y189 Y180">
    <cfRule type="expression" dxfId="949" priority="265">
      <formula>IF(RIGHT(TEXT(Y180,"0.#"),1)=".",FALSE,TRUE)</formula>
    </cfRule>
    <cfRule type="expression" dxfId="948" priority="266">
      <formula>IF(RIGHT(TEXT(Y180,"0.#"),1)=".",TRUE,FALSE)</formula>
    </cfRule>
  </conditionalFormatting>
  <conditionalFormatting sqref="AU181">
    <cfRule type="expression" dxfId="947" priority="263">
      <formula>IF(RIGHT(TEXT(AU181,"0.#"),1)=".",FALSE,TRUE)</formula>
    </cfRule>
    <cfRule type="expression" dxfId="946" priority="264">
      <formula>IF(RIGHT(TEXT(AU181,"0.#"),1)=".",TRUE,FALSE)</formula>
    </cfRule>
  </conditionalFormatting>
  <conditionalFormatting sqref="AU190">
    <cfRule type="expression" dxfId="945" priority="261">
      <formula>IF(RIGHT(TEXT(AU190,"0.#"),1)=".",FALSE,TRUE)</formula>
    </cfRule>
    <cfRule type="expression" dxfId="944" priority="262">
      <formula>IF(RIGHT(TEXT(AU190,"0.#"),1)=".",TRUE,FALSE)</formula>
    </cfRule>
  </conditionalFormatting>
  <conditionalFormatting sqref="AU182:AU189 AU180">
    <cfRule type="expression" dxfId="943" priority="259">
      <formula>IF(RIGHT(TEXT(AU180,"0.#"),1)=".",FALSE,TRUE)</formula>
    </cfRule>
    <cfRule type="expression" dxfId="942" priority="260">
      <formula>IF(RIGHT(TEXT(AU180,"0.#"),1)=".",TRUE,FALSE)</formula>
    </cfRule>
  </conditionalFormatting>
  <conditionalFormatting sqref="Y194">
    <cfRule type="expression" dxfId="941" priority="245">
      <formula>IF(RIGHT(TEXT(Y194,"0.#"),1)=".",FALSE,TRUE)</formula>
    </cfRule>
    <cfRule type="expression" dxfId="940" priority="246">
      <formula>IF(RIGHT(TEXT(Y194,"0.#"),1)=".",TRUE,FALSE)</formula>
    </cfRule>
  </conditionalFormatting>
  <conditionalFormatting sqref="Y229 Y216 Y203">
    <cfRule type="expression" dxfId="939" priority="243">
      <formula>IF(RIGHT(TEXT(Y203,"0.#"),1)=".",FALSE,TRUE)</formula>
    </cfRule>
    <cfRule type="expression" dxfId="938" priority="244">
      <formula>IF(RIGHT(TEXT(Y203,"0.#"),1)=".",TRUE,FALSE)</formula>
    </cfRule>
  </conditionalFormatting>
  <conditionalFormatting sqref="Y225:Y228 Y212:Y215 Y195:Y202 Y193">
    <cfRule type="expression" dxfId="937" priority="241">
      <formula>IF(RIGHT(TEXT(Y193,"0.#"),1)=".",FALSE,TRUE)</formula>
    </cfRule>
    <cfRule type="expression" dxfId="936" priority="242">
      <formula>IF(RIGHT(TEXT(Y193,"0.#"),1)=".",TRUE,FALSE)</formula>
    </cfRule>
  </conditionalFormatting>
  <conditionalFormatting sqref="AU220 AU207 AU194">
    <cfRule type="expression" dxfId="935" priority="239">
      <formula>IF(RIGHT(TEXT(AU194,"0.#"),1)=".",FALSE,TRUE)</formula>
    </cfRule>
    <cfRule type="expression" dxfId="934" priority="240">
      <formula>IF(RIGHT(TEXT(AU194,"0.#"),1)=".",TRUE,FALSE)</formula>
    </cfRule>
  </conditionalFormatting>
  <conditionalFormatting sqref="AU229 AU216 AU203">
    <cfRule type="expression" dxfId="933" priority="237">
      <formula>IF(RIGHT(TEXT(AU203,"0.#"),1)=".",FALSE,TRUE)</formula>
    </cfRule>
    <cfRule type="expression" dxfId="932" priority="238">
      <formula>IF(RIGHT(TEXT(AU203,"0.#"),1)=".",TRUE,FALSE)</formula>
    </cfRule>
  </conditionalFormatting>
  <conditionalFormatting sqref="AU221:AU228 AU219 AU208:AU215 AU206 AU195:AU202 AU193">
    <cfRule type="expression" dxfId="931" priority="235">
      <formula>IF(RIGHT(TEXT(AU193,"0.#"),1)=".",FALSE,TRUE)</formula>
    </cfRule>
    <cfRule type="expression" dxfId="930" priority="236">
      <formula>IF(RIGHT(TEXT(AU193,"0.#"),1)=".",TRUE,FALSE)</formula>
    </cfRule>
  </conditionalFormatting>
  <conditionalFormatting sqref="AE56:AI56">
    <cfRule type="expression" dxfId="929" priority="209">
      <formula>IF(AND(AE56&gt;=0, RIGHT(TEXT(AE56,"0.#"),1)&lt;&gt;"."),TRUE,FALSE)</formula>
    </cfRule>
    <cfRule type="expression" dxfId="928" priority="210">
      <formula>IF(AND(AE56&gt;=0, RIGHT(TEXT(AE56,"0.#"),1)="."),TRUE,FALSE)</formula>
    </cfRule>
    <cfRule type="expression" dxfId="927" priority="211">
      <formula>IF(AND(AE56&lt;0, RIGHT(TEXT(AE56,"0.#"),1)&lt;&gt;"."),TRUE,FALSE)</formula>
    </cfRule>
    <cfRule type="expression" dxfId="926" priority="212">
      <formula>IF(AND(AE56&lt;0, RIGHT(TEXT(AE56,"0.#"),1)="."),TRUE,FALSE)</formula>
    </cfRule>
  </conditionalFormatting>
  <conditionalFormatting sqref="AJ56:AS56">
    <cfRule type="expression" dxfId="925" priority="205">
      <formula>IF(AND(AJ56&gt;=0, RIGHT(TEXT(AJ56,"0.#"),1)&lt;&gt;"."),TRUE,FALSE)</formula>
    </cfRule>
    <cfRule type="expression" dxfId="924" priority="206">
      <formula>IF(AND(AJ56&gt;=0, RIGHT(TEXT(AJ56,"0.#"),1)="."),TRUE,FALSE)</formula>
    </cfRule>
    <cfRule type="expression" dxfId="923" priority="207">
      <formula>IF(AND(AJ56&lt;0, RIGHT(TEXT(AJ56,"0.#"),1)&lt;&gt;"."),TRUE,FALSE)</formula>
    </cfRule>
    <cfRule type="expression" dxfId="922" priority="208">
      <formula>IF(AND(AJ56&lt;0, RIGHT(TEXT(AJ56,"0.#"),1)="."),TRUE,FALSE)</formula>
    </cfRule>
  </conditionalFormatting>
  <conditionalFormatting sqref="AK237:AK265">
    <cfRule type="expression" dxfId="921" priority="193">
      <formula>IF(RIGHT(TEXT(AK237,"0.#"),1)=".",FALSE,TRUE)</formula>
    </cfRule>
    <cfRule type="expression" dxfId="920" priority="194">
      <formula>IF(RIGHT(TEXT(AK237,"0.#"),1)=".",TRUE,FALSE)</formula>
    </cfRule>
  </conditionalFormatting>
  <conditionalFormatting sqref="AU237:AX265">
    <cfRule type="expression" dxfId="919" priority="189">
      <formula>IF(AND(AU237&gt;=0, RIGHT(TEXT(AU237,"0.#"),1)&lt;&gt;"."),TRUE,FALSE)</formula>
    </cfRule>
    <cfRule type="expression" dxfId="918" priority="190">
      <formula>IF(AND(AU237&gt;=0, RIGHT(TEXT(AU237,"0.#"),1)="."),TRUE,FALSE)</formula>
    </cfRule>
    <cfRule type="expression" dxfId="917" priority="191">
      <formula>IF(AND(AU237&lt;0, RIGHT(TEXT(AU237,"0.#"),1)&lt;&gt;"."),TRUE,FALSE)</formula>
    </cfRule>
    <cfRule type="expression" dxfId="916" priority="192">
      <formula>IF(AND(AU237&lt;0, RIGHT(TEXT(AU237,"0.#"),1)="."),TRUE,FALSE)</formula>
    </cfRule>
  </conditionalFormatting>
  <conditionalFormatting sqref="AK269">
    <cfRule type="expression" dxfId="915" priority="187">
      <formula>IF(RIGHT(TEXT(AK269,"0.#"),1)=".",FALSE,TRUE)</formula>
    </cfRule>
    <cfRule type="expression" dxfId="914" priority="188">
      <formula>IF(RIGHT(TEXT(AK269,"0.#"),1)=".",TRUE,FALSE)</formula>
    </cfRule>
  </conditionalFormatting>
  <conditionalFormatting sqref="AU269:AX269">
    <cfRule type="expression" dxfId="913" priority="183">
      <formula>IF(AND(AU269&gt;=0, RIGHT(TEXT(AU269,"0.#"),1)&lt;&gt;"."),TRUE,FALSE)</formula>
    </cfRule>
    <cfRule type="expression" dxfId="912" priority="184">
      <formula>IF(AND(AU269&gt;=0, RIGHT(TEXT(AU269,"0.#"),1)="."),TRUE,FALSE)</formula>
    </cfRule>
    <cfRule type="expression" dxfId="911" priority="185">
      <formula>IF(AND(AU269&lt;0, RIGHT(TEXT(AU269,"0.#"),1)&lt;&gt;"."),TRUE,FALSE)</formula>
    </cfRule>
    <cfRule type="expression" dxfId="910" priority="186">
      <formula>IF(AND(AU269&lt;0, RIGHT(TEXT(AU269,"0.#"),1)="."),TRUE,FALSE)</formula>
    </cfRule>
  </conditionalFormatting>
  <conditionalFormatting sqref="AK270:AK298">
    <cfRule type="expression" dxfId="909" priority="181">
      <formula>IF(RIGHT(TEXT(AK270,"0.#"),1)=".",FALSE,TRUE)</formula>
    </cfRule>
    <cfRule type="expression" dxfId="908" priority="182">
      <formula>IF(RIGHT(TEXT(AK270,"0.#"),1)=".",TRUE,FALSE)</formula>
    </cfRule>
  </conditionalFormatting>
  <conditionalFormatting sqref="AU270:AX298">
    <cfRule type="expression" dxfId="907" priority="177">
      <formula>IF(AND(AU270&gt;=0, RIGHT(TEXT(AU270,"0.#"),1)&lt;&gt;"."),TRUE,FALSE)</formula>
    </cfRule>
    <cfRule type="expression" dxfId="906" priority="178">
      <formula>IF(AND(AU270&gt;=0, RIGHT(TEXT(AU270,"0.#"),1)="."),TRUE,FALSE)</formula>
    </cfRule>
    <cfRule type="expression" dxfId="905" priority="179">
      <formula>IF(AND(AU270&lt;0, RIGHT(TEXT(AU270,"0.#"),1)&lt;&gt;"."),TRUE,FALSE)</formula>
    </cfRule>
    <cfRule type="expression" dxfId="904" priority="180">
      <formula>IF(AND(AU270&lt;0, RIGHT(TEXT(AU270,"0.#"),1)="."),TRUE,FALSE)</formula>
    </cfRule>
  </conditionalFormatting>
  <conditionalFormatting sqref="AK302">
    <cfRule type="expression" dxfId="903" priority="175">
      <formula>IF(RIGHT(TEXT(AK302,"0.#"),1)=".",FALSE,TRUE)</formula>
    </cfRule>
    <cfRule type="expression" dxfId="902" priority="176">
      <formula>IF(RIGHT(TEXT(AK302,"0.#"),1)=".",TRUE,FALSE)</formula>
    </cfRule>
  </conditionalFormatting>
  <conditionalFormatting sqref="AU302:AX302">
    <cfRule type="expression" dxfId="901" priority="171">
      <formula>IF(AND(AU302&gt;=0, RIGHT(TEXT(AU302,"0.#"),1)&lt;&gt;"."),TRUE,FALSE)</formula>
    </cfRule>
    <cfRule type="expression" dxfId="900" priority="172">
      <formula>IF(AND(AU302&gt;=0, RIGHT(TEXT(AU302,"0.#"),1)="."),TRUE,FALSE)</formula>
    </cfRule>
    <cfRule type="expression" dxfId="899" priority="173">
      <formula>IF(AND(AU302&lt;0, RIGHT(TEXT(AU302,"0.#"),1)&lt;&gt;"."),TRUE,FALSE)</formula>
    </cfRule>
    <cfRule type="expression" dxfId="898" priority="174">
      <formula>IF(AND(AU302&lt;0, RIGHT(TEXT(AU302,"0.#"),1)="."),TRUE,FALSE)</formula>
    </cfRule>
  </conditionalFormatting>
  <conditionalFormatting sqref="AK303:AK331">
    <cfRule type="expression" dxfId="897" priority="169">
      <formula>IF(RIGHT(TEXT(AK303,"0.#"),1)=".",FALSE,TRUE)</formula>
    </cfRule>
    <cfRule type="expression" dxfId="896" priority="170">
      <formula>IF(RIGHT(TEXT(AK303,"0.#"),1)=".",TRUE,FALSE)</formula>
    </cfRule>
  </conditionalFormatting>
  <conditionalFormatting sqref="AU303:AX331">
    <cfRule type="expression" dxfId="895" priority="165">
      <formula>IF(AND(AU303&gt;=0, RIGHT(TEXT(AU303,"0.#"),1)&lt;&gt;"."),TRUE,FALSE)</formula>
    </cfRule>
    <cfRule type="expression" dxfId="894" priority="166">
      <formula>IF(AND(AU303&gt;=0, RIGHT(TEXT(AU303,"0.#"),1)="."),TRUE,FALSE)</formula>
    </cfRule>
    <cfRule type="expression" dxfId="893" priority="167">
      <formula>IF(AND(AU303&lt;0, RIGHT(TEXT(AU303,"0.#"),1)&lt;&gt;"."),TRUE,FALSE)</formula>
    </cfRule>
    <cfRule type="expression" dxfId="892" priority="168">
      <formula>IF(AND(AU303&lt;0, RIGHT(TEXT(AU303,"0.#"),1)="."),TRUE,FALSE)</formula>
    </cfRule>
  </conditionalFormatting>
  <conditionalFormatting sqref="AK335">
    <cfRule type="expression" dxfId="891" priority="163">
      <formula>IF(RIGHT(TEXT(AK335,"0.#"),1)=".",FALSE,TRUE)</formula>
    </cfRule>
    <cfRule type="expression" dxfId="890" priority="164">
      <formula>IF(RIGHT(TEXT(AK335,"0.#"),1)=".",TRUE,FALSE)</formula>
    </cfRule>
  </conditionalFormatting>
  <conditionalFormatting sqref="AU335:AX335">
    <cfRule type="expression" dxfId="889" priority="159">
      <formula>IF(AND(AU335&gt;=0, RIGHT(TEXT(AU335,"0.#"),1)&lt;&gt;"."),TRUE,FALSE)</formula>
    </cfRule>
    <cfRule type="expression" dxfId="888" priority="160">
      <formula>IF(AND(AU335&gt;=0, RIGHT(TEXT(AU335,"0.#"),1)="."),TRUE,FALSE)</formula>
    </cfRule>
    <cfRule type="expression" dxfId="887" priority="161">
      <formula>IF(AND(AU335&lt;0, RIGHT(TEXT(AU335,"0.#"),1)&lt;&gt;"."),TRUE,FALSE)</formula>
    </cfRule>
    <cfRule type="expression" dxfId="886" priority="162">
      <formula>IF(AND(AU335&lt;0, RIGHT(TEXT(AU335,"0.#"),1)="."),TRUE,FALSE)</formula>
    </cfRule>
  </conditionalFormatting>
  <conditionalFormatting sqref="AK336:AK364">
    <cfRule type="expression" dxfId="885" priority="157">
      <formula>IF(RIGHT(TEXT(AK336,"0.#"),1)=".",FALSE,TRUE)</formula>
    </cfRule>
    <cfRule type="expression" dxfId="884" priority="158">
      <formula>IF(RIGHT(TEXT(AK336,"0.#"),1)=".",TRUE,FALSE)</formula>
    </cfRule>
  </conditionalFormatting>
  <conditionalFormatting sqref="AU336:AX364">
    <cfRule type="expression" dxfId="883" priority="153">
      <formula>IF(AND(AU336&gt;=0, RIGHT(TEXT(AU336,"0.#"),1)&lt;&gt;"."),TRUE,FALSE)</formula>
    </cfRule>
    <cfRule type="expression" dxfId="882" priority="154">
      <formula>IF(AND(AU336&gt;=0, RIGHT(TEXT(AU336,"0.#"),1)="."),TRUE,FALSE)</formula>
    </cfRule>
    <cfRule type="expression" dxfId="881" priority="155">
      <formula>IF(AND(AU336&lt;0, RIGHT(TEXT(AU336,"0.#"),1)&lt;&gt;"."),TRUE,FALSE)</formula>
    </cfRule>
    <cfRule type="expression" dxfId="880" priority="156">
      <formula>IF(AND(AU336&lt;0, RIGHT(TEXT(AU336,"0.#"),1)="."),TRUE,FALSE)</formula>
    </cfRule>
  </conditionalFormatting>
  <conditionalFormatting sqref="AK368">
    <cfRule type="expression" dxfId="879" priority="151">
      <formula>IF(RIGHT(TEXT(AK368,"0.#"),1)=".",FALSE,TRUE)</formula>
    </cfRule>
    <cfRule type="expression" dxfId="878" priority="152">
      <formula>IF(RIGHT(TEXT(AK368,"0.#"),1)=".",TRUE,FALSE)</formula>
    </cfRule>
  </conditionalFormatting>
  <conditionalFormatting sqref="AU368:AX368">
    <cfRule type="expression" dxfId="877" priority="147">
      <formula>IF(AND(AU368&gt;=0, RIGHT(TEXT(AU368,"0.#"),1)&lt;&gt;"."),TRUE,FALSE)</formula>
    </cfRule>
    <cfRule type="expression" dxfId="876" priority="148">
      <formula>IF(AND(AU368&gt;=0, RIGHT(TEXT(AU368,"0.#"),1)="."),TRUE,FALSE)</formula>
    </cfRule>
    <cfRule type="expression" dxfId="875" priority="149">
      <formula>IF(AND(AU368&lt;0, RIGHT(TEXT(AU368,"0.#"),1)&lt;&gt;"."),TRUE,FALSE)</formula>
    </cfRule>
    <cfRule type="expression" dxfId="874" priority="150">
      <formula>IF(AND(AU368&lt;0, RIGHT(TEXT(AU368,"0.#"),1)="."),TRUE,FALSE)</formula>
    </cfRule>
  </conditionalFormatting>
  <conditionalFormatting sqref="AK369:AK397">
    <cfRule type="expression" dxfId="873" priority="145">
      <formula>IF(RIGHT(TEXT(AK369,"0.#"),1)=".",FALSE,TRUE)</formula>
    </cfRule>
    <cfRule type="expression" dxfId="872" priority="146">
      <formula>IF(RIGHT(TEXT(AK369,"0.#"),1)=".",TRUE,FALSE)</formula>
    </cfRule>
  </conditionalFormatting>
  <conditionalFormatting sqref="AU369:AX397">
    <cfRule type="expression" dxfId="871" priority="141">
      <formula>IF(AND(AU369&gt;=0, RIGHT(TEXT(AU369,"0.#"),1)&lt;&gt;"."),TRUE,FALSE)</formula>
    </cfRule>
    <cfRule type="expression" dxfId="870" priority="142">
      <formula>IF(AND(AU369&gt;=0, RIGHT(TEXT(AU369,"0.#"),1)="."),TRUE,FALSE)</formula>
    </cfRule>
    <cfRule type="expression" dxfId="869" priority="143">
      <formula>IF(AND(AU369&lt;0, RIGHT(TEXT(AU369,"0.#"),1)&lt;&gt;"."),TRUE,FALSE)</formula>
    </cfRule>
    <cfRule type="expression" dxfId="868" priority="144">
      <formula>IF(AND(AU369&lt;0, RIGHT(TEXT(AU369,"0.#"),1)="."),TRUE,FALSE)</formula>
    </cfRule>
  </conditionalFormatting>
  <conditionalFormatting sqref="AK401">
    <cfRule type="expression" dxfId="867" priority="139">
      <formula>IF(RIGHT(TEXT(AK401,"0.#"),1)=".",FALSE,TRUE)</formula>
    </cfRule>
    <cfRule type="expression" dxfId="866" priority="140">
      <formula>IF(RIGHT(TEXT(AK401,"0.#"),1)=".",TRUE,FALSE)</formula>
    </cfRule>
  </conditionalFormatting>
  <conditionalFormatting sqref="AU401:AX401">
    <cfRule type="expression" dxfId="865" priority="135">
      <formula>IF(AND(AU401&gt;=0, RIGHT(TEXT(AU401,"0.#"),1)&lt;&gt;"."),TRUE,FALSE)</formula>
    </cfRule>
    <cfRule type="expression" dxfId="864" priority="136">
      <formula>IF(AND(AU401&gt;=0, RIGHT(TEXT(AU401,"0.#"),1)="."),TRUE,FALSE)</formula>
    </cfRule>
    <cfRule type="expression" dxfId="863" priority="137">
      <formula>IF(AND(AU401&lt;0, RIGHT(TEXT(AU401,"0.#"),1)&lt;&gt;"."),TRUE,FALSE)</formula>
    </cfRule>
    <cfRule type="expression" dxfId="862" priority="138">
      <formula>IF(AND(AU401&lt;0, RIGHT(TEXT(AU401,"0.#"),1)="."),TRUE,FALSE)</formula>
    </cfRule>
  </conditionalFormatting>
  <conditionalFormatting sqref="AK402:AK430">
    <cfRule type="expression" dxfId="861" priority="133">
      <formula>IF(RIGHT(TEXT(AK402,"0.#"),1)=".",FALSE,TRUE)</formula>
    </cfRule>
    <cfRule type="expression" dxfId="860" priority="134">
      <formula>IF(RIGHT(TEXT(AK402,"0.#"),1)=".",TRUE,FALSE)</formula>
    </cfRule>
  </conditionalFormatting>
  <conditionalFormatting sqref="AU402:AX430">
    <cfRule type="expression" dxfId="859" priority="129">
      <formula>IF(AND(AU402&gt;=0, RIGHT(TEXT(AU402,"0.#"),1)&lt;&gt;"."),TRUE,FALSE)</formula>
    </cfRule>
    <cfRule type="expression" dxfId="858" priority="130">
      <formula>IF(AND(AU402&gt;=0, RIGHT(TEXT(AU402,"0.#"),1)="."),TRUE,FALSE)</formula>
    </cfRule>
    <cfRule type="expression" dxfId="857" priority="131">
      <formula>IF(AND(AU402&lt;0, RIGHT(TEXT(AU402,"0.#"),1)&lt;&gt;"."),TRUE,FALSE)</formula>
    </cfRule>
    <cfRule type="expression" dxfId="856" priority="132">
      <formula>IF(AND(AU402&lt;0, RIGHT(TEXT(AU402,"0.#"),1)="."),TRUE,FALSE)</formula>
    </cfRule>
  </conditionalFormatting>
  <conditionalFormatting sqref="AK434">
    <cfRule type="expression" dxfId="855" priority="127">
      <formula>IF(RIGHT(TEXT(AK434,"0.#"),1)=".",FALSE,TRUE)</formula>
    </cfRule>
    <cfRule type="expression" dxfId="854" priority="128">
      <formula>IF(RIGHT(TEXT(AK434,"0.#"),1)=".",TRUE,FALSE)</formula>
    </cfRule>
  </conditionalFormatting>
  <conditionalFormatting sqref="AU434:AX434">
    <cfRule type="expression" dxfId="853" priority="123">
      <formula>IF(AND(AU434&gt;=0, RIGHT(TEXT(AU434,"0.#"),1)&lt;&gt;"."),TRUE,FALSE)</formula>
    </cfRule>
    <cfRule type="expression" dxfId="852" priority="124">
      <formula>IF(AND(AU434&gt;=0, RIGHT(TEXT(AU434,"0.#"),1)="."),TRUE,FALSE)</formula>
    </cfRule>
    <cfRule type="expression" dxfId="851" priority="125">
      <formula>IF(AND(AU434&lt;0, RIGHT(TEXT(AU434,"0.#"),1)&lt;&gt;"."),TRUE,FALSE)</formula>
    </cfRule>
    <cfRule type="expression" dxfId="850" priority="126">
      <formula>IF(AND(AU434&lt;0, RIGHT(TEXT(AU434,"0.#"),1)="."),TRUE,FALSE)</formula>
    </cfRule>
  </conditionalFormatting>
  <conditionalFormatting sqref="AK435:AK463">
    <cfRule type="expression" dxfId="849" priority="121">
      <formula>IF(RIGHT(TEXT(AK435,"0.#"),1)=".",FALSE,TRUE)</formula>
    </cfRule>
    <cfRule type="expression" dxfId="848" priority="122">
      <formula>IF(RIGHT(TEXT(AK435,"0.#"),1)=".",TRUE,FALSE)</formula>
    </cfRule>
  </conditionalFormatting>
  <conditionalFormatting sqref="AU435:AX463">
    <cfRule type="expression" dxfId="847" priority="117">
      <formula>IF(AND(AU435&gt;=0, RIGHT(TEXT(AU435,"0.#"),1)&lt;&gt;"."),TRUE,FALSE)</formula>
    </cfRule>
    <cfRule type="expression" dxfId="846" priority="118">
      <formula>IF(AND(AU435&gt;=0, RIGHT(TEXT(AU435,"0.#"),1)="."),TRUE,FALSE)</formula>
    </cfRule>
    <cfRule type="expression" dxfId="845" priority="119">
      <formula>IF(AND(AU435&lt;0, RIGHT(TEXT(AU435,"0.#"),1)&lt;&gt;"."),TRUE,FALSE)</formula>
    </cfRule>
    <cfRule type="expression" dxfId="844" priority="120">
      <formula>IF(AND(AU435&lt;0, RIGHT(TEXT(AU435,"0.#"),1)="."),TRUE,FALSE)</formula>
    </cfRule>
  </conditionalFormatting>
  <conditionalFormatting sqref="AK467">
    <cfRule type="expression" dxfId="843" priority="115">
      <formula>IF(RIGHT(TEXT(AK467,"0.#"),1)=".",FALSE,TRUE)</formula>
    </cfRule>
    <cfRule type="expression" dxfId="842" priority="116">
      <formula>IF(RIGHT(TEXT(AK467,"0.#"),1)=".",TRUE,FALSE)</formula>
    </cfRule>
  </conditionalFormatting>
  <conditionalFormatting sqref="AU467:AX467">
    <cfRule type="expression" dxfId="841" priority="111">
      <formula>IF(AND(AU467&gt;=0, RIGHT(TEXT(AU467,"0.#"),1)&lt;&gt;"."),TRUE,FALSE)</formula>
    </cfRule>
    <cfRule type="expression" dxfId="840" priority="112">
      <formula>IF(AND(AU467&gt;=0, RIGHT(TEXT(AU467,"0.#"),1)="."),TRUE,FALSE)</formula>
    </cfRule>
    <cfRule type="expression" dxfId="839" priority="113">
      <formula>IF(AND(AU467&lt;0, RIGHT(TEXT(AU467,"0.#"),1)&lt;&gt;"."),TRUE,FALSE)</formula>
    </cfRule>
    <cfRule type="expression" dxfId="838" priority="114">
      <formula>IF(AND(AU467&lt;0, RIGHT(TEXT(AU467,"0.#"),1)="."),TRUE,FALSE)</formula>
    </cfRule>
  </conditionalFormatting>
  <conditionalFormatting sqref="AK468:AK496">
    <cfRule type="expression" dxfId="837" priority="109">
      <formula>IF(RIGHT(TEXT(AK468,"0.#"),1)=".",FALSE,TRUE)</formula>
    </cfRule>
    <cfRule type="expression" dxfId="836" priority="110">
      <formula>IF(RIGHT(TEXT(AK468,"0.#"),1)=".",TRUE,FALSE)</formula>
    </cfRule>
  </conditionalFormatting>
  <conditionalFormatting sqref="AU468:AX496">
    <cfRule type="expression" dxfId="835" priority="105">
      <formula>IF(AND(AU468&gt;=0, RIGHT(TEXT(AU468,"0.#"),1)&lt;&gt;"."),TRUE,FALSE)</formula>
    </cfRule>
    <cfRule type="expression" dxfId="834" priority="106">
      <formula>IF(AND(AU468&gt;=0, RIGHT(TEXT(AU468,"0.#"),1)="."),TRUE,FALSE)</formula>
    </cfRule>
    <cfRule type="expression" dxfId="833" priority="107">
      <formula>IF(AND(AU468&lt;0, RIGHT(TEXT(AU468,"0.#"),1)&lt;&gt;"."),TRUE,FALSE)</formula>
    </cfRule>
    <cfRule type="expression" dxfId="832" priority="108">
      <formula>IF(AND(AU468&lt;0, RIGHT(TEXT(AU468,"0.#"),1)="."),TRUE,FALSE)</formula>
    </cfRule>
  </conditionalFormatting>
  <conditionalFormatting sqref="AE24:AS24 AJ23:AS23">
    <cfRule type="expression" dxfId="831" priority="103">
      <formula>IF(RIGHT(TEXT(AE23,"0.#"),1)=".",FALSE,TRUE)</formula>
    </cfRule>
    <cfRule type="expression" dxfId="830" priority="104">
      <formula>IF(RIGHT(TEXT(AE23,"0.#"),1)=".",TRUE,FALSE)</formula>
    </cfRule>
  </conditionalFormatting>
  <conditionalFormatting sqref="AE25:AI25">
    <cfRule type="expression" dxfId="829" priority="95">
      <formula>IF(AND(AE25&gt;=0, RIGHT(TEXT(AE25,"0.#"),1)&lt;&gt;"."),TRUE,FALSE)</formula>
    </cfRule>
    <cfRule type="expression" dxfId="828" priority="96">
      <formula>IF(AND(AE25&gt;=0, RIGHT(TEXT(AE25,"0.#"),1)="."),TRUE,FALSE)</formula>
    </cfRule>
    <cfRule type="expression" dxfId="827" priority="97">
      <formula>IF(AND(AE25&lt;0, RIGHT(TEXT(AE25,"0.#"),1)&lt;&gt;"."),TRUE,FALSE)</formula>
    </cfRule>
    <cfRule type="expression" dxfId="826" priority="98">
      <formula>IF(AND(AE25&lt;0, RIGHT(TEXT(AE25,"0.#"),1)="."),TRUE,FALSE)</formula>
    </cfRule>
  </conditionalFormatting>
  <conditionalFormatting sqref="AJ25:AS25">
    <cfRule type="expression" dxfId="825" priority="91">
      <formula>IF(AND(AJ25&gt;=0, RIGHT(TEXT(AJ25,"0.#"),1)&lt;&gt;"."),TRUE,FALSE)</formula>
    </cfRule>
    <cfRule type="expression" dxfId="824" priority="92">
      <formula>IF(AND(AJ25&gt;=0, RIGHT(TEXT(AJ25,"0.#"),1)="."),TRUE,FALSE)</formula>
    </cfRule>
    <cfRule type="expression" dxfId="823" priority="93">
      <formula>IF(AND(AJ25&lt;0, RIGHT(TEXT(AJ25,"0.#"),1)&lt;&gt;"."),TRUE,FALSE)</formula>
    </cfRule>
    <cfRule type="expression" dxfId="822" priority="94">
      <formula>IF(AND(AJ25&lt;0, RIGHT(TEXT(AJ25,"0.#"),1)="."),TRUE,FALSE)</formula>
    </cfRule>
  </conditionalFormatting>
  <conditionalFormatting sqref="AU236:AX236">
    <cfRule type="expression" dxfId="821" priority="79">
      <formula>IF(AND(AU236&gt;=0, RIGHT(TEXT(AU236,"0.#"),1)&lt;&gt;"."),TRUE,FALSE)</formula>
    </cfRule>
    <cfRule type="expression" dxfId="820" priority="80">
      <formula>IF(AND(AU236&gt;=0, RIGHT(TEXT(AU236,"0.#"),1)="."),TRUE,FALSE)</formula>
    </cfRule>
    <cfRule type="expression" dxfId="819" priority="81">
      <formula>IF(AND(AU236&lt;0, RIGHT(TEXT(AU236,"0.#"),1)&lt;&gt;"."),TRUE,FALSE)</formula>
    </cfRule>
    <cfRule type="expression" dxfId="818" priority="82">
      <formula>IF(AND(AU236&lt;0, RIGHT(TEXT(AU236,"0.#"),1)="."),TRUE,FALSE)</formula>
    </cfRule>
  </conditionalFormatting>
  <conditionalFormatting sqref="AE43:AI43 AE28:AI28">
    <cfRule type="expression" dxfId="817" priority="77">
      <formula>IF(RIGHT(TEXT(AE28,"0.#"),1)=".",FALSE,TRUE)</formula>
    </cfRule>
    <cfRule type="expression" dxfId="816" priority="78">
      <formula>IF(RIGHT(TEXT(AE28,"0.#"),1)=".",TRUE,FALSE)</formula>
    </cfRule>
  </conditionalFormatting>
  <conditionalFormatting sqref="AE44:AX44 AJ43:AS43 AE29:AS29 AJ28:AS28">
    <cfRule type="expression" dxfId="815" priority="75">
      <formula>IF(RIGHT(TEXT(AE28,"0.#"),1)=".",FALSE,TRUE)</formula>
    </cfRule>
    <cfRule type="expression" dxfId="814" priority="76">
      <formula>IF(RIGHT(TEXT(AE28,"0.#"),1)=".",TRUE,FALSE)</formula>
    </cfRule>
  </conditionalFormatting>
  <conditionalFormatting sqref="AE45:AI45 AE30:AI30">
    <cfRule type="expression" dxfId="813" priority="71">
      <formula>IF(AND(AE30&gt;=0, RIGHT(TEXT(AE30,"0.#"),1)&lt;&gt;"."),TRUE,FALSE)</formula>
    </cfRule>
    <cfRule type="expression" dxfId="812" priority="72">
      <formula>IF(AND(AE30&gt;=0, RIGHT(TEXT(AE30,"0.#"),1)="."),TRUE,FALSE)</formula>
    </cfRule>
    <cfRule type="expression" dxfId="811" priority="73">
      <formula>IF(AND(AE30&lt;0, RIGHT(TEXT(AE30,"0.#"),1)&lt;&gt;"."),TRUE,FALSE)</formula>
    </cfRule>
    <cfRule type="expression" dxfId="810" priority="74">
      <formula>IF(AND(AE30&lt;0, RIGHT(TEXT(AE30,"0.#"),1)="."),TRUE,FALSE)</formula>
    </cfRule>
  </conditionalFormatting>
  <conditionalFormatting sqref="AJ45:AS45 AJ30:AS30">
    <cfRule type="expression" dxfId="809" priority="67">
      <formula>IF(AND(AJ30&gt;=0, RIGHT(TEXT(AJ30,"0.#"),1)&lt;&gt;"."),TRUE,FALSE)</formula>
    </cfRule>
    <cfRule type="expression" dxfId="808" priority="68">
      <formula>IF(AND(AJ30&gt;=0, RIGHT(TEXT(AJ30,"0.#"),1)="."),TRUE,FALSE)</formula>
    </cfRule>
    <cfRule type="expression" dxfId="807" priority="69">
      <formula>IF(AND(AJ30&lt;0, RIGHT(TEXT(AJ30,"0.#"),1)&lt;&gt;"."),TRUE,FALSE)</formula>
    </cfRule>
    <cfRule type="expression" dxfId="806" priority="70">
      <formula>IF(AND(AJ30&lt;0, RIGHT(TEXT(AJ30,"0.#"),1)="."),TRUE,FALSE)</formula>
    </cfRule>
  </conditionalFormatting>
  <conditionalFormatting sqref="AE64:AI64 AE59:AI59">
    <cfRule type="expression" dxfId="805" priority="65">
      <formula>IF(RIGHT(TEXT(AE59,"0.#"),1)=".",FALSE,TRUE)</formula>
    </cfRule>
    <cfRule type="expression" dxfId="804" priority="66">
      <formula>IF(RIGHT(TEXT(AE59,"0.#"),1)=".",TRUE,FALSE)</formula>
    </cfRule>
  </conditionalFormatting>
  <conditionalFormatting sqref="AE65:AX65 AJ64:AS64 AE60:AX60 AJ59:AS59">
    <cfRule type="expression" dxfId="803" priority="63">
      <formula>IF(RIGHT(TEXT(AE59,"0.#"),1)=".",FALSE,TRUE)</formula>
    </cfRule>
    <cfRule type="expression" dxfId="802" priority="64">
      <formula>IF(RIGHT(TEXT(AE59,"0.#"),1)=".",TRUE,FALSE)</formula>
    </cfRule>
  </conditionalFormatting>
  <conditionalFormatting sqref="AE66:AI66 AE61:AI61">
    <cfRule type="expression" dxfId="801" priority="59">
      <formula>IF(AND(AE61&gt;=0, RIGHT(TEXT(AE61,"0.#"),1)&lt;&gt;"."),TRUE,FALSE)</formula>
    </cfRule>
    <cfRule type="expression" dxfId="800" priority="60">
      <formula>IF(AND(AE61&gt;=0, RIGHT(TEXT(AE61,"0.#"),1)="."),TRUE,FALSE)</formula>
    </cfRule>
    <cfRule type="expression" dxfId="799" priority="61">
      <formula>IF(AND(AE61&lt;0, RIGHT(TEXT(AE61,"0.#"),1)&lt;&gt;"."),TRUE,FALSE)</formula>
    </cfRule>
    <cfRule type="expression" dxfId="798" priority="62">
      <formula>IF(AND(AE61&lt;0, RIGHT(TEXT(AE61,"0.#"),1)="."),TRUE,FALSE)</formula>
    </cfRule>
  </conditionalFormatting>
  <conditionalFormatting sqref="AJ66:AS66 AJ61:AS61">
    <cfRule type="expression" dxfId="797" priority="55">
      <formula>IF(AND(AJ61&gt;=0, RIGHT(TEXT(AJ61,"0.#"),1)&lt;&gt;"."),TRUE,FALSE)</formula>
    </cfRule>
    <cfRule type="expression" dxfId="796" priority="56">
      <formula>IF(AND(AJ61&gt;=0, RIGHT(TEXT(AJ61,"0.#"),1)="."),TRUE,FALSE)</formula>
    </cfRule>
    <cfRule type="expression" dxfId="795" priority="57">
      <formula>IF(AND(AJ61&lt;0, RIGHT(TEXT(AJ61,"0.#"),1)&lt;&gt;"."),TRUE,FALSE)</formula>
    </cfRule>
    <cfRule type="expression" dxfId="794" priority="58">
      <formula>IF(AND(AJ61&lt;0, RIGHT(TEXT(AJ61,"0.#"),1)="."),TRUE,FALSE)</formula>
    </cfRule>
  </conditionalFormatting>
  <conditionalFormatting sqref="AE81:AX81 AE78:AX78 AE75:AX75 AE72:AX72">
    <cfRule type="expression" dxfId="793" priority="53">
      <formula>IF(RIGHT(TEXT(AE72,"0.#"),1)=".",FALSE,TRUE)</formula>
    </cfRule>
    <cfRule type="expression" dxfId="792" priority="54">
      <formula>IF(RIGHT(TEXT(AE72,"0.#"),1)=".",TRUE,FALSE)</formula>
    </cfRule>
  </conditionalFormatting>
  <conditionalFormatting sqref="AE80:AS80 AE77:AS77 AE74:AS74 AE71:AS71">
    <cfRule type="expression" dxfId="791" priority="51">
      <formula>IF(RIGHT(TEXT(AE71,"0.#"),1)=".",FALSE,TRUE)</formula>
    </cfRule>
    <cfRule type="expression" dxfId="790" priority="52">
      <formula>IF(RIGHT(TEXT(AE71,"0.#"),1)=".",TRUE,FALSE)</formula>
    </cfRule>
  </conditionalFormatting>
  <conditionalFormatting sqref="Y207">
    <cfRule type="expression" dxfId="789" priority="49">
      <formula>IF(RIGHT(TEXT(Y207,"0.#"),1)=".",FALSE,TRUE)</formula>
    </cfRule>
    <cfRule type="expression" dxfId="788" priority="50">
      <formula>IF(RIGHT(TEXT(Y207,"0.#"),1)=".",TRUE,FALSE)</formula>
    </cfRule>
  </conditionalFormatting>
  <conditionalFormatting sqref="Y208:Y211 Y206">
    <cfRule type="expression" dxfId="787" priority="47">
      <formula>IF(RIGHT(TEXT(Y206,"0.#"),1)=".",FALSE,TRUE)</formula>
    </cfRule>
    <cfRule type="expression" dxfId="786" priority="48">
      <formula>IF(RIGHT(TEXT(Y206,"0.#"),1)=".",TRUE,FALSE)</formula>
    </cfRule>
  </conditionalFormatting>
  <conditionalFormatting sqref="Y220">
    <cfRule type="expression" dxfId="785" priority="45">
      <formula>IF(RIGHT(TEXT(Y220,"0.#"),1)=".",FALSE,TRUE)</formula>
    </cfRule>
    <cfRule type="expression" dxfId="784" priority="46">
      <formula>IF(RIGHT(TEXT(Y220,"0.#"),1)=".",TRUE,FALSE)</formula>
    </cfRule>
  </conditionalFormatting>
  <conditionalFormatting sqref="Y221:Y224 Y219">
    <cfRule type="expression" dxfId="783" priority="43">
      <formula>IF(RIGHT(TEXT(Y219,"0.#"),1)=".",FALSE,TRUE)</formula>
    </cfRule>
    <cfRule type="expression" dxfId="782" priority="44">
      <formula>IF(RIGHT(TEXT(Y219,"0.#"),1)=".",TRUE,FALSE)</formula>
    </cfRule>
  </conditionalFormatting>
  <conditionalFormatting sqref="AE84:AI84">
    <cfRule type="expression" dxfId="781" priority="41">
      <formula>IF(RIGHT(TEXT(AE84,"0.#"),1)=".",FALSE,TRUE)</formula>
    </cfRule>
    <cfRule type="expression" dxfId="780" priority="42">
      <formula>IF(RIGHT(TEXT(AE84,"0.#"),1)=".",TRUE,FALSE)</formula>
    </cfRule>
  </conditionalFormatting>
  <conditionalFormatting sqref="AJ84:AX84">
    <cfRule type="expression" dxfId="779" priority="39">
      <formula>IF(RIGHT(TEXT(AJ84,"0.#"),1)=".",FALSE,TRUE)</formula>
    </cfRule>
    <cfRule type="expression" dxfId="778" priority="40">
      <formula>IF(RIGHT(TEXT(AJ84,"0.#"),1)=".",TRUE,FALSE)</formula>
    </cfRule>
  </conditionalFormatting>
  <conditionalFormatting sqref="AE83:AI83">
    <cfRule type="expression" dxfId="777" priority="37">
      <formula>IF(RIGHT(TEXT(AE83,"0.#"),1)=".",FALSE,TRUE)</formula>
    </cfRule>
    <cfRule type="expression" dxfId="776" priority="38">
      <formula>IF(RIGHT(TEXT(AE83,"0.#"),1)=".",TRUE,FALSE)</formula>
    </cfRule>
  </conditionalFormatting>
  <conditionalFormatting sqref="AT34:AX34">
    <cfRule type="expression" dxfId="775" priority="31">
      <formula>IF(RIGHT(TEXT(AT34,"0.#"),1)=".",FALSE,TRUE)</formula>
    </cfRule>
    <cfRule type="expression" dxfId="774" priority="32">
      <formula>IF(RIGHT(TEXT(AT34,"0.#"),1)=".",TRUE,FALSE)</formula>
    </cfRule>
  </conditionalFormatting>
  <conditionalFormatting sqref="AT24:AX24">
    <cfRule type="expression" dxfId="773" priority="29">
      <formula>IF(RIGHT(TEXT(AT24,"0.#"),1)=".",FALSE,TRUE)</formula>
    </cfRule>
    <cfRule type="expression" dxfId="772" priority="30">
      <formula>IF(RIGHT(TEXT(AT24,"0.#"),1)=".",TRUE,FALSE)</formula>
    </cfRule>
  </conditionalFormatting>
  <conditionalFormatting sqref="AT29:AX29">
    <cfRule type="expression" dxfId="771" priority="27">
      <formula>IF(RIGHT(TEXT(AT29,"0.#"),1)=".",FALSE,TRUE)</formula>
    </cfRule>
    <cfRule type="expression" dxfId="770" priority="28">
      <formula>IF(RIGHT(TEXT(AT29,"0.#"),1)=".",TRUE,FALSE)</formula>
    </cfRule>
  </conditionalFormatting>
  <conditionalFormatting sqref="AE38:AI38">
    <cfRule type="expression" dxfId="769" priority="25">
      <formula>IF(RIGHT(TEXT(AE38,"0.#"),1)=".",FALSE,TRUE)</formula>
    </cfRule>
    <cfRule type="expression" dxfId="768" priority="26">
      <formula>IF(RIGHT(TEXT(AE38,"0.#"),1)=".",TRUE,FALSE)</formula>
    </cfRule>
  </conditionalFormatting>
  <conditionalFormatting sqref="AE39:AS39 AJ38:AS38">
    <cfRule type="expression" dxfId="767" priority="23">
      <formula>IF(RIGHT(TEXT(AE38,"0.#"),1)=".",FALSE,TRUE)</formula>
    </cfRule>
    <cfRule type="expression" dxfId="766" priority="24">
      <formula>IF(RIGHT(TEXT(AE38,"0.#"),1)=".",TRUE,FALSE)</formula>
    </cfRule>
  </conditionalFormatting>
  <conditionalFormatting sqref="AT39:AX39">
    <cfRule type="expression" dxfId="765" priority="21">
      <formula>IF(RIGHT(TEXT(AT39,"0.#"),1)=".",FALSE,TRUE)</formula>
    </cfRule>
    <cfRule type="expression" dxfId="764" priority="22">
      <formula>IF(RIGHT(TEXT(AT39,"0.#"),1)=".",TRUE,FALSE)</formula>
    </cfRule>
  </conditionalFormatting>
  <conditionalFormatting sqref="AE40:AI40">
    <cfRule type="expression" dxfId="763" priority="17">
      <formula>IF(AND(AE40&gt;=0, RIGHT(TEXT(AE40,"0.#"),1)&lt;&gt;"."),TRUE,FALSE)</formula>
    </cfRule>
    <cfRule type="expression" dxfId="762" priority="18">
      <formula>IF(AND(AE40&gt;=0, RIGHT(TEXT(AE40,"0.#"),1)="."),TRUE,FALSE)</formula>
    </cfRule>
    <cfRule type="expression" dxfId="761" priority="19">
      <formula>IF(AND(AE40&lt;0, RIGHT(TEXT(AE40,"0.#"),1)&lt;&gt;"."),TRUE,FALSE)</formula>
    </cfRule>
    <cfRule type="expression" dxfId="760" priority="20">
      <formula>IF(AND(AE40&lt;0, RIGHT(TEXT(AE40,"0.#"),1)="."),TRUE,FALSE)</formula>
    </cfRule>
  </conditionalFormatting>
  <conditionalFormatting sqref="AJ40:AS40">
    <cfRule type="expression" dxfId="759" priority="13">
      <formula>IF(AND(AJ40&gt;=0, RIGHT(TEXT(AJ40,"0.#"),1)&lt;&gt;"."),TRUE,FALSE)</formula>
    </cfRule>
    <cfRule type="expression" dxfId="758" priority="14">
      <formula>IF(AND(AJ40&gt;=0, RIGHT(TEXT(AJ40,"0.#"),1)="."),TRUE,FALSE)</formula>
    </cfRule>
    <cfRule type="expression" dxfId="757" priority="15">
      <formula>IF(AND(AJ40&lt;0, RIGHT(TEXT(AJ40,"0.#"),1)&lt;&gt;"."),TRUE,FALSE)</formula>
    </cfRule>
    <cfRule type="expression" dxfId="756" priority="16">
      <formula>IF(AND(AJ40&lt;0, RIGHT(TEXT(AJ40,"0.#"),1)="."),TRUE,FALSE)</formula>
    </cfRule>
  </conditionalFormatting>
  <conditionalFormatting sqref="AE33:AI33">
    <cfRule type="expression" dxfId="755" priority="11">
      <formula>IF(RIGHT(TEXT(AE33,"0.#"),1)=".",FALSE,TRUE)</formula>
    </cfRule>
    <cfRule type="expression" dxfId="754" priority="12">
      <formula>IF(RIGHT(TEXT(AE33,"0.#"),1)=".",TRUE,FALSE)</formula>
    </cfRule>
  </conditionalFormatting>
  <conditionalFormatting sqref="AE34:AS34 AJ33:AS33">
    <cfRule type="expression" dxfId="753" priority="9">
      <formula>IF(RIGHT(TEXT(AE33,"0.#"),1)=".",FALSE,TRUE)</formula>
    </cfRule>
    <cfRule type="expression" dxfId="752" priority="10">
      <formula>IF(RIGHT(TEXT(AE33,"0.#"),1)=".",TRUE,FALSE)</formula>
    </cfRule>
  </conditionalFormatting>
  <conditionalFormatting sqref="AE35:AI35">
    <cfRule type="expression" dxfId="751" priority="5">
      <formula>IF(AND(AE35&gt;=0, RIGHT(TEXT(AE35,"0.#"),1)&lt;&gt;"."),TRUE,FALSE)</formula>
    </cfRule>
    <cfRule type="expression" dxfId="750" priority="6">
      <formula>IF(AND(AE35&gt;=0, RIGHT(TEXT(AE35,"0.#"),1)="."),TRUE,FALSE)</formula>
    </cfRule>
    <cfRule type="expression" dxfId="749" priority="7">
      <formula>IF(AND(AE35&lt;0, RIGHT(TEXT(AE35,"0.#"),1)&lt;&gt;"."),TRUE,FALSE)</formula>
    </cfRule>
    <cfRule type="expression" dxfId="748" priority="8">
      <formula>IF(AND(AE35&lt;0, RIGHT(TEXT(AE35,"0.#"),1)="."),TRUE,FALSE)</formula>
    </cfRule>
  </conditionalFormatting>
  <conditionalFormatting sqref="AJ35:AS35">
    <cfRule type="expression" dxfId="747" priority="1">
      <formula>IF(AND(AJ35&gt;=0, RIGHT(TEXT(AJ35,"0.#"),1)&lt;&gt;"."),TRUE,FALSE)</formula>
    </cfRule>
    <cfRule type="expression" dxfId="746" priority="2">
      <formula>IF(AND(AJ35&gt;=0, RIGHT(TEXT(AJ35,"0.#"),1)="."),TRUE,FALSE)</formula>
    </cfRule>
    <cfRule type="expression" dxfId="745" priority="3">
      <formula>IF(AND(AJ35&lt;0, RIGHT(TEXT(AJ35,"0.#"),1)&lt;&gt;"."),TRUE,FALSE)</formula>
    </cfRule>
    <cfRule type="expression" dxfId="744"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468</v>
      </c>
      <c r="M3" s="15" t="str">
        <f t="shared" ref="M3:M11" si="2">IF(L3="","",K3)</f>
        <v>文教及び科学振興</v>
      </c>
      <c r="N3" s="15" t="str">
        <f>IF(M3="",N2,IF(N2&lt;&gt;"",CONCATENATE(N2,"、",M3),M3))</f>
        <v>文教及び科学振興</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461</v>
      </c>
      <c r="AX3" s="109"/>
    </row>
    <row r="4" spans="1:50" ht="22.5" customHeight="1" x14ac:dyDescent="0.15">
      <c r="A4" s="221"/>
      <c r="B4" s="219"/>
      <c r="C4" s="219"/>
      <c r="D4" s="219"/>
      <c r="E4" s="219"/>
      <c r="F4" s="220"/>
      <c r="G4" s="327"/>
      <c r="H4" s="294"/>
      <c r="I4" s="294"/>
      <c r="J4" s="294"/>
      <c r="K4" s="294"/>
      <c r="L4" s="294"/>
      <c r="M4" s="294"/>
      <c r="N4" s="294"/>
      <c r="O4" s="295"/>
      <c r="P4" s="259"/>
      <c r="Q4" s="200"/>
      <c r="R4" s="200"/>
      <c r="S4" s="200"/>
      <c r="T4" s="200"/>
      <c r="U4" s="200"/>
      <c r="V4" s="200"/>
      <c r="W4" s="200"/>
      <c r="X4" s="201"/>
      <c r="Y4" s="299" t="s">
        <v>14</v>
      </c>
      <c r="Z4" s="300"/>
      <c r="AA4" s="301"/>
      <c r="AB4" s="331"/>
      <c r="AC4" s="302"/>
      <c r="AD4" s="302"/>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6"/>
      <c r="H5" s="297"/>
      <c r="I5" s="297"/>
      <c r="J5" s="297"/>
      <c r="K5" s="297"/>
      <c r="L5" s="297"/>
      <c r="M5" s="297"/>
      <c r="N5" s="297"/>
      <c r="O5" s="298"/>
      <c r="P5" s="281"/>
      <c r="Q5" s="281"/>
      <c r="R5" s="281"/>
      <c r="S5" s="281"/>
      <c r="T5" s="281"/>
      <c r="U5" s="281"/>
      <c r="V5" s="281"/>
      <c r="W5" s="281"/>
      <c r="X5" s="282"/>
      <c r="Y5" s="175" t="s">
        <v>65</v>
      </c>
      <c r="Z5" s="121"/>
      <c r="AA5" s="171"/>
      <c r="AB5" s="291"/>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8"/>
      <c r="H6" s="329"/>
      <c r="I6" s="329"/>
      <c r="J6" s="329"/>
      <c r="K6" s="329"/>
      <c r="L6" s="329"/>
      <c r="M6" s="329"/>
      <c r="N6" s="329"/>
      <c r="O6" s="330"/>
      <c r="P6" s="202"/>
      <c r="Q6" s="202"/>
      <c r="R6" s="202"/>
      <c r="S6" s="202"/>
      <c r="T6" s="202"/>
      <c r="U6" s="202"/>
      <c r="V6" s="202"/>
      <c r="W6" s="202"/>
      <c r="X6" s="203"/>
      <c r="Y6" s="120" t="s">
        <v>15</v>
      </c>
      <c r="Z6" s="121"/>
      <c r="AA6" s="171"/>
      <c r="AB6" s="684" t="s">
        <v>462</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x14ac:dyDescent="0.15">
      <c r="A9" s="221"/>
      <c r="B9" s="219"/>
      <c r="C9" s="219"/>
      <c r="D9" s="219"/>
      <c r="E9" s="219"/>
      <c r="F9" s="220"/>
      <c r="G9" s="327"/>
      <c r="H9" s="294"/>
      <c r="I9" s="294"/>
      <c r="J9" s="294"/>
      <c r="K9" s="294"/>
      <c r="L9" s="294"/>
      <c r="M9" s="294"/>
      <c r="N9" s="294"/>
      <c r="O9" s="295"/>
      <c r="P9" s="259"/>
      <c r="Q9" s="200"/>
      <c r="R9" s="200"/>
      <c r="S9" s="200"/>
      <c r="T9" s="200"/>
      <c r="U9" s="200"/>
      <c r="V9" s="200"/>
      <c r="W9" s="200"/>
      <c r="X9" s="201"/>
      <c r="Y9" s="299" t="s">
        <v>14</v>
      </c>
      <c r="Z9" s="300"/>
      <c r="AA9" s="301"/>
      <c r="AB9" s="331"/>
      <c r="AC9" s="302"/>
      <c r="AD9" s="302"/>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6"/>
      <c r="H10" s="297"/>
      <c r="I10" s="297"/>
      <c r="J10" s="297"/>
      <c r="K10" s="297"/>
      <c r="L10" s="297"/>
      <c r="M10" s="297"/>
      <c r="N10" s="297"/>
      <c r="O10" s="298"/>
      <c r="P10" s="281"/>
      <c r="Q10" s="281"/>
      <c r="R10" s="281"/>
      <c r="S10" s="281"/>
      <c r="T10" s="281"/>
      <c r="U10" s="281"/>
      <c r="V10" s="281"/>
      <c r="W10" s="281"/>
      <c r="X10" s="282"/>
      <c r="Y10" s="175" t="s">
        <v>65</v>
      </c>
      <c r="Z10" s="121"/>
      <c r="AA10" s="171"/>
      <c r="AB10" s="291"/>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8"/>
      <c r="H11" s="329"/>
      <c r="I11" s="329"/>
      <c r="J11" s="329"/>
      <c r="K11" s="329"/>
      <c r="L11" s="329"/>
      <c r="M11" s="329"/>
      <c r="N11" s="329"/>
      <c r="O11" s="330"/>
      <c r="P11" s="202"/>
      <c r="Q11" s="202"/>
      <c r="R11" s="202"/>
      <c r="S11" s="202"/>
      <c r="T11" s="202"/>
      <c r="U11" s="202"/>
      <c r="V11" s="202"/>
      <c r="W11" s="202"/>
      <c r="X11" s="203"/>
      <c r="Y11" s="120" t="s">
        <v>15</v>
      </c>
      <c r="Z11" s="121"/>
      <c r="AA11" s="171"/>
      <c r="AB11" s="684"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x14ac:dyDescent="0.15">
      <c r="A14" s="221"/>
      <c r="B14" s="219"/>
      <c r="C14" s="219"/>
      <c r="D14" s="219"/>
      <c r="E14" s="219"/>
      <c r="F14" s="220"/>
      <c r="G14" s="327"/>
      <c r="H14" s="294"/>
      <c r="I14" s="294"/>
      <c r="J14" s="294"/>
      <c r="K14" s="294"/>
      <c r="L14" s="294"/>
      <c r="M14" s="294"/>
      <c r="N14" s="294"/>
      <c r="O14" s="295"/>
      <c r="P14" s="259"/>
      <c r="Q14" s="200"/>
      <c r="R14" s="200"/>
      <c r="S14" s="200"/>
      <c r="T14" s="200"/>
      <c r="U14" s="200"/>
      <c r="V14" s="200"/>
      <c r="W14" s="200"/>
      <c r="X14" s="201"/>
      <c r="Y14" s="299" t="s">
        <v>14</v>
      </c>
      <c r="Z14" s="300"/>
      <c r="AA14" s="301"/>
      <c r="AB14" s="331"/>
      <c r="AC14" s="302"/>
      <c r="AD14" s="302"/>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6"/>
      <c r="H15" s="297"/>
      <c r="I15" s="297"/>
      <c r="J15" s="297"/>
      <c r="K15" s="297"/>
      <c r="L15" s="297"/>
      <c r="M15" s="297"/>
      <c r="N15" s="297"/>
      <c r="O15" s="298"/>
      <c r="P15" s="281"/>
      <c r="Q15" s="281"/>
      <c r="R15" s="281"/>
      <c r="S15" s="281"/>
      <c r="T15" s="281"/>
      <c r="U15" s="281"/>
      <c r="V15" s="281"/>
      <c r="W15" s="281"/>
      <c r="X15" s="282"/>
      <c r="Y15" s="175" t="s">
        <v>65</v>
      </c>
      <c r="Z15" s="121"/>
      <c r="AA15" s="171"/>
      <c r="AB15" s="291"/>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8"/>
      <c r="H16" s="329"/>
      <c r="I16" s="329"/>
      <c r="J16" s="329"/>
      <c r="K16" s="329"/>
      <c r="L16" s="329"/>
      <c r="M16" s="329"/>
      <c r="N16" s="329"/>
      <c r="O16" s="330"/>
      <c r="P16" s="202"/>
      <c r="Q16" s="202"/>
      <c r="R16" s="202"/>
      <c r="S16" s="202"/>
      <c r="T16" s="202"/>
      <c r="U16" s="202"/>
      <c r="V16" s="202"/>
      <c r="W16" s="202"/>
      <c r="X16" s="203"/>
      <c r="Y16" s="120" t="s">
        <v>15</v>
      </c>
      <c r="Z16" s="121"/>
      <c r="AA16" s="171"/>
      <c r="AB16" s="684"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x14ac:dyDescent="0.15">
      <c r="A19" s="221"/>
      <c r="B19" s="219"/>
      <c r="C19" s="219"/>
      <c r="D19" s="219"/>
      <c r="E19" s="219"/>
      <c r="F19" s="220"/>
      <c r="G19" s="327"/>
      <c r="H19" s="294"/>
      <c r="I19" s="294"/>
      <c r="J19" s="294"/>
      <c r="K19" s="294"/>
      <c r="L19" s="294"/>
      <c r="M19" s="294"/>
      <c r="N19" s="294"/>
      <c r="O19" s="295"/>
      <c r="P19" s="259"/>
      <c r="Q19" s="200"/>
      <c r="R19" s="200"/>
      <c r="S19" s="200"/>
      <c r="T19" s="200"/>
      <c r="U19" s="200"/>
      <c r="V19" s="200"/>
      <c r="W19" s="200"/>
      <c r="X19" s="201"/>
      <c r="Y19" s="299" t="s">
        <v>14</v>
      </c>
      <c r="Z19" s="300"/>
      <c r="AA19" s="301"/>
      <c r="AB19" s="331"/>
      <c r="AC19" s="302"/>
      <c r="AD19" s="302"/>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6"/>
      <c r="H20" s="297"/>
      <c r="I20" s="297"/>
      <c r="J20" s="297"/>
      <c r="K20" s="297"/>
      <c r="L20" s="297"/>
      <c r="M20" s="297"/>
      <c r="N20" s="297"/>
      <c r="O20" s="298"/>
      <c r="P20" s="281"/>
      <c r="Q20" s="281"/>
      <c r="R20" s="281"/>
      <c r="S20" s="281"/>
      <c r="T20" s="281"/>
      <c r="U20" s="281"/>
      <c r="V20" s="281"/>
      <c r="W20" s="281"/>
      <c r="X20" s="282"/>
      <c r="Y20" s="175" t="s">
        <v>65</v>
      </c>
      <c r="Z20" s="121"/>
      <c r="AA20" s="171"/>
      <c r="AB20" s="291"/>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8"/>
      <c r="H21" s="329"/>
      <c r="I21" s="329"/>
      <c r="J21" s="329"/>
      <c r="K21" s="329"/>
      <c r="L21" s="329"/>
      <c r="M21" s="329"/>
      <c r="N21" s="329"/>
      <c r="O21" s="330"/>
      <c r="P21" s="202"/>
      <c r="Q21" s="202"/>
      <c r="R21" s="202"/>
      <c r="S21" s="202"/>
      <c r="T21" s="202"/>
      <c r="U21" s="202"/>
      <c r="V21" s="202"/>
      <c r="W21" s="202"/>
      <c r="X21" s="203"/>
      <c r="Y21" s="120" t="s">
        <v>15</v>
      </c>
      <c r="Z21" s="121"/>
      <c r="AA21" s="171"/>
      <c r="AB21" s="684" t="s">
        <v>463</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464</v>
      </c>
      <c r="AX23" s="109"/>
    </row>
    <row r="24" spans="1:50" ht="22.5" customHeight="1" x14ac:dyDescent="0.15">
      <c r="A24" s="221"/>
      <c r="B24" s="219"/>
      <c r="C24" s="219"/>
      <c r="D24" s="219"/>
      <c r="E24" s="219"/>
      <c r="F24" s="220"/>
      <c r="G24" s="327"/>
      <c r="H24" s="294"/>
      <c r="I24" s="294"/>
      <c r="J24" s="294"/>
      <c r="K24" s="294"/>
      <c r="L24" s="294"/>
      <c r="M24" s="294"/>
      <c r="N24" s="294"/>
      <c r="O24" s="295"/>
      <c r="P24" s="259"/>
      <c r="Q24" s="200"/>
      <c r="R24" s="200"/>
      <c r="S24" s="200"/>
      <c r="T24" s="200"/>
      <c r="U24" s="200"/>
      <c r="V24" s="200"/>
      <c r="W24" s="200"/>
      <c r="X24" s="201"/>
      <c r="Y24" s="299" t="s">
        <v>14</v>
      </c>
      <c r="Z24" s="300"/>
      <c r="AA24" s="301"/>
      <c r="AB24" s="331"/>
      <c r="AC24" s="302"/>
      <c r="AD24" s="302"/>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6"/>
      <c r="H25" s="297"/>
      <c r="I25" s="297"/>
      <c r="J25" s="297"/>
      <c r="K25" s="297"/>
      <c r="L25" s="297"/>
      <c r="M25" s="297"/>
      <c r="N25" s="297"/>
      <c r="O25" s="298"/>
      <c r="P25" s="281"/>
      <c r="Q25" s="281"/>
      <c r="R25" s="281"/>
      <c r="S25" s="281"/>
      <c r="T25" s="281"/>
      <c r="U25" s="281"/>
      <c r="V25" s="281"/>
      <c r="W25" s="281"/>
      <c r="X25" s="282"/>
      <c r="Y25" s="175" t="s">
        <v>65</v>
      </c>
      <c r="Z25" s="121"/>
      <c r="AA25" s="171"/>
      <c r="AB25" s="291"/>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8"/>
      <c r="H26" s="329"/>
      <c r="I26" s="329"/>
      <c r="J26" s="329"/>
      <c r="K26" s="329"/>
      <c r="L26" s="329"/>
      <c r="M26" s="329"/>
      <c r="N26" s="329"/>
      <c r="O26" s="330"/>
      <c r="P26" s="202"/>
      <c r="Q26" s="202"/>
      <c r="R26" s="202"/>
      <c r="S26" s="202"/>
      <c r="T26" s="202"/>
      <c r="U26" s="202"/>
      <c r="V26" s="202"/>
      <c r="W26" s="202"/>
      <c r="X26" s="203"/>
      <c r="Y26" s="120" t="s">
        <v>15</v>
      </c>
      <c r="Z26" s="121"/>
      <c r="AA26" s="171"/>
      <c r="AB26" s="684" t="s">
        <v>463</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461</v>
      </c>
      <c r="AX28" s="109"/>
    </row>
    <row r="29" spans="1:50" ht="22.5" customHeight="1" x14ac:dyDescent="0.15">
      <c r="A29" s="221"/>
      <c r="B29" s="219"/>
      <c r="C29" s="219"/>
      <c r="D29" s="219"/>
      <c r="E29" s="219"/>
      <c r="F29" s="220"/>
      <c r="G29" s="327"/>
      <c r="H29" s="294"/>
      <c r="I29" s="294"/>
      <c r="J29" s="294"/>
      <c r="K29" s="294"/>
      <c r="L29" s="294"/>
      <c r="M29" s="294"/>
      <c r="N29" s="294"/>
      <c r="O29" s="295"/>
      <c r="P29" s="259"/>
      <c r="Q29" s="200"/>
      <c r="R29" s="200"/>
      <c r="S29" s="200"/>
      <c r="T29" s="200"/>
      <c r="U29" s="200"/>
      <c r="V29" s="200"/>
      <c r="W29" s="200"/>
      <c r="X29" s="201"/>
      <c r="Y29" s="299" t="s">
        <v>14</v>
      </c>
      <c r="Z29" s="300"/>
      <c r="AA29" s="301"/>
      <c r="AB29" s="331"/>
      <c r="AC29" s="302"/>
      <c r="AD29" s="302"/>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6"/>
      <c r="H30" s="297"/>
      <c r="I30" s="297"/>
      <c r="J30" s="297"/>
      <c r="K30" s="297"/>
      <c r="L30" s="297"/>
      <c r="M30" s="297"/>
      <c r="N30" s="297"/>
      <c r="O30" s="298"/>
      <c r="P30" s="281"/>
      <c r="Q30" s="281"/>
      <c r="R30" s="281"/>
      <c r="S30" s="281"/>
      <c r="T30" s="281"/>
      <c r="U30" s="281"/>
      <c r="V30" s="281"/>
      <c r="W30" s="281"/>
      <c r="X30" s="282"/>
      <c r="Y30" s="175" t="s">
        <v>65</v>
      </c>
      <c r="Z30" s="121"/>
      <c r="AA30" s="171"/>
      <c r="AB30" s="291"/>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8"/>
      <c r="H31" s="329"/>
      <c r="I31" s="329"/>
      <c r="J31" s="329"/>
      <c r="K31" s="329"/>
      <c r="L31" s="329"/>
      <c r="M31" s="329"/>
      <c r="N31" s="329"/>
      <c r="O31" s="330"/>
      <c r="P31" s="202"/>
      <c r="Q31" s="202"/>
      <c r="R31" s="202"/>
      <c r="S31" s="202"/>
      <c r="T31" s="202"/>
      <c r="U31" s="202"/>
      <c r="V31" s="202"/>
      <c r="W31" s="202"/>
      <c r="X31" s="203"/>
      <c r="Y31" s="120" t="s">
        <v>15</v>
      </c>
      <c r="Z31" s="121"/>
      <c r="AA31" s="171"/>
      <c r="AB31" s="684" t="s">
        <v>462</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464</v>
      </c>
      <c r="AX33" s="109"/>
    </row>
    <row r="34" spans="1:50" ht="22.5" customHeight="1" x14ac:dyDescent="0.15">
      <c r="A34" s="221"/>
      <c r="B34" s="219"/>
      <c r="C34" s="219"/>
      <c r="D34" s="219"/>
      <c r="E34" s="219"/>
      <c r="F34" s="220"/>
      <c r="G34" s="327"/>
      <c r="H34" s="294"/>
      <c r="I34" s="294"/>
      <c r="J34" s="294"/>
      <c r="K34" s="294"/>
      <c r="L34" s="294"/>
      <c r="M34" s="294"/>
      <c r="N34" s="294"/>
      <c r="O34" s="295"/>
      <c r="P34" s="259"/>
      <c r="Q34" s="200"/>
      <c r="R34" s="200"/>
      <c r="S34" s="200"/>
      <c r="T34" s="200"/>
      <c r="U34" s="200"/>
      <c r="V34" s="200"/>
      <c r="W34" s="200"/>
      <c r="X34" s="201"/>
      <c r="Y34" s="299" t="s">
        <v>14</v>
      </c>
      <c r="Z34" s="300"/>
      <c r="AA34" s="301"/>
      <c r="AB34" s="331"/>
      <c r="AC34" s="302"/>
      <c r="AD34" s="302"/>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6"/>
      <c r="H35" s="297"/>
      <c r="I35" s="297"/>
      <c r="J35" s="297"/>
      <c r="K35" s="297"/>
      <c r="L35" s="297"/>
      <c r="M35" s="297"/>
      <c r="N35" s="297"/>
      <c r="O35" s="298"/>
      <c r="P35" s="281"/>
      <c r="Q35" s="281"/>
      <c r="R35" s="281"/>
      <c r="S35" s="281"/>
      <c r="T35" s="281"/>
      <c r="U35" s="281"/>
      <c r="V35" s="281"/>
      <c r="W35" s="281"/>
      <c r="X35" s="282"/>
      <c r="Y35" s="175" t="s">
        <v>65</v>
      </c>
      <c r="Z35" s="121"/>
      <c r="AA35" s="171"/>
      <c r="AB35" s="291"/>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8"/>
      <c r="H36" s="329"/>
      <c r="I36" s="329"/>
      <c r="J36" s="329"/>
      <c r="K36" s="329"/>
      <c r="L36" s="329"/>
      <c r="M36" s="329"/>
      <c r="N36" s="329"/>
      <c r="O36" s="330"/>
      <c r="P36" s="202"/>
      <c r="Q36" s="202"/>
      <c r="R36" s="202"/>
      <c r="S36" s="202"/>
      <c r="T36" s="202"/>
      <c r="U36" s="202"/>
      <c r="V36" s="202"/>
      <c r="W36" s="202"/>
      <c r="X36" s="203"/>
      <c r="Y36" s="120" t="s">
        <v>15</v>
      </c>
      <c r="Z36" s="121"/>
      <c r="AA36" s="171"/>
      <c r="AB36" s="684" t="s">
        <v>463</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464</v>
      </c>
      <c r="AX38" s="109"/>
    </row>
    <row r="39" spans="1:50" ht="22.5" customHeight="1" x14ac:dyDescent="0.15">
      <c r="A39" s="221"/>
      <c r="B39" s="219"/>
      <c r="C39" s="219"/>
      <c r="D39" s="219"/>
      <c r="E39" s="219"/>
      <c r="F39" s="220"/>
      <c r="G39" s="327"/>
      <c r="H39" s="294"/>
      <c r="I39" s="294"/>
      <c r="J39" s="294"/>
      <c r="K39" s="294"/>
      <c r="L39" s="294"/>
      <c r="M39" s="294"/>
      <c r="N39" s="294"/>
      <c r="O39" s="295"/>
      <c r="P39" s="259"/>
      <c r="Q39" s="200"/>
      <c r="R39" s="200"/>
      <c r="S39" s="200"/>
      <c r="T39" s="200"/>
      <c r="U39" s="200"/>
      <c r="V39" s="200"/>
      <c r="W39" s="200"/>
      <c r="X39" s="201"/>
      <c r="Y39" s="299" t="s">
        <v>14</v>
      </c>
      <c r="Z39" s="300"/>
      <c r="AA39" s="301"/>
      <c r="AB39" s="331"/>
      <c r="AC39" s="302"/>
      <c r="AD39" s="302"/>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6"/>
      <c r="H40" s="297"/>
      <c r="I40" s="297"/>
      <c r="J40" s="297"/>
      <c r="K40" s="297"/>
      <c r="L40" s="297"/>
      <c r="M40" s="297"/>
      <c r="N40" s="297"/>
      <c r="O40" s="298"/>
      <c r="P40" s="281"/>
      <c r="Q40" s="281"/>
      <c r="R40" s="281"/>
      <c r="S40" s="281"/>
      <c r="T40" s="281"/>
      <c r="U40" s="281"/>
      <c r="V40" s="281"/>
      <c r="W40" s="281"/>
      <c r="X40" s="282"/>
      <c r="Y40" s="175" t="s">
        <v>65</v>
      </c>
      <c r="Z40" s="121"/>
      <c r="AA40" s="171"/>
      <c r="AB40" s="291"/>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8"/>
      <c r="H41" s="329"/>
      <c r="I41" s="329"/>
      <c r="J41" s="329"/>
      <c r="K41" s="329"/>
      <c r="L41" s="329"/>
      <c r="M41" s="329"/>
      <c r="N41" s="329"/>
      <c r="O41" s="330"/>
      <c r="P41" s="202"/>
      <c r="Q41" s="202"/>
      <c r="R41" s="202"/>
      <c r="S41" s="202"/>
      <c r="T41" s="202"/>
      <c r="U41" s="202"/>
      <c r="V41" s="202"/>
      <c r="W41" s="202"/>
      <c r="X41" s="203"/>
      <c r="Y41" s="120" t="s">
        <v>15</v>
      </c>
      <c r="Z41" s="121"/>
      <c r="AA41" s="171"/>
      <c r="AB41" s="684" t="s">
        <v>463</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464</v>
      </c>
      <c r="AX43" s="109"/>
    </row>
    <row r="44" spans="1:50" ht="22.5" customHeight="1" x14ac:dyDescent="0.15">
      <c r="A44" s="221"/>
      <c r="B44" s="219"/>
      <c r="C44" s="219"/>
      <c r="D44" s="219"/>
      <c r="E44" s="219"/>
      <c r="F44" s="220"/>
      <c r="G44" s="327"/>
      <c r="H44" s="294"/>
      <c r="I44" s="294"/>
      <c r="J44" s="294"/>
      <c r="K44" s="294"/>
      <c r="L44" s="294"/>
      <c r="M44" s="294"/>
      <c r="N44" s="294"/>
      <c r="O44" s="295"/>
      <c r="P44" s="259"/>
      <c r="Q44" s="200"/>
      <c r="R44" s="200"/>
      <c r="S44" s="200"/>
      <c r="T44" s="200"/>
      <c r="U44" s="200"/>
      <c r="V44" s="200"/>
      <c r="W44" s="200"/>
      <c r="X44" s="201"/>
      <c r="Y44" s="299" t="s">
        <v>14</v>
      </c>
      <c r="Z44" s="300"/>
      <c r="AA44" s="301"/>
      <c r="AB44" s="331"/>
      <c r="AC44" s="302"/>
      <c r="AD44" s="302"/>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6"/>
      <c r="H45" s="297"/>
      <c r="I45" s="297"/>
      <c r="J45" s="297"/>
      <c r="K45" s="297"/>
      <c r="L45" s="297"/>
      <c r="M45" s="297"/>
      <c r="N45" s="297"/>
      <c r="O45" s="298"/>
      <c r="P45" s="281"/>
      <c r="Q45" s="281"/>
      <c r="R45" s="281"/>
      <c r="S45" s="281"/>
      <c r="T45" s="281"/>
      <c r="U45" s="281"/>
      <c r="V45" s="281"/>
      <c r="W45" s="281"/>
      <c r="X45" s="282"/>
      <c r="Y45" s="175" t="s">
        <v>65</v>
      </c>
      <c r="Z45" s="121"/>
      <c r="AA45" s="171"/>
      <c r="AB45" s="291"/>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8"/>
      <c r="H46" s="329"/>
      <c r="I46" s="329"/>
      <c r="J46" s="329"/>
      <c r="K46" s="329"/>
      <c r="L46" s="329"/>
      <c r="M46" s="329"/>
      <c r="N46" s="329"/>
      <c r="O46" s="330"/>
      <c r="P46" s="202"/>
      <c r="Q46" s="202"/>
      <c r="R46" s="202"/>
      <c r="S46" s="202"/>
      <c r="T46" s="202"/>
      <c r="U46" s="202"/>
      <c r="V46" s="202"/>
      <c r="W46" s="202"/>
      <c r="X46" s="203"/>
      <c r="Y46" s="120" t="s">
        <v>15</v>
      </c>
      <c r="Z46" s="121"/>
      <c r="AA46" s="171"/>
      <c r="AB46" s="684" t="s">
        <v>463</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461</v>
      </c>
      <c r="AX48" s="109"/>
    </row>
    <row r="49" spans="1:50" ht="22.5" customHeight="1" x14ac:dyDescent="0.15">
      <c r="A49" s="221"/>
      <c r="B49" s="219"/>
      <c r="C49" s="219"/>
      <c r="D49" s="219"/>
      <c r="E49" s="219"/>
      <c r="F49" s="220"/>
      <c r="G49" s="327"/>
      <c r="H49" s="294"/>
      <c r="I49" s="294"/>
      <c r="J49" s="294"/>
      <c r="K49" s="294"/>
      <c r="L49" s="294"/>
      <c r="M49" s="294"/>
      <c r="N49" s="294"/>
      <c r="O49" s="295"/>
      <c r="P49" s="259"/>
      <c r="Q49" s="200"/>
      <c r="R49" s="200"/>
      <c r="S49" s="200"/>
      <c r="T49" s="200"/>
      <c r="U49" s="200"/>
      <c r="V49" s="200"/>
      <c r="W49" s="200"/>
      <c r="X49" s="201"/>
      <c r="Y49" s="299" t="s">
        <v>14</v>
      </c>
      <c r="Z49" s="300"/>
      <c r="AA49" s="301"/>
      <c r="AB49" s="331"/>
      <c r="AC49" s="302"/>
      <c r="AD49" s="302"/>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6"/>
      <c r="H50" s="297"/>
      <c r="I50" s="297"/>
      <c r="J50" s="297"/>
      <c r="K50" s="297"/>
      <c r="L50" s="297"/>
      <c r="M50" s="297"/>
      <c r="N50" s="297"/>
      <c r="O50" s="298"/>
      <c r="P50" s="281"/>
      <c r="Q50" s="281"/>
      <c r="R50" s="281"/>
      <c r="S50" s="281"/>
      <c r="T50" s="281"/>
      <c r="U50" s="281"/>
      <c r="V50" s="281"/>
      <c r="W50" s="281"/>
      <c r="X50" s="282"/>
      <c r="Y50" s="175" t="s">
        <v>65</v>
      </c>
      <c r="Z50" s="121"/>
      <c r="AA50" s="171"/>
      <c r="AB50" s="291"/>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8"/>
      <c r="H51" s="329"/>
      <c r="I51" s="329"/>
      <c r="J51" s="329"/>
      <c r="K51" s="329"/>
      <c r="L51" s="329"/>
      <c r="M51" s="329"/>
      <c r="N51" s="329"/>
      <c r="O51" s="330"/>
      <c r="P51" s="202"/>
      <c r="Q51" s="202"/>
      <c r="R51" s="202"/>
      <c r="S51" s="202"/>
      <c r="T51" s="202"/>
      <c r="U51" s="202"/>
      <c r="V51" s="202"/>
      <c r="W51" s="202"/>
      <c r="X51" s="203"/>
      <c r="Y51" s="120" t="s">
        <v>15</v>
      </c>
      <c r="Z51" s="121"/>
      <c r="AA51" s="171"/>
      <c r="AB51" s="693" t="s">
        <v>462</v>
      </c>
      <c r="AC51" s="694"/>
      <c r="AD51" s="694"/>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698"/>
      <c r="B3" s="699"/>
      <c r="C3" s="699"/>
      <c r="D3" s="699"/>
      <c r="E3" s="699"/>
      <c r="F3" s="70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698"/>
      <c r="B16" s="699"/>
      <c r="C16" s="699"/>
      <c r="D16" s="699"/>
      <c r="E16" s="699"/>
      <c r="F16" s="70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698"/>
      <c r="B29" s="699"/>
      <c r="C29" s="699"/>
      <c r="D29" s="699"/>
      <c r="E29" s="699"/>
      <c r="F29" s="70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698"/>
      <c r="B42" s="699"/>
      <c r="C42" s="699"/>
      <c r="D42" s="699"/>
      <c r="E42" s="699"/>
      <c r="F42" s="70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698"/>
      <c r="B56" s="699"/>
      <c r="C56" s="699"/>
      <c r="D56" s="699"/>
      <c r="E56" s="699"/>
      <c r="F56" s="70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698"/>
      <c r="B69" s="699"/>
      <c r="C69" s="699"/>
      <c r="D69" s="699"/>
      <c r="E69" s="699"/>
      <c r="F69" s="70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698"/>
      <c r="B82" s="699"/>
      <c r="C82" s="699"/>
      <c r="D82" s="699"/>
      <c r="E82" s="699"/>
      <c r="F82" s="70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698"/>
      <c r="B95" s="699"/>
      <c r="C95" s="699"/>
      <c r="D95" s="699"/>
      <c r="E95" s="699"/>
      <c r="F95" s="70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698"/>
      <c r="B109" s="699"/>
      <c r="C109" s="699"/>
      <c r="D109" s="699"/>
      <c r="E109" s="699"/>
      <c r="F109" s="70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698"/>
      <c r="B122" s="699"/>
      <c r="C122" s="699"/>
      <c r="D122" s="699"/>
      <c r="E122" s="699"/>
      <c r="F122" s="70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698"/>
      <c r="B135" s="699"/>
      <c r="C135" s="699"/>
      <c r="D135" s="699"/>
      <c r="E135" s="699"/>
      <c r="F135" s="70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698"/>
      <c r="B148" s="699"/>
      <c r="C148" s="699"/>
      <c r="D148" s="699"/>
      <c r="E148" s="699"/>
      <c r="F148" s="70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698"/>
      <c r="B162" s="699"/>
      <c r="C162" s="699"/>
      <c r="D162" s="699"/>
      <c r="E162" s="699"/>
      <c r="F162" s="70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698"/>
      <c r="B175" s="699"/>
      <c r="C175" s="699"/>
      <c r="D175" s="699"/>
      <c r="E175" s="699"/>
      <c r="F175" s="70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698"/>
      <c r="B188" s="699"/>
      <c r="C188" s="699"/>
      <c r="D188" s="699"/>
      <c r="E188" s="699"/>
      <c r="F188" s="70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698"/>
      <c r="B201" s="699"/>
      <c r="C201" s="699"/>
      <c r="D201" s="699"/>
      <c r="E201" s="699"/>
      <c r="F201" s="70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698"/>
      <c r="B215" s="699"/>
      <c r="C215" s="699"/>
      <c r="D215" s="699"/>
      <c r="E215" s="699"/>
      <c r="F215" s="70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698"/>
      <c r="B228" s="699"/>
      <c r="C228" s="699"/>
      <c r="D228" s="699"/>
      <c r="E228" s="699"/>
      <c r="F228" s="70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698"/>
      <c r="B241" s="699"/>
      <c r="C241" s="699"/>
      <c r="D241" s="699"/>
      <c r="E241" s="699"/>
      <c r="F241" s="70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698"/>
      <c r="B254" s="699"/>
      <c r="C254" s="699"/>
      <c r="D254" s="699"/>
      <c r="E254" s="699"/>
      <c r="F254" s="70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平成27年度行政事業レビュー_省エネルギー社会の実現に資する次世代半導体研究開発</dc:title>
  <dc:creator>文部科学省</dc:creator>
  <cp:lastModifiedBy>文部科学省</cp:lastModifiedBy>
  <cp:lastPrinted>2015-09-10T10:51:49Z</cp:lastPrinted>
  <dcterms:created xsi:type="dcterms:W3CDTF">2012-03-13T00:50:25Z</dcterms:created>
  <dcterms:modified xsi:type="dcterms:W3CDTF">2015-09-10T10:51:54Z</dcterms:modified>
</cp:coreProperties>
</file>