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70" windowWidth="20520" windowHeight="391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<sst xmlns="http://schemas.openxmlformats.org/spreadsheetml/2006/main" count="727" uniqueCount="449">
  <si>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</si>
  <si>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</si>
  <si>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</si>
  <si>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</si>
  <si>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</si>
  <si>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</si>
  <si>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</si>
  <si>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</si>
  <si>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</si>
  <si>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</si>
  <si>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</si>
  <si>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</si>
  <si>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</si>
  <si>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</si>
  <si>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</si>
  <si>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</si>
  <si>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</si>
  <si>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</si>
  <si>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</si>
  <si>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</si>
  <si>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</si>
  <si>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</si>
  <si>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</si>
  <si>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</si>
  <si>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</si>
  <si>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</si>
  <si>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</si>
  <si>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</si>
  <si>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</si>
  <si>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</si>
  <si>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</si>
  <si>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</si>
  <si>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</si>
  <si>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</si>
  <si>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</si>
  <si>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</si>
  <si>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</si>
  <si>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</si>
  <si>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</si>
  <si>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</si>
  <si>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</si>
  <si>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</si>
  <si>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</si>
  <si>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</si>
  <si>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</si>
  <si>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</si>
  <si>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</si>
  <si>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</si>
  <si>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</si>
  <si>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</si>
  <si>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</si>
  <si>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</si>
  <si>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</si>
  <si>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</si>
  <si>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</si>
  <si>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</si>
  <si>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</si>
  <si>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</si>
  <si>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</si>
  <si>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</si>
  <si>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</si>
  <si>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</si>
  <si>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</si>
  <si>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</si>
  <si>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</si>
  <si>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</si>
  <si>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</si>
  <si>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</si>
  <si>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</si>
  <si>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</si>
  <si>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</si>
  <si>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</si>
  <si>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</si>
  <si>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</si>
  <si>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</si>
  <si>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</si>
  <si>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</si>
  <si>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</si>
  <si>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</si>
  <si>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</si>
  <si>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</si>
  <si>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</si>
  <si>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</si>
  <si>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</si>
  <si>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</si>
  <si>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</si>
  <si>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</si>
  <si>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</si>
  <si>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</si>
  <si>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</si>
  <si>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</si>
  <si>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</si>
  <si>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</si>
  <si>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</si>
  <si>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</si>
  <si>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</si>
  <si>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</si>
  <si>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</si>
  <si>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</si>
  <si>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</si>
  <si>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</si>
  <si>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</si>
  <si>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</si>
  <si>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</si>
  <si>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</si>
  <si>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</si>
  <si>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</si>
  <si>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</si>
  <si>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</si>
  <si>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</si>
  <si>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</si>
  <si>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</si>
  <si>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</si>
  <si>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</si>
  <si>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</si>
  <si>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</si>
  <si>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</si>
  <si>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</si>
  <si>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</si>
  <si>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</si>
  <si>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</si>
  <si>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</si>
  <si>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</si>
  <si>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</si>
  <si>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</si>
  <si>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</si>
  <si>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</si>
  <si>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</si>
  <si>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</si>
  <si>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</si>
  <si>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</si>
  <si>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</si>
  <si>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</si>
  <si>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</si>
  <si>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</si>
  <si>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</si>
  <si>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</si>
  <si>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</si>
  <si>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</si>
  <si>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</si>
  <si>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</si>
  <si>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</si>
  <si>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</si>
  <si>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</si>
  <si>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</si>
  <si>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</si>
  <si>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</si>
  <si>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</si>
  <si>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</si>
  <si>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</si>
  <si>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</si>
  <si>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</si>
  <si>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</si>
  <si>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</si>
  <si>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</si>
  <si>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</si>
  <si>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</si>
  <si>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</si>
  <si>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</si>
  <si>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</si>
  <si>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</si>
  <si>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</si>
  <si>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</si>
  <si>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</si>
  <si>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</si>
  <si>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</si>
  <si>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</si>
  <si>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</si>
  <si>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</si>
  <si>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</si>
  <si>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</si>
  <si>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</si>
  <si>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</si>
  <si>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</si>
  <si>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</si>
  <si>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</si>
  <si>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</si>
  <si>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</si>
  <si>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</si>
  <si>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</si>
  <si>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</si>
  <si>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</si>
  <si>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</si>
  <si>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</si>
  <si>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</si>
  <si>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</si>
  <si>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</si>
  <si>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</si>
  <si>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</si>
  <si>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</si>
  <si>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</si>
  <si>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</si>
  <si>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</si>
  <si>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</si>
  <si>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</si>
  <si>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</si>
  <si>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</si>
  <si>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</si>
  <si>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</si>
  <si>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</si>
  <si>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</si>
  <si>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</si>
  <si>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</si>
  <si>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</si>
  <si>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</si>
  <si>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</si>
  <si>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</si>
  <si>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</si>
  <si>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</si>
  <si>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</si>
  <si>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</si>
  <si>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</si>
  <si>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</si>
  <si>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</si>
  <si>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</si>
  <si>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</si>
  <si>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</si>
  <si>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</si>
  <si>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</si>
  <si>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</si>
  <si>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</si>
  <si>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</si>
  <si>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</si>
  <si>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</si>
  <si>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</si>
  <si>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</si>
  <si>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</si>
  <si>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</si>
  <si>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</si>
  <si>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</si>
  <si>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</si>
  <si>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</si>
  <si>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</si>
  <si>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</si>
  <si>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</si>
  <si>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</si>
  <si>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</si>
  <si>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</si>
  <si>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</si>
  <si>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</si>
  <si>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</si>
  <si>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</si>
  <si>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</si>
  <si>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</si>
  <si>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</si>
  <si>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</si>
  <si>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</si>
  <si>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</si>
  <si>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</si>
  <si>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</si>
  <si>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</si>
  <si>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</si>
  <si>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</si>
  <si>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</si>
  <si>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</si>
  <si>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</si>
  <si>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</si>
  <si>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</si>
  <si>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</si>
  <si>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</si>
  <si>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</si>
  <si>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</si>
  <si>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</si>
  <si>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</si>
  <si>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</si>
  <si>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</si>
  <si>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</si>
  <si>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</si>
  <si>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</si>
  <si>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</si>
  <si>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</si>
  <si>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</si>
  <si>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</si>
  <si>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</si>
  <si>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</si>
  <si>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</si>
  <si>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</si>
  <si>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</si>
  <si>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</si>
  <si>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</si>
  <si>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</si>
  <si>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</si>
  <si>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</si>
  <si>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</si>
  <si>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</si>
  <si>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</si>
  <si>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</si>
  <si>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</si>
  <si>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</si>
  <si>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</si>
  <si>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</si>
  <si>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</si>
  <si>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</si>
  <si>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</si>
  <si>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</si>
  <si>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</si>
  <si>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</si>
  <si>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</si>
  <si>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</si>
  <si>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</si>
  <si>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</si>
  <si>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</si>
  <si>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</si>
  <si>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</si>
  <si>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</si>
  <si>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</si>
  <si>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</si>
  <si>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</si>
  <si>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</si>
  <si>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</si>
  <si>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</si>
  <si>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</si>
  <si>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</si>
  <si>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</si>
  <si>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</si>
  <si>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</si>
  <si>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</si>
  <si>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</si>
  <si>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</si>
  <si>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</si>
  <si>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</si>
  <si>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</si>
  <si>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</si>
  <si>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</si>
  <si>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</si>
  <si>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</si>
  <si>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</si>
  <si>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</si>
  <si>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</si>
  <si>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</si>
  <si>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</si>
  <si>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</si>
  <si>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</si>
  <si>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</si>
  <si>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</si>
  <si>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</si>
  <si>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</si>
  <si>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</si>
  <si>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</si>
  <si>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</si>
  <si>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</si>
  <si>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</si>
  <si>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</si>
  <si>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</si>
  <si>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</si>
  <si>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</si>
  <si>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</si>
  <si>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</si>
  <si>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</si>
  <si>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</si>
  <si>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</si>
  <si>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</si>
  <si>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</si>
  <si>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</si>
  <si>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</si>
  <si>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</si>
  <si>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</si>
  <si>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</si>
  <si>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</si>
  <si>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</si>
  <si>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</si>
  <si>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</si>
  <si>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</si>
  <si>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</si>
  <si>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</si>
  <si>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</si>
  <si>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</si>
  <si>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</si>
  <si>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</si>
  <si>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</si>
  <si>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</si>
  <si>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</si>
  <si>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</si>
  <si>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</si>
  <si>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</si>
  <si>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</si>
  <si>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</si>
  <si>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海洋地球課課長
清浦　隆</t>
    <rPh sb="0" eb="2">
      <t>カイヨウ</t>
    </rPh>
    <rPh sb="2" eb="4">
      <t>チキュウ</t>
    </rPh>
    <rPh sb="4" eb="5">
      <t>カ</t>
    </rPh>
    <rPh sb="5" eb="7">
      <t>カチョウ</t>
    </rPh>
    <rPh sb="8" eb="10">
      <t>キヨウラ</t>
    </rPh>
    <rPh sb="11" eb="12">
      <t>タカシ</t>
    </rPh>
    <phoneticPr fontId="5"/>
  </si>
  <si>
    <t>海洋基本計画（平成20年3月、平成25年4月閣議決定）等</t>
    <rPh sb="0" eb="2">
      <t>カイヨウ</t>
    </rPh>
    <rPh sb="2" eb="4">
      <t>キホン</t>
    </rPh>
    <rPh sb="4" eb="6">
      <t>ケイカク</t>
    </rPh>
    <rPh sb="7" eb="9">
      <t>ヘイセイ</t>
    </rPh>
    <rPh sb="11" eb="12">
      <t>ネン</t>
    </rPh>
    <rPh sb="13" eb="14">
      <t>ガツ</t>
    </rPh>
    <rPh sb="15" eb="17">
      <t>ヘイセイ</t>
    </rPh>
    <rPh sb="19" eb="20">
      <t>ネン</t>
    </rPh>
    <rPh sb="21" eb="22">
      <t>ガツ</t>
    </rPh>
    <rPh sb="22" eb="24">
      <t>カクギ</t>
    </rPh>
    <rPh sb="24" eb="26">
      <t>ケッテイ</t>
    </rPh>
    <rPh sb="27" eb="28">
      <t>トウ</t>
    </rPh>
    <phoneticPr fontId="5"/>
  </si>
  <si>
    <t>○</t>
  </si>
  <si>
    <t>百万円/件</t>
    <rPh sb="0" eb="3">
      <t>ヒャクマンエン</t>
    </rPh>
    <rPh sb="4" eb="5">
      <t>ケン</t>
    </rPh>
    <phoneticPr fontId="5"/>
  </si>
  <si>
    <t>1,943百万円/24件</t>
    <rPh sb="5" eb="8">
      <t>ヒャクマンエン</t>
    </rPh>
    <rPh sb="11" eb="12">
      <t>ケン</t>
    </rPh>
    <phoneticPr fontId="5"/>
  </si>
  <si>
    <t>114百万円/9件</t>
    <rPh sb="3" eb="6">
      <t>ヒャクマンエン</t>
    </rPh>
    <rPh sb="8" eb="9">
      <t>ケン</t>
    </rPh>
    <phoneticPr fontId="5"/>
  </si>
  <si>
    <t>機構の業務を遂行するために必要な施設の整備業務として、海洋に関する研究開発、海洋に関する学術研究に関する協力等の業務を総合的に行うため、施設の整備や老朽化対策を実施する。（補助率：定額）</t>
    <phoneticPr fontId="5"/>
  </si>
  <si>
    <t>政策目標：9 科学技術の戦略的重点化
施策目標：9-7 海洋分野の研究開発の推進</t>
    <rPh sb="0" eb="2">
      <t>セイサク</t>
    </rPh>
    <rPh sb="2" eb="4">
      <t>モクヒョウ</t>
    </rPh>
    <rPh sb="19" eb="21">
      <t>セサク</t>
    </rPh>
    <rPh sb="21" eb="23">
      <t>モクヒョウ</t>
    </rPh>
    <phoneticPr fontId="5"/>
  </si>
  <si>
    <t>当該年度執行額/施設の整備、機能向上実施件数　　　　　　　　　</t>
    <phoneticPr fontId="5"/>
  </si>
  <si>
    <t>工事</t>
    <phoneticPr fontId="5"/>
  </si>
  <si>
    <t>工事</t>
    <rPh sb="0" eb="2">
      <t>コウジ</t>
    </rPh>
    <phoneticPr fontId="5"/>
  </si>
  <si>
    <t>B-5.（株）ダイキンアプライドシステムズ</t>
    <phoneticPr fontId="5"/>
  </si>
  <si>
    <t>工事</t>
    <phoneticPr fontId="5"/>
  </si>
  <si>
    <t>Ｂ</t>
    <phoneticPr fontId="5"/>
  </si>
  <si>
    <t>試料分析棟屋上防水改修工事</t>
    <phoneticPr fontId="5"/>
  </si>
  <si>
    <t>B-1.野村建設（株）</t>
    <phoneticPr fontId="5"/>
  </si>
  <si>
    <t>B-2.三菱電機ビルテクノサービス（株）</t>
    <phoneticPr fontId="5"/>
  </si>
  <si>
    <t>海水前処理室空調換気設備更新工事</t>
    <phoneticPr fontId="5"/>
  </si>
  <si>
    <t>B-3.三菱電機ビルテクノサービス（株）</t>
    <phoneticPr fontId="5"/>
  </si>
  <si>
    <t>海洋技術研究棟AUV試験場空調換気設備更新工事</t>
    <phoneticPr fontId="5"/>
  </si>
  <si>
    <t>工事</t>
    <phoneticPr fontId="5"/>
  </si>
  <si>
    <t>B-4.（株）ダイキンアプライドシステムズ</t>
    <phoneticPr fontId="5"/>
  </si>
  <si>
    <t>潜水調査船整備場附属棟201室エアコン更新工事</t>
    <phoneticPr fontId="5"/>
  </si>
  <si>
    <t>空気熱源ヒートポンプチラーユニット保全工事</t>
    <phoneticPr fontId="5"/>
  </si>
  <si>
    <t>野村建設（株）</t>
    <phoneticPr fontId="5"/>
  </si>
  <si>
    <t>むつ研究所試料分析棟の老朽化による劣化が生じている屋上防水改修工事を行う</t>
    <phoneticPr fontId="5"/>
  </si>
  <si>
    <t>三菱電機ビルテクノサービス（株）</t>
    <phoneticPr fontId="5"/>
  </si>
  <si>
    <t>むつ研究所試料分析棟海水前処理室系統の老朽化した空調換気設備の更新工事</t>
    <phoneticPr fontId="5"/>
  </si>
  <si>
    <t>海洋技術研究棟AUV整備場の空調換気設備が老朽化し一部動作不良しているため、更新を行う</t>
    <phoneticPr fontId="5"/>
  </si>
  <si>
    <t>（株）ダイキンアプライドシステムズ</t>
    <phoneticPr fontId="5"/>
  </si>
  <si>
    <t>深海総合研究棟空気熱源ヒートポンプチラーユニットの保全部品・冷凍機油等</t>
    <phoneticPr fontId="5"/>
  </si>
  <si>
    <t>潜水調査船整備場附属棟201-1、201-2室の老朽化により不具合のあるエアコン</t>
    <phoneticPr fontId="5"/>
  </si>
  <si>
    <t>施設の整備　実施件数</t>
    <phoneticPr fontId="5"/>
  </si>
  <si>
    <t>件</t>
    <rPh sb="0" eb="1">
      <t>ケン</t>
    </rPh>
    <phoneticPr fontId="5"/>
  </si>
  <si>
    <t>-</t>
    <phoneticPr fontId="5"/>
  </si>
  <si>
    <t>60百万円/5件</t>
    <phoneticPr fontId="5"/>
  </si>
  <si>
    <t>国立研究開発法人海洋研究開発機構施設整備補助に必要な経費</t>
    <rPh sb="0" eb="8">
      <t>コク</t>
    </rPh>
    <rPh sb="8" eb="10">
      <t>カイヨウ</t>
    </rPh>
    <rPh sb="10" eb="12">
      <t>ケンキュウ</t>
    </rPh>
    <rPh sb="12" eb="14">
      <t>カイハツ</t>
    </rPh>
    <rPh sb="14" eb="16">
      <t>キコウ</t>
    </rPh>
    <rPh sb="16" eb="18">
      <t>シセツ</t>
    </rPh>
    <rPh sb="18" eb="20">
      <t>セイビ</t>
    </rPh>
    <rPh sb="20" eb="22">
      <t>ホジョ</t>
    </rPh>
    <rPh sb="23" eb="25">
      <t>ヒツヨウ</t>
    </rPh>
    <rPh sb="26" eb="28">
      <t>ケイヒ</t>
    </rPh>
    <phoneticPr fontId="5"/>
  </si>
  <si>
    <t>国立研究開発法人海洋研究開発機構法第17条</t>
    <rPh sb="0" eb="8">
      <t>コク</t>
    </rPh>
    <rPh sb="8" eb="10">
      <t>カイヨウ</t>
    </rPh>
    <rPh sb="10" eb="12">
      <t>ケンキュウ</t>
    </rPh>
    <rPh sb="12" eb="14">
      <t>カイハツ</t>
    </rPh>
    <rPh sb="14" eb="16">
      <t>キコウ</t>
    </rPh>
    <rPh sb="16" eb="17">
      <t>ホウ</t>
    </rPh>
    <rPh sb="17" eb="18">
      <t>ダイ</t>
    </rPh>
    <rPh sb="20" eb="21">
      <t>ジョウ</t>
    </rPh>
    <phoneticPr fontId="5"/>
  </si>
  <si>
    <t>‐</t>
  </si>
  <si>
    <t>老朽化した施設の整備に用いるものであり、妥当と考える。</t>
    <rPh sb="0" eb="3">
      <t>ロウキュウカ</t>
    </rPh>
    <rPh sb="5" eb="7">
      <t>シセツ</t>
    </rPh>
    <rPh sb="8" eb="10">
      <t>セイビ</t>
    </rPh>
    <rPh sb="11" eb="12">
      <t>モチ</t>
    </rPh>
    <rPh sb="20" eb="22">
      <t>ダトウ</t>
    </rPh>
    <rPh sb="23" eb="24">
      <t>カンガ</t>
    </rPh>
    <phoneticPr fontId="5"/>
  </si>
  <si>
    <t>見込み通りの活動実績である。</t>
    <rPh sb="0" eb="2">
      <t>ミコ</t>
    </rPh>
    <rPh sb="3" eb="4">
      <t>ドオ</t>
    </rPh>
    <rPh sb="6" eb="8">
      <t>カツドウ</t>
    </rPh>
    <rPh sb="8" eb="10">
      <t>ジッセキ</t>
    </rPh>
    <phoneticPr fontId="5"/>
  </si>
  <si>
    <t>・「随意契約等見直し計画」に基づき、より一層の契約の競争性、公平性、透明性の確保につながる取り組みを行う。
・調達の効率化とコスト削減を図る。</t>
    <phoneticPr fontId="5"/>
  </si>
  <si>
    <t>件</t>
    <rPh sb="0" eb="1">
      <t>ケン</t>
    </rPh>
    <phoneticPr fontId="5"/>
  </si>
  <si>
    <t>-</t>
    <phoneticPr fontId="5"/>
  </si>
  <si>
    <t>-</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</si>
  <si>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</si>
  <si>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海洋研究開発機構による論文の雑誌掲載件数を、毎年の当初見込みどおり達成する。</t>
    <rPh sb="0" eb="2">
      <t>カイヨウ</t>
    </rPh>
    <rPh sb="2" eb="4">
      <t>ケンキュウ</t>
    </rPh>
    <rPh sb="4" eb="6">
      <t>カイハツ</t>
    </rPh>
    <rPh sb="6" eb="8">
      <t>キコウ</t>
    </rPh>
    <rPh sb="11" eb="13">
      <t>ロンブン</t>
    </rPh>
    <rPh sb="14" eb="16">
      <t>ザッシ</t>
    </rPh>
    <rPh sb="16" eb="18">
      <t>ケイサイ</t>
    </rPh>
    <rPh sb="18" eb="20">
      <t>ケンスウ</t>
    </rPh>
    <rPh sb="22" eb="24">
      <t>マイネン</t>
    </rPh>
    <rPh sb="25" eb="27">
      <t>トウショ</t>
    </rPh>
    <rPh sb="27" eb="29">
      <t>ミコ</t>
    </rPh>
    <rPh sb="33" eb="35">
      <t>タッセイ</t>
    </rPh>
    <phoneticPr fontId="5"/>
  </si>
  <si>
    <t>インパクトファクターTOP20の雑誌への論文掲載件数。</t>
    <rPh sb="24" eb="26">
      <t>ケンスウ</t>
    </rPh>
    <phoneticPr fontId="5"/>
  </si>
  <si>
    <t>％</t>
    <phoneticPr fontId="5"/>
  </si>
  <si>
    <t>％</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</si>
  <si>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</si>
  <si>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という海洋研究開発機構の活動に係るものであることから、国が実施する必要がある。</t>
    <rPh sb="107" eb="109">
      <t>カイヨウ</t>
    </rPh>
    <rPh sb="109" eb="113">
      <t>ケンキュウカイハツ</t>
    </rPh>
    <rPh sb="113" eb="115">
      <t>キコウ</t>
    </rPh>
    <rPh sb="116" eb="118">
      <t>カツドウ</t>
    </rPh>
    <rPh sb="119" eb="120">
      <t>カカ</t>
    </rPh>
    <phoneticPr fontId="5"/>
  </si>
  <si>
    <t>本事業は、海洋基本法において定められた科学的知見の充実について、高度な研究プラットフォームを適切に維持・運用しつつ、海洋地球科学の推進に向けて公益的な研究開発を行う海洋研究開発機構の活動に係る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</si>
  <si>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</si>
  <si>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海洋研究開発機構では、研究プラットフォームや施設・設備等の利用に関し、その利用目的や成果の公表の有無等といった諸条件に応じ、受益者に対し応分の費用負担を求めている。</t>
    <rPh sb="22" eb="24">
      <t>シセツ</t>
    </rPh>
    <rPh sb="25" eb="27">
      <t>セツビ</t>
    </rPh>
    <rPh sb="27" eb="28">
      <t>トウ</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</si>
  <si>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</si>
  <si>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独立行政法人の事業の実績等について総合的に評価・判断を行う独立行政法人評価委員会等の評価において、当該事業は高い評価を受けている。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</si>
  <si>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さらに、事業に必要となる消耗品や事務用品等に関する一括調達や単価契約の導入や、近隣の国立大学法人等との間での物品の共同調達について随時検討・実施しており、コスト削減を図っている。</t>
    <phoneticPr fontId="5"/>
  </si>
  <si>
    <t>整備された施設は海洋研究開発機構における研究開発を実施するために活用されている。</t>
    <rPh sb="0" eb="2">
      <t>セイビ</t>
    </rPh>
    <rPh sb="5" eb="7">
      <t>シセツ</t>
    </rPh>
    <rPh sb="8" eb="10">
      <t>カイヨウ</t>
    </rPh>
    <rPh sb="10" eb="14">
      <t>ケンキュウカイハツ</t>
    </rPh>
    <rPh sb="14" eb="16">
      <t>キコウ</t>
    </rPh>
    <rPh sb="20" eb="24">
      <t>ケンキュウカイハツ</t>
    </rPh>
    <rPh sb="25" eb="27">
      <t>ジッシ</t>
    </rPh>
    <rPh sb="32" eb="34">
      <t>カツヨウ</t>
    </rPh>
    <phoneticPr fontId="5"/>
  </si>
  <si>
    <t>施設の整備は、老朽化の度合いに応じて必要性の高いものから計画的に行うこととしており、費目・使途は必要なものに限定されている。</t>
    <rPh sb="0" eb="2">
      <t>シセツ</t>
    </rPh>
    <rPh sb="3" eb="5">
      <t>セイビ</t>
    </rPh>
    <rPh sb="7" eb="10">
      <t>ロウキュウカ</t>
    </rPh>
    <rPh sb="11" eb="13">
      <t>ドア</t>
    </rPh>
    <rPh sb="15" eb="16">
      <t>オウ</t>
    </rPh>
    <rPh sb="18" eb="21">
      <t>ヒツヨウセイ</t>
    </rPh>
    <rPh sb="22" eb="23">
      <t>タカ</t>
    </rPh>
    <rPh sb="28" eb="31">
      <t>ケイカクテキ</t>
    </rPh>
    <rPh sb="32" eb="33">
      <t>オコナ</t>
    </rPh>
    <rPh sb="42" eb="44">
      <t>ヒモク</t>
    </rPh>
    <rPh sb="45" eb="47">
      <t>シト</t>
    </rPh>
    <rPh sb="48" eb="50">
      <t>ヒツヨウ</t>
    </rPh>
    <rPh sb="54" eb="56">
      <t>ゲンテイ</t>
    </rPh>
    <phoneticPr fontId="5"/>
  </si>
  <si>
    <t>海洋研究開発機構では、事業に必要となる消耗品や事務用品等に関する一括調達や単価契約の導入や、近隣の国立大学法人等との間での物品の共同調達について随時検討・実施しており、コスト削減を図っている。</t>
    <phoneticPr fontId="5"/>
  </si>
  <si>
    <t>・随意契約については担当課に設置した審査チームによる審査を実施し、さらに随意契約限度額以上の契約については、契約監視委員会委員長による事前意見聴取を実施した。また、概算金額が3,000 万円以上の契約については、「契約審査委員会」において、随意契約の妥当性について事前に審査を行い、さらに、契約締結後には、随意契約限度額以上の契約について、「契約監視委員会」による事後点検を実施した。加えて、外部有識者からなる「調達コスト検討委員会」により提案された取組を着実に実施することで、引き続き入札者増やコスト縮減等に努め、併せて調達の効率化、適正化を図った。</t>
    <rPh sb="36" eb="38">
      <t>ズイイ</t>
    </rPh>
    <rPh sb="38" eb="40">
      <t>ケイヤク</t>
    </rPh>
    <rPh sb="40" eb="43">
      <t>ゲンドガク</t>
    </rPh>
    <rPh sb="43" eb="45">
      <t>イジョウ</t>
    </rPh>
    <rPh sb="46" eb="48">
      <t>ケイヤク</t>
    </rPh>
    <rPh sb="184" eb="186">
      <t>テンケン</t>
    </rPh>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</si>
  <si>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</si>
  <si>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国立研究開発法人海洋研究開発機構施設整備費補助金</t>
    <rPh sb="16" eb="18">
      <t>シセツ</t>
    </rPh>
    <rPh sb="18" eb="21">
      <t>セイビヒ</t>
    </rPh>
    <phoneticPr fontId="5"/>
  </si>
  <si>
    <t>「新しい日本のための優先課題推進枠」105百万円</t>
    <rPh sb="1" eb="2">
      <t>アタラ</t>
    </rPh>
    <rPh sb="4" eb="6">
      <t>ニホン</t>
    </rPh>
    <rPh sb="10" eb="12">
      <t>ユウセン</t>
    </rPh>
    <rPh sb="12" eb="14">
      <t>カダイ</t>
    </rPh>
    <rPh sb="14" eb="16">
      <t>スイシン</t>
    </rPh>
    <rPh sb="16" eb="17">
      <t>ワク</t>
    </rPh>
    <rPh sb="21" eb="23">
      <t>ヒャクマン</t>
    </rPh>
    <rPh sb="23" eb="24">
      <t>エン</t>
    </rPh>
    <phoneticPr fontId="5"/>
  </si>
  <si>
    <t xml:space="preserve">標準評価(B評価）以上の評価を受けた項目の割合。
※平成24，25年度については、標準評価(A評価)以上の評価を受けた項目の割合。
注：平成26年度の成果実績は評価確定後に記載
</t>
    <phoneticPr fontId="5"/>
  </si>
  <si>
    <t>-</t>
    <phoneticPr fontId="5"/>
  </si>
  <si>
    <t>-</t>
    <phoneticPr fontId="5"/>
  </si>
  <si>
    <t>１．事業評価の観点：この事業は、海洋に関する基盤的研究開発、海洋に関する学術研究に関する協力等に取り組む海洋研究開発機構の
施設の整備や老朽化対策を実施する施設整備費を支出するものである。
２．内部監査及び第三者によるチェックとして、契約審査委員会及び契約監視委員会によるチェックを実施しており、随時契約の改善に努めていることは評価するものの、随意契約が散見されるため、引き続き、競争参加条件等のより一層の見直しを図るなど、契約の競争性、公平性、透明性の確保等により、事業の効果的・効率的な実施を目指し、コスト縮減等に努めるべきである。</t>
    <phoneticPr fontId="5"/>
  </si>
  <si>
    <t>調達にあたっては、調達情報メールマガジン等による応札者の拡大に引き続き取り組んでいく。また、「独立行政法人における調達等合理化の取組の推進について」（平成27年度5月25日総務大臣決定）に基づき、調達等合理化計画を定めた。PDCAサイクルにより公平性・透明性を確保しつつ、自律的かつ継続的に調達等の合理化に取り組み、研究開発成果の最大化を目指して調達の合理化を推進するとともに、調達に関するガバナンスを徹底していく。</t>
    <phoneticPr fontId="5"/>
  </si>
  <si>
    <t>執行等改善</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</si>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</sst>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center" vertical="center" shrinkToFit="1"/>
      <protection locked="0"/>
    </xf>
    <xf numFmtId="0" fontId="19" fillId="0" borderId="139" xfId="0" applyFont="1" applyFill="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200024</xdr:colOff>
      <xdr:row>140</xdr:row>
      <xdr:rowOff>9524</xdr:rowOff>
    </xdr:from>
    <xdr:to>
      <xdr:col>47</xdr:col>
      <xdr:colOff>119024</xdr:colOff>
      <xdr:row>162</xdr:row>
      <xdr:rowOff>176173</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6868" y="42014774"/>
          <a:ext cx="8015250" cy="8024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178594</xdr:colOff>
      <xdr:row>162</xdr:row>
      <xdr:rowOff>59527</xdr:rowOff>
    </xdr:from>
    <xdr:ext cx="6881812" cy="285749"/>
    <xdr:sp macro="" textlink="">
      <xdr:nvSpPr>
        <xdr:cNvPr id="3" name="テキスト ボックス 2"/>
        <xdr:cNvSpPr txBox="1"/>
      </xdr:nvSpPr>
      <xdr:spPr>
        <a:xfrm>
          <a:off x="1393032" y="49922902"/>
          <a:ext cx="688181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altLang="ja-JP" sz="1050"/>
            <a:t>※</a:t>
          </a:r>
          <a:r>
            <a:rPr lang="ja-JP" altLang="en-US" sz="1050"/>
            <a:t>法人において契約差額が生じたため、文部科学省における執行額と法人における執行額は一致しない。</a:t>
          </a:r>
          <a:endParaRPr kumimoji="1" lang="ja-JP" altLang="en-US" sz="105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L497"/>
  <sheetViews>
    <sheetView tabSelected="1" view="pageBreakPreview" zoomScale="80" zoomScaleNormal="100" zoomScaleSheetLayoutView="80" zoomScalePageLayoutView="85" workbookViewId="0">
      <selection activeCell="BC9" sqref="BC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99" t="s">
        <v>371</v>
      </c>
      <c r="AR2" s="99"/>
      <c r="AS2" s="59" t="str">
        <f>IF(OR(AQ2="　", AQ2=""), "", "-")</f>
        <v/>
      </c>
      <c r="AT2" s="100">
        <v>293</v>
      </c>
      <c r="AU2" s="100"/>
      <c r="AV2" s="60" t="str">
        <f>IF(AW2="", "", "-")</f>
        <v/>
      </c>
      <c r="AW2" s="105"/>
      <c r="AX2" s="105"/>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374</v>
      </c>
      <c r="AK3" s="296"/>
      <c r="AL3" s="296"/>
      <c r="AM3" s="296"/>
      <c r="AN3" s="296"/>
      <c r="AO3" s="296"/>
      <c r="AP3" s="296"/>
      <c r="AQ3" s="296"/>
      <c r="AR3" s="296"/>
      <c r="AS3" s="296"/>
      <c r="AT3" s="296"/>
      <c r="AU3" s="296"/>
      <c r="AV3" s="296"/>
      <c r="AW3" s="296"/>
      <c r="AX3" s="36" t="s">
        <v>91</v>
      </c>
    </row>
    <row r="4" spans="1:50" ht="24.75" customHeight="1" x14ac:dyDescent="0.15">
      <c r="A4" s="518" t="s">
        <v>30</v>
      </c>
      <c r="B4" s="519"/>
      <c r="C4" s="519"/>
      <c r="D4" s="519"/>
      <c r="E4" s="519"/>
      <c r="F4" s="519"/>
      <c r="G4" s="492" t="s">
        <v>413</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375</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4" t="s">
        <v>205</v>
      </c>
      <c r="H5" s="325"/>
      <c r="I5" s="325"/>
      <c r="J5" s="325"/>
      <c r="K5" s="325"/>
      <c r="L5" s="325"/>
      <c r="M5" s="326" t="s">
        <v>92</v>
      </c>
      <c r="N5" s="327"/>
      <c r="O5" s="327"/>
      <c r="P5" s="327"/>
      <c r="Q5" s="327"/>
      <c r="R5" s="328"/>
      <c r="S5" s="329" t="s">
        <v>157</v>
      </c>
      <c r="T5" s="325"/>
      <c r="U5" s="325"/>
      <c r="V5" s="325"/>
      <c r="W5" s="325"/>
      <c r="X5" s="330"/>
      <c r="Y5" s="509" t="s">
        <v>3</v>
      </c>
      <c r="Z5" s="510"/>
      <c r="AA5" s="510"/>
      <c r="AB5" s="510"/>
      <c r="AC5" s="510"/>
      <c r="AD5" s="511"/>
      <c r="AE5" s="512" t="s">
        <v>376</v>
      </c>
      <c r="AF5" s="513"/>
      <c r="AG5" s="513"/>
      <c r="AH5" s="513"/>
      <c r="AI5" s="513"/>
      <c r="AJ5" s="513"/>
      <c r="AK5" s="513"/>
      <c r="AL5" s="513"/>
      <c r="AM5" s="513"/>
      <c r="AN5" s="513"/>
      <c r="AO5" s="513"/>
      <c r="AP5" s="514"/>
      <c r="AQ5" s="515" t="s">
        <v>377</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384</v>
      </c>
      <c r="AF6" s="527"/>
      <c r="AG6" s="527"/>
      <c r="AH6" s="527"/>
      <c r="AI6" s="527"/>
      <c r="AJ6" s="527"/>
      <c r="AK6" s="527"/>
      <c r="AL6" s="527"/>
      <c r="AM6" s="527"/>
      <c r="AN6" s="527"/>
      <c r="AO6" s="527"/>
      <c r="AP6" s="527"/>
      <c r="AQ6" s="528"/>
      <c r="AR6" s="528"/>
      <c r="AS6" s="528"/>
      <c r="AT6" s="528"/>
      <c r="AU6" s="528"/>
      <c r="AV6" s="528"/>
      <c r="AW6" s="528"/>
      <c r="AX6" s="529"/>
    </row>
    <row r="7" spans="1:50" ht="37.5" customHeight="1" x14ac:dyDescent="0.15">
      <c r="A7" s="449" t="s">
        <v>25</v>
      </c>
      <c r="B7" s="450"/>
      <c r="C7" s="450"/>
      <c r="D7" s="450"/>
      <c r="E7" s="450"/>
      <c r="F7" s="450"/>
      <c r="G7" s="451" t="s">
        <v>414</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378</v>
      </c>
      <c r="AF7" s="456"/>
      <c r="AG7" s="456"/>
      <c r="AH7" s="456"/>
      <c r="AI7" s="456"/>
      <c r="AJ7" s="456"/>
      <c r="AK7" s="456"/>
      <c r="AL7" s="456"/>
      <c r="AM7" s="456"/>
      <c r="AN7" s="456"/>
      <c r="AO7" s="456"/>
      <c r="AP7" s="456"/>
      <c r="AQ7" s="456"/>
      <c r="AR7" s="456"/>
      <c r="AS7" s="456"/>
      <c r="AT7" s="456"/>
      <c r="AU7" s="456"/>
      <c r="AV7" s="456"/>
      <c r="AW7" s="456"/>
      <c r="AX7" s="457"/>
    </row>
    <row r="8" spans="1:50" ht="44.25" customHeight="1" x14ac:dyDescent="0.15">
      <c r="A8" s="353" t="s">
        <v>308</v>
      </c>
      <c r="B8" s="354"/>
      <c r="C8" s="354"/>
      <c r="D8" s="354"/>
      <c r="E8" s="354"/>
      <c r="F8" s="355"/>
      <c r="G8" s="350" t="str">
        <f>入力規則等!A26</f>
        <v>海洋政策、科学技術・イノベーション</v>
      </c>
      <c r="H8" s="351"/>
      <c r="I8" s="351"/>
      <c r="J8" s="351"/>
      <c r="K8" s="351"/>
      <c r="L8" s="351"/>
      <c r="M8" s="351"/>
      <c r="N8" s="351"/>
      <c r="O8" s="351"/>
      <c r="P8" s="351"/>
      <c r="Q8" s="351"/>
      <c r="R8" s="351"/>
      <c r="S8" s="351"/>
      <c r="T8" s="351"/>
      <c r="U8" s="351"/>
      <c r="V8" s="351"/>
      <c r="W8" s="351"/>
      <c r="X8" s="352"/>
      <c r="Y8" s="530" t="s">
        <v>79</v>
      </c>
      <c r="Z8" s="530"/>
      <c r="AA8" s="530"/>
      <c r="AB8" s="530"/>
      <c r="AC8" s="530"/>
      <c r="AD8" s="530"/>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439</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82.5" customHeight="1" x14ac:dyDescent="0.15">
      <c r="A10" s="458" t="s">
        <v>36</v>
      </c>
      <c r="B10" s="459"/>
      <c r="C10" s="459"/>
      <c r="D10" s="459"/>
      <c r="E10" s="459"/>
      <c r="F10" s="459"/>
      <c r="G10" s="487" t="s">
        <v>383</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26.25" customHeight="1" x14ac:dyDescent="0.15">
      <c r="A11" s="458" t="s">
        <v>6</v>
      </c>
      <c r="B11" s="459"/>
      <c r="C11" s="459"/>
      <c r="D11" s="459"/>
      <c r="E11" s="459"/>
      <c r="F11" s="460"/>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1" t="s">
        <v>27</v>
      </c>
      <c r="B12" s="462"/>
      <c r="C12" s="462"/>
      <c r="D12" s="462"/>
      <c r="E12" s="462"/>
      <c r="F12" s="463"/>
      <c r="G12" s="470"/>
      <c r="H12" s="471"/>
      <c r="I12" s="471"/>
      <c r="J12" s="471"/>
      <c r="K12" s="471"/>
      <c r="L12" s="471"/>
      <c r="M12" s="471"/>
      <c r="N12" s="471"/>
      <c r="O12" s="471"/>
      <c r="P12" s="171" t="s">
        <v>69</v>
      </c>
      <c r="Q12" s="115"/>
      <c r="R12" s="115"/>
      <c r="S12" s="115"/>
      <c r="T12" s="115"/>
      <c r="U12" s="115"/>
      <c r="V12" s="167"/>
      <c r="W12" s="171" t="s">
        <v>70</v>
      </c>
      <c r="X12" s="115"/>
      <c r="Y12" s="115"/>
      <c r="Z12" s="115"/>
      <c r="AA12" s="115"/>
      <c r="AB12" s="115"/>
      <c r="AC12" s="167"/>
      <c r="AD12" s="171" t="s">
        <v>71</v>
      </c>
      <c r="AE12" s="115"/>
      <c r="AF12" s="115"/>
      <c r="AG12" s="115"/>
      <c r="AH12" s="115"/>
      <c r="AI12" s="115"/>
      <c r="AJ12" s="167"/>
      <c r="AK12" s="171" t="s">
        <v>72</v>
      </c>
      <c r="AL12" s="115"/>
      <c r="AM12" s="115"/>
      <c r="AN12" s="115"/>
      <c r="AO12" s="115"/>
      <c r="AP12" s="115"/>
      <c r="AQ12" s="167"/>
      <c r="AR12" s="171" t="s">
        <v>73</v>
      </c>
      <c r="AS12" s="115"/>
      <c r="AT12" s="115"/>
      <c r="AU12" s="115"/>
      <c r="AV12" s="115"/>
      <c r="AW12" s="115"/>
      <c r="AX12" s="474"/>
    </row>
    <row r="13" spans="1:50" ht="21" customHeight="1" x14ac:dyDescent="0.15">
      <c r="A13" s="464"/>
      <c r="B13" s="465"/>
      <c r="C13" s="465"/>
      <c r="D13" s="465"/>
      <c r="E13" s="465"/>
      <c r="F13" s="466"/>
      <c r="G13" s="475" t="s">
        <v>7</v>
      </c>
      <c r="H13" s="476"/>
      <c r="I13" s="481" t="s">
        <v>8</v>
      </c>
      <c r="J13" s="482"/>
      <c r="K13" s="482"/>
      <c r="L13" s="482"/>
      <c r="M13" s="482"/>
      <c r="N13" s="482"/>
      <c r="O13" s="483"/>
      <c r="P13" s="63">
        <v>113</v>
      </c>
      <c r="Q13" s="64"/>
      <c r="R13" s="64"/>
      <c r="S13" s="64"/>
      <c r="T13" s="64"/>
      <c r="U13" s="64"/>
      <c r="V13" s="65"/>
      <c r="W13" s="63">
        <v>0</v>
      </c>
      <c r="X13" s="64"/>
      <c r="Y13" s="64"/>
      <c r="Z13" s="64"/>
      <c r="AA13" s="64"/>
      <c r="AB13" s="64"/>
      <c r="AC13" s="65"/>
      <c r="AD13" s="162">
        <v>60</v>
      </c>
      <c r="AE13" s="64"/>
      <c r="AF13" s="64"/>
      <c r="AG13" s="64"/>
      <c r="AH13" s="64"/>
      <c r="AI13" s="64"/>
      <c r="AJ13" s="65"/>
      <c r="AK13" s="162">
        <v>0</v>
      </c>
      <c r="AL13" s="64"/>
      <c r="AM13" s="64"/>
      <c r="AN13" s="64"/>
      <c r="AO13" s="64"/>
      <c r="AP13" s="64"/>
      <c r="AQ13" s="65"/>
      <c r="AR13" s="667">
        <v>145</v>
      </c>
      <c r="AS13" s="668"/>
      <c r="AT13" s="668"/>
      <c r="AU13" s="668"/>
      <c r="AV13" s="668"/>
      <c r="AW13" s="668"/>
      <c r="AX13" s="669"/>
    </row>
    <row r="14" spans="1:50" ht="21" customHeight="1" x14ac:dyDescent="0.15">
      <c r="A14" s="464"/>
      <c r="B14" s="465"/>
      <c r="C14" s="465"/>
      <c r="D14" s="465"/>
      <c r="E14" s="465"/>
      <c r="F14" s="466"/>
      <c r="G14" s="477"/>
      <c r="H14" s="478"/>
      <c r="I14" s="341" t="s">
        <v>9</v>
      </c>
      <c r="J14" s="472"/>
      <c r="K14" s="472"/>
      <c r="L14" s="472"/>
      <c r="M14" s="472"/>
      <c r="N14" s="472"/>
      <c r="O14" s="473"/>
      <c r="P14" s="63">
        <v>1944</v>
      </c>
      <c r="Q14" s="64"/>
      <c r="R14" s="64"/>
      <c r="S14" s="64"/>
      <c r="T14" s="64"/>
      <c r="U14" s="64"/>
      <c r="V14" s="65"/>
      <c r="W14" s="63">
        <v>0</v>
      </c>
      <c r="X14" s="64"/>
      <c r="Y14" s="64"/>
      <c r="Z14" s="64"/>
      <c r="AA14" s="64"/>
      <c r="AB14" s="64"/>
      <c r="AC14" s="65"/>
      <c r="AD14" s="162">
        <v>0</v>
      </c>
      <c r="AE14" s="64"/>
      <c r="AF14" s="64"/>
      <c r="AG14" s="64"/>
      <c r="AH14" s="64"/>
      <c r="AI14" s="64"/>
      <c r="AJ14" s="65"/>
      <c r="AK14" s="162">
        <v>0</v>
      </c>
      <c r="AL14" s="64"/>
      <c r="AM14" s="64"/>
      <c r="AN14" s="64"/>
      <c r="AO14" s="64"/>
      <c r="AP14" s="64"/>
      <c r="AQ14" s="65"/>
      <c r="AR14" s="665"/>
      <c r="AS14" s="665"/>
      <c r="AT14" s="665"/>
      <c r="AU14" s="665"/>
      <c r="AV14" s="665"/>
      <c r="AW14" s="665"/>
      <c r="AX14" s="666"/>
    </row>
    <row r="15" spans="1:50" ht="21" customHeight="1" x14ac:dyDescent="0.15">
      <c r="A15" s="464"/>
      <c r="B15" s="465"/>
      <c r="C15" s="465"/>
      <c r="D15" s="465"/>
      <c r="E15" s="465"/>
      <c r="F15" s="466"/>
      <c r="G15" s="477"/>
      <c r="H15" s="478"/>
      <c r="I15" s="341" t="s">
        <v>62</v>
      </c>
      <c r="J15" s="342"/>
      <c r="K15" s="342"/>
      <c r="L15" s="342"/>
      <c r="M15" s="342"/>
      <c r="N15" s="342"/>
      <c r="O15" s="343"/>
      <c r="P15" s="63">
        <v>0</v>
      </c>
      <c r="Q15" s="64"/>
      <c r="R15" s="64"/>
      <c r="S15" s="64"/>
      <c r="T15" s="64"/>
      <c r="U15" s="64"/>
      <c r="V15" s="65"/>
      <c r="W15" s="63">
        <v>1943</v>
      </c>
      <c r="X15" s="64"/>
      <c r="Y15" s="64"/>
      <c r="Z15" s="64"/>
      <c r="AA15" s="64"/>
      <c r="AB15" s="64"/>
      <c r="AC15" s="65"/>
      <c r="AD15" s="162">
        <v>0</v>
      </c>
      <c r="AE15" s="64"/>
      <c r="AF15" s="64"/>
      <c r="AG15" s="64"/>
      <c r="AH15" s="64"/>
      <c r="AI15" s="64"/>
      <c r="AJ15" s="65"/>
      <c r="AK15" s="162">
        <v>0</v>
      </c>
      <c r="AL15" s="64"/>
      <c r="AM15" s="64"/>
      <c r="AN15" s="64"/>
      <c r="AO15" s="64"/>
      <c r="AP15" s="64"/>
      <c r="AQ15" s="65"/>
      <c r="AR15" s="162"/>
      <c r="AS15" s="64"/>
      <c r="AT15" s="64"/>
      <c r="AU15" s="64"/>
      <c r="AV15" s="64"/>
      <c r="AW15" s="64"/>
      <c r="AX15" s="664"/>
    </row>
    <row r="16" spans="1:50" ht="21" customHeight="1" x14ac:dyDescent="0.15">
      <c r="A16" s="464"/>
      <c r="B16" s="465"/>
      <c r="C16" s="465"/>
      <c r="D16" s="465"/>
      <c r="E16" s="465"/>
      <c r="F16" s="466"/>
      <c r="G16" s="477"/>
      <c r="H16" s="478"/>
      <c r="I16" s="341" t="s">
        <v>63</v>
      </c>
      <c r="J16" s="342"/>
      <c r="K16" s="342"/>
      <c r="L16" s="342"/>
      <c r="M16" s="342"/>
      <c r="N16" s="342"/>
      <c r="O16" s="343"/>
      <c r="P16" s="63">
        <v>-1943</v>
      </c>
      <c r="Q16" s="64"/>
      <c r="R16" s="64"/>
      <c r="S16" s="64"/>
      <c r="T16" s="64"/>
      <c r="U16" s="64"/>
      <c r="V16" s="65"/>
      <c r="W16" s="63">
        <v>0</v>
      </c>
      <c r="X16" s="64"/>
      <c r="Y16" s="64"/>
      <c r="Z16" s="64"/>
      <c r="AA16" s="64"/>
      <c r="AB16" s="64"/>
      <c r="AC16" s="65"/>
      <c r="AD16" s="162">
        <v>0</v>
      </c>
      <c r="AE16" s="64"/>
      <c r="AF16" s="64"/>
      <c r="AG16" s="64"/>
      <c r="AH16" s="64"/>
      <c r="AI16" s="64"/>
      <c r="AJ16" s="65"/>
      <c r="AK16" s="162">
        <v>0</v>
      </c>
      <c r="AL16" s="64"/>
      <c r="AM16" s="64"/>
      <c r="AN16" s="64"/>
      <c r="AO16" s="64"/>
      <c r="AP16" s="64"/>
      <c r="AQ16" s="65"/>
      <c r="AR16" s="444"/>
      <c r="AS16" s="445"/>
      <c r="AT16" s="445"/>
      <c r="AU16" s="445"/>
      <c r="AV16" s="445"/>
      <c r="AW16" s="445"/>
      <c r="AX16" s="446"/>
    </row>
    <row r="17" spans="1:50" ht="24.75" customHeight="1" x14ac:dyDescent="0.15">
      <c r="A17" s="464"/>
      <c r="B17" s="465"/>
      <c r="C17" s="465"/>
      <c r="D17" s="465"/>
      <c r="E17" s="465"/>
      <c r="F17" s="466"/>
      <c r="G17" s="477"/>
      <c r="H17" s="478"/>
      <c r="I17" s="341" t="s">
        <v>61</v>
      </c>
      <c r="J17" s="472"/>
      <c r="K17" s="472"/>
      <c r="L17" s="472"/>
      <c r="M17" s="472"/>
      <c r="N17" s="472"/>
      <c r="O17" s="473"/>
      <c r="P17" s="63">
        <v>0</v>
      </c>
      <c r="Q17" s="64"/>
      <c r="R17" s="64"/>
      <c r="S17" s="64"/>
      <c r="T17" s="64"/>
      <c r="U17" s="64"/>
      <c r="V17" s="65"/>
      <c r="W17" s="63">
        <v>0</v>
      </c>
      <c r="X17" s="64"/>
      <c r="Y17" s="64"/>
      <c r="Z17" s="64"/>
      <c r="AA17" s="64"/>
      <c r="AB17" s="64"/>
      <c r="AC17" s="65"/>
      <c r="AD17" s="162">
        <v>0</v>
      </c>
      <c r="AE17" s="64"/>
      <c r="AF17" s="64"/>
      <c r="AG17" s="64"/>
      <c r="AH17" s="64"/>
      <c r="AI17" s="64"/>
      <c r="AJ17" s="65"/>
      <c r="AK17" s="162">
        <v>0</v>
      </c>
      <c r="AL17" s="64"/>
      <c r="AM17" s="64"/>
      <c r="AN17" s="64"/>
      <c r="AO17" s="64"/>
      <c r="AP17" s="64"/>
      <c r="AQ17" s="65"/>
      <c r="AR17" s="447"/>
      <c r="AS17" s="447"/>
      <c r="AT17" s="447"/>
      <c r="AU17" s="447"/>
      <c r="AV17" s="447"/>
      <c r="AW17" s="447"/>
      <c r="AX17" s="448"/>
    </row>
    <row r="18" spans="1:50" ht="24.75" customHeight="1" x14ac:dyDescent="0.15">
      <c r="A18" s="464"/>
      <c r="B18" s="465"/>
      <c r="C18" s="465"/>
      <c r="D18" s="465"/>
      <c r="E18" s="465"/>
      <c r="F18" s="466"/>
      <c r="G18" s="479"/>
      <c r="H18" s="480"/>
      <c r="I18" s="344" t="s">
        <v>22</v>
      </c>
      <c r="J18" s="345"/>
      <c r="K18" s="345"/>
      <c r="L18" s="345"/>
      <c r="M18" s="345"/>
      <c r="N18" s="345"/>
      <c r="O18" s="346"/>
      <c r="P18" s="312">
        <f>SUM(P13:V17)</f>
        <v>114</v>
      </c>
      <c r="Q18" s="313"/>
      <c r="R18" s="313"/>
      <c r="S18" s="313"/>
      <c r="T18" s="313"/>
      <c r="U18" s="313"/>
      <c r="V18" s="314"/>
      <c r="W18" s="312">
        <f>SUM(W13:AC17)</f>
        <v>1943</v>
      </c>
      <c r="X18" s="313"/>
      <c r="Y18" s="313"/>
      <c r="Z18" s="313"/>
      <c r="AA18" s="313"/>
      <c r="AB18" s="313"/>
      <c r="AC18" s="314"/>
      <c r="AD18" s="312">
        <f t="shared" ref="AD18" si="0">SUM(AD13:AJ17)</f>
        <v>60</v>
      </c>
      <c r="AE18" s="313"/>
      <c r="AF18" s="313"/>
      <c r="AG18" s="313"/>
      <c r="AH18" s="313"/>
      <c r="AI18" s="313"/>
      <c r="AJ18" s="314"/>
      <c r="AK18" s="312">
        <f t="shared" ref="AK18" si="1">SUM(AK13:AQ17)</f>
        <v>0</v>
      </c>
      <c r="AL18" s="313"/>
      <c r="AM18" s="313"/>
      <c r="AN18" s="313"/>
      <c r="AO18" s="313"/>
      <c r="AP18" s="313"/>
      <c r="AQ18" s="314"/>
      <c r="AR18" s="312">
        <f t="shared" ref="AR18" si="2">SUM(AR13:AX17)</f>
        <v>145</v>
      </c>
      <c r="AS18" s="313"/>
      <c r="AT18" s="313"/>
      <c r="AU18" s="313"/>
      <c r="AV18" s="313"/>
      <c r="AW18" s="313"/>
      <c r="AX18" s="315"/>
    </row>
    <row r="19" spans="1:50" ht="24.75" customHeight="1" x14ac:dyDescent="0.15">
      <c r="A19" s="464"/>
      <c r="B19" s="465"/>
      <c r="C19" s="465"/>
      <c r="D19" s="465"/>
      <c r="E19" s="465"/>
      <c r="F19" s="466"/>
      <c r="G19" s="309" t="s">
        <v>10</v>
      </c>
      <c r="H19" s="310"/>
      <c r="I19" s="310"/>
      <c r="J19" s="310"/>
      <c r="K19" s="310"/>
      <c r="L19" s="310"/>
      <c r="M19" s="310"/>
      <c r="N19" s="310"/>
      <c r="O19" s="310"/>
      <c r="P19" s="63">
        <v>114</v>
      </c>
      <c r="Q19" s="64"/>
      <c r="R19" s="64"/>
      <c r="S19" s="64"/>
      <c r="T19" s="64"/>
      <c r="U19" s="64"/>
      <c r="V19" s="65"/>
      <c r="W19" s="63">
        <v>1944</v>
      </c>
      <c r="X19" s="64"/>
      <c r="Y19" s="64"/>
      <c r="Z19" s="64"/>
      <c r="AA19" s="64"/>
      <c r="AB19" s="64"/>
      <c r="AC19" s="65"/>
      <c r="AD19" s="162">
        <v>60</v>
      </c>
      <c r="AE19" s="64"/>
      <c r="AF19" s="64"/>
      <c r="AG19" s="64"/>
      <c r="AH19" s="64"/>
      <c r="AI19" s="64"/>
      <c r="AJ19" s="65"/>
      <c r="AK19" s="311"/>
      <c r="AL19" s="311"/>
      <c r="AM19" s="311"/>
      <c r="AN19" s="311"/>
      <c r="AO19" s="311"/>
      <c r="AP19" s="311"/>
      <c r="AQ19" s="311"/>
      <c r="AR19" s="311"/>
      <c r="AS19" s="311"/>
      <c r="AT19" s="311"/>
      <c r="AU19" s="311"/>
      <c r="AV19" s="311"/>
      <c r="AW19" s="311"/>
      <c r="AX19" s="316"/>
    </row>
    <row r="20" spans="1:50" ht="24.75" customHeight="1" x14ac:dyDescent="0.15">
      <c r="A20" s="467"/>
      <c r="B20" s="468"/>
      <c r="C20" s="468"/>
      <c r="D20" s="468"/>
      <c r="E20" s="468"/>
      <c r="F20" s="469"/>
      <c r="G20" s="309" t="s">
        <v>11</v>
      </c>
      <c r="H20" s="310"/>
      <c r="I20" s="310"/>
      <c r="J20" s="310"/>
      <c r="K20" s="310"/>
      <c r="L20" s="310"/>
      <c r="M20" s="310"/>
      <c r="N20" s="310"/>
      <c r="O20" s="310"/>
      <c r="P20" s="317">
        <f>IF(P18=0, "-", P19/P18)</f>
        <v>1</v>
      </c>
      <c r="Q20" s="317"/>
      <c r="R20" s="317"/>
      <c r="S20" s="317"/>
      <c r="T20" s="317"/>
      <c r="U20" s="317"/>
      <c r="V20" s="317"/>
      <c r="W20" s="317">
        <f>IF(W18=0, "-", W19/W18)</f>
        <v>1.0005146680391148</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8"/>
      <c r="AA21" s="79"/>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1"/>
      <c r="I22" s="101"/>
      <c r="J22" s="101"/>
      <c r="K22" s="101"/>
      <c r="L22" s="101"/>
      <c r="M22" s="101"/>
      <c r="N22" s="101"/>
      <c r="O22" s="221"/>
      <c r="P22" s="238"/>
      <c r="Q22" s="101"/>
      <c r="R22" s="101"/>
      <c r="S22" s="101"/>
      <c r="T22" s="101"/>
      <c r="U22" s="101"/>
      <c r="V22" s="101"/>
      <c r="W22" s="101"/>
      <c r="X22" s="221"/>
      <c r="Y22" s="276"/>
      <c r="Z22" s="277"/>
      <c r="AA22" s="278"/>
      <c r="AB22" s="134"/>
      <c r="AC22" s="129"/>
      <c r="AD22" s="130"/>
      <c r="AE22" s="135"/>
      <c r="AF22" s="128"/>
      <c r="AG22" s="128"/>
      <c r="AH22" s="128"/>
      <c r="AI22" s="282"/>
      <c r="AJ22" s="135"/>
      <c r="AK22" s="128"/>
      <c r="AL22" s="128"/>
      <c r="AM22" s="128"/>
      <c r="AN22" s="282"/>
      <c r="AO22" s="135"/>
      <c r="AP22" s="128"/>
      <c r="AQ22" s="128"/>
      <c r="AR22" s="128"/>
      <c r="AS22" s="282"/>
      <c r="AT22" s="58"/>
      <c r="AU22" s="103" t="s">
        <v>411</v>
      </c>
      <c r="AV22" s="104"/>
      <c r="AW22" s="101" t="s">
        <v>355</v>
      </c>
      <c r="AX22" s="102"/>
    </row>
    <row r="23" spans="1:50" ht="50.1" customHeight="1" x14ac:dyDescent="0.15">
      <c r="A23" s="213"/>
      <c r="B23" s="211"/>
      <c r="C23" s="211"/>
      <c r="D23" s="211"/>
      <c r="E23" s="211"/>
      <c r="F23" s="212"/>
      <c r="G23" s="682" t="s">
        <v>422</v>
      </c>
      <c r="H23" s="285"/>
      <c r="I23" s="285"/>
      <c r="J23" s="285"/>
      <c r="K23" s="285"/>
      <c r="L23" s="285"/>
      <c r="M23" s="285"/>
      <c r="N23" s="285"/>
      <c r="O23" s="286"/>
      <c r="P23" s="413" t="s">
        <v>442</v>
      </c>
      <c r="Q23" s="192"/>
      <c r="R23" s="192"/>
      <c r="S23" s="192"/>
      <c r="T23" s="192"/>
      <c r="U23" s="192"/>
      <c r="V23" s="192"/>
      <c r="W23" s="192"/>
      <c r="X23" s="193"/>
      <c r="Y23" s="290" t="s">
        <v>14</v>
      </c>
      <c r="Z23" s="291"/>
      <c r="AA23" s="292"/>
      <c r="AB23" s="660" t="s">
        <v>425</v>
      </c>
      <c r="AC23" s="293"/>
      <c r="AD23" s="293"/>
      <c r="AE23" s="88">
        <v>97.5</v>
      </c>
      <c r="AF23" s="86"/>
      <c r="AG23" s="86"/>
      <c r="AH23" s="86"/>
      <c r="AI23" s="87"/>
      <c r="AJ23" s="88">
        <v>100</v>
      </c>
      <c r="AK23" s="86"/>
      <c r="AL23" s="86"/>
      <c r="AM23" s="86"/>
      <c r="AN23" s="87"/>
      <c r="AO23" s="85" t="s">
        <v>443</v>
      </c>
      <c r="AP23" s="86"/>
      <c r="AQ23" s="86"/>
      <c r="AR23" s="86"/>
      <c r="AS23" s="87"/>
      <c r="AT23" s="223"/>
      <c r="AU23" s="223"/>
      <c r="AV23" s="223"/>
      <c r="AW23" s="223"/>
      <c r="AX23" s="224"/>
    </row>
    <row r="24" spans="1:50" ht="50.1"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1" t="s">
        <v>65</v>
      </c>
      <c r="Z24" s="115"/>
      <c r="AA24" s="167"/>
      <c r="AB24" s="334" t="s">
        <v>426</v>
      </c>
      <c r="AC24" s="283"/>
      <c r="AD24" s="283"/>
      <c r="AE24" s="88">
        <v>100</v>
      </c>
      <c r="AF24" s="86"/>
      <c r="AG24" s="86"/>
      <c r="AH24" s="86"/>
      <c r="AI24" s="87"/>
      <c r="AJ24" s="88">
        <v>100</v>
      </c>
      <c r="AK24" s="86"/>
      <c r="AL24" s="86"/>
      <c r="AM24" s="86"/>
      <c r="AN24" s="87"/>
      <c r="AO24" s="88">
        <v>100</v>
      </c>
      <c r="AP24" s="86"/>
      <c r="AQ24" s="86"/>
      <c r="AR24" s="86"/>
      <c r="AS24" s="87"/>
      <c r="AT24" s="85" t="s">
        <v>411</v>
      </c>
      <c r="AU24" s="86"/>
      <c r="AV24" s="86"/>
      <c r="AW24" s="86"/>
      <c r="AX24" s="89"/>
    </row>
    <row r="25" spans="1:50" ht="50.1" customHeight="1" x14ac:dyDescent="0.15">
      <c r="A25" s="670"/>
      <c r="B25" s="671"/>
      <c r="C25" s="671"/>
      <c r="D25" s="671"/>
      <c r="E25" s="671"/>
      <c r="F25" s="672"/>
      <c r="G25" s="319"/>
      <c r="H25" s="320"/>
      <c r="I25" s="320"/>
      <c r="J25" s="320"/>
      <c r="K25" s="320"/>
      <c r="L25" s="320"/>
      <c r="M25" s="320"/>
      <c r="N25" s="320"/>
      <c r="O25" s="321"/>
      <c r="P25" s="194"/>
      <c r="Q25" s="194"/>
      <c r="R25" s="194"/>
      <c r="S25" s="194"/>
      <c r="T25" s="194"/>
      <c r="U25" s="194"/>
      <c r="V25" s="194"/>
      <c r="W25" s="194"/>
      <c r="X25" s="195"/>
      <c r="Y25" s="114" t="s">
        <v>15</v>
      </c>
      <c r="Z25" s="115"/>
      <c r="AA25" s="167"/>
      <c r="AB25" s="683" t="s">
        <v>359</v>
      </c>
      <c r="AC25" s="261"/>
      <c r="AD25" s="261"/>
      <c r="AE25" s="88">
        <f>AE23/AE24*100</f>
        <v>97.5</v>
      </c>
      <c r="AF25" s="86"/>
      <c r="AG25" s="86"/>
      <c r="AH25" s="86"/>
      <c r="AI25" s="87"/>
      <c r="AJ25" s="88">
        <f>AJ23/AJ24*100</f>
        <v>100</v>
      </c>
      <c r="AK25" s="86"/>
      <c r="AL25" s="86"/>
      <c r="AM25" s="86"/>
      <c r="AN25" s="87"/>
      <c r="AO25" s="88" t="s">
        <v>444</v>
      </c>
      <c r="AP25" s="86"/>
      <c r="AQ25" s="86"/>
      <c r="AR25" s="86"/>
      <c r="AS25" s="87"/>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8"/>
      <c r="AA26" s="79"/>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1" t="s">
        <v>303</v>
      </c>
      <c r="AU26" s="662"/>
      <c r="AV26" s="662"/>
      <c r="AW26" s="662"/>
      <c r="AX26" s="663"/>
    </row>
    <row r="27" spans="1:50" ht="18.75" customHeight="1" x14ac:dyDescent="0.15">
      <c r="A27" s="210"/>
      <c r="B27" s="211"/>
      <c r="C27" s="211"/>
      <c r="D27" s="211"/>
      <c r="E27" s="211"/>
      <c r="F27" s="212"/>
      <c r="G27" s="220"/>
      <c r="H27" s="101"/>
      <c r="I27" s="101"/>
      <c r="J27" s="101"/>
      <c r="K27" s="101"/>
      <c r="L27" s="101"/>
      <c r="M27" s="101"/>
      <c r="N27" s="101"/>
      <c r="O27" s="221"/>
      <c r="P27" s="238"/>
      <c r="Q27" s="101"/>
      <c r="R27" s="101"/>
      <c r="S27" s="101"/>
      <c r="T27" s="101"/>
      <c r="U27" s="101"/>
      <c r="V27" s="101"/>
      <c r="W27" s="101"/>
      <c r="X27" s="221"/>
      <c r="Y27" s="276"/>
      <c r="Z27" s="277"/>
      <c r="AA27" s="278"/>
      <c r="AB27" s="134"/>
      <c r="AC27" s="129"/>
      <c r="AD27" s="130"/>
      <c r="AE27" s="135"/>
      <c r="AF27" s="128"/>
      <c r="AG27" s="128"/>
      <c r="AH27" s="128"/>
      <c r="AI27" s="282"/>
      <c r="AJ27" s="135"/>
      <c r="AK27" s="128"/>
      <c r="AL27" s="128"/>
      <c r="AM27" s="128"/>
      <c r="AN27" s="282"/>
      <c r="AO27" s="135"/>
      <c r="AP27" s="128"/>
      <c r="AQ27" s="128"/>
      <c r="AR27" s="128"/>
      <c r="AS27" s="282"/>
      <c r="AT27" s="58"/>
      <c r="AU27" s="104" t="s">
        <v>421</v>
      </c>
      <c r="AV27" s="104"/>
      <c r="AW27" s="101" t="s">
        <v>355</v>
      </c>
      <c r="AX27" s="102"/>
    </row>
    <row r="28" spans="1:50" ht="22.5" customHeight="1" x14ac:dyDescent="0.15">
      <c r="A28" s="213"/>
      <c r="B28" s="211"/>
      <c r="C28" s="211"/>
      <c r="D28" s="211"/>
      <c r="E28" s="211"/>
      <c r="F28" s="212"/>
      <c r="G28" s="318" t="s">
        <v>423</v>
      </c>
      <c r="H28" s="285"/>
      <c r="I28" s="285"/>
      <c r="J28" s="285"/>
      <c r="K28" s="285"/>
      <c r="L28" s="285"/>
      <c r="M28" s="285"/>
      <c r="N28" s="285"/>
      <c r="O28" s="286"/>
      <c r="P28" s="251" t="s">
        <v>424</v>
      </c>
      <c r="Q28" s="192"/>
      <c r="R28" s="192"/>
      <c r="S28" s="192"/>
      <c r="T28" s="192"/>
      <c r="U28" s="192"/>
      <c r="V28" s="192"/>
      <c r="W28" s="192"/>
      <c r="X28" s="193"/>
      <c r="Y28" s="290" t="s">
        <v>14</v>
      </c>
      <c r="Z28" s="291"/>
      <c r="AA28" s="292"/>
      <c r="AB28" s="322" t="s">
        <v>419</v>
      </c>
      <c r="AC28" s="293"/>
      <c r="AD28" s="293"/>
      <c r="AE28" s="88">
        <v>25</v>
      </c>
      <c r="AF28" s="86"/>
      <c r="AG28" s="86"/>
      <c r="AH28" s="86"/>
      <c r="AI28" s="87"/>
      <c r="AJ28" s="88">
        <v>32</v>
      </c>
      <c r="AK28" s="86"/>
      <c r="AL28" s="86"/>
      <c r="AM28" s="86"/>
      <c r="AN28" s="87"/>
      <c r="AO28" s="88">
        <v>33</v>
      </c>
      <c r="AP28" s="86"/>
      <c r="AQ28" s="86"/>
      <c r="AR28" s="86"/>
      <c r="AS28" s="87"/>
      <c r="AT28" s="223"/>
      <c r="AU28" s="223"/>
      <c r="AV28" s="223"/>
      <c r="AW28" s="223"/>
      <c r="AX28" s="224"/>
    </row>
    <row r="29" spans="1:50" ht="22.5"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1" t="s">
        <v>65</v>
      </c>
      <c r="Z29" s="115"/>
      <c r="AA29" s="167"/>
      <c r="AB29" s="323" t="s">
        <v>419</v>
      </c>
      <c r="AC29" s="283"/>
      <c r="AD29" s="283"/>
      <c r="AE29" s="88">
        <v>25</v>
      </c>
      <c r="AF29" s="86"/>
      <c r="AG29" s="86"/>
      <c r="AH29" s="86"/>
      <c r="AI29" s="87"/>
      <c r="AJ29" s="88">
        <v>25</v>
      </c>
      <c r="AK29" s="86"/>
      <c r="AL29" s="86"/>
      <c r="AM29" s="86"/>
      <c r="AN29" s="87"/>
      <c r="AO29" s="88">
        <v>32</v>
      </c>
      <c r="AP29" s="86"/>
      <c r="AQ29" s="86"/>
      <c r="AR29" s="86"/>
      <c r="AS29" s="87"/>
      <c r="AT29" s="88" t="s">
        <v>420</v>
      </c>
      <c r="AU29" s="86"/>
      <c r="AV29" s="86"/>
      <c r="AW29" s="86"/>
      <c r="AX29" s="89"/>
    </row>
    <row r="30" spans="1:50" ht="22.5" customHeight="1" x14ac:dyDescent="0.15">
      <c r="A30" s="670"/>
      <c r="B30" s="671"/>
      <c r="C30" s="671"/>
      <c r="D30" s="671"/>
      <c r="E30" s="671"/>
      <c r="F30" s="672"/>
      <c r="G30" s="319"/>
      <c r="H30" s="320"/>
      <c r="I30" s="320"/>
      <c r="J30" s="320"/>
      <c r="K30" s="320"/>
      <c r="L30" s="320"/>
      <c r="M30" s="320"/>
      <c r="N30" s="320"/>
      <c r="O30" s="321"/>
      <c r="P30" s="194"/>
      <c r="Q30" s="194"/>
      <c r="R30" s="194"/>
      <c r="S30" s="194"/>
      <c r="T30" s="194"/>
      <c r="U30" s="194"/>
      <c r="V30" s="194"/>
      <c r="W30" s="194"/>
      <c r="X30" s="195"/>
      <c r="Y30" s="114" t="s">
        <v>15</v>
      </c>
      <c r="Z30" s="115"/>
      <c r="AA30" s="167"/>
      <c r="AB30" s="261" t="s">
        <v>16</v>
      </c>
      <c r="AC30" s="261"/>
      <c r="AD30" s="261"/>
      <c r="AE30" s="88">
        <f>AE28/AE29*100</f>
        <v>100</v>
      </c>
      <c r="AF30" s="86"/>
      <c r="AG30" s="86"/>
      <c r="AH30" s="86"/>
      <c r="AI30" s="87"/>
      <c r="AJ30" s="88">
        <f>AJ28/AE29*100</f>
        <v>128</v>
      </c>
      <c r="AK30" s="86"/>
      <c r="AL30" s="86"/>
      <c r="AM30" s="86"/>
      <c r="AN30" s="87"/>
      <c r="AO30" s="88">
        <f>AO28/AO29*100</f>
        <v>103.125</v>
      </c>
      <c r="AP30" s="86"/>
      <c r="AQ30" s="86"/>
      <c r="AR30" s="86"/>
      <c r="AS30" s="87"/>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8"/>
      <c r="AA31" s="79"/>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1"/>
      <c r="I32" s="101"/>
      <c r="J32" s="101"/>
      <c r="K32" s="101"/>
      <c r="L32" s="101"/>
      <c r="M32" s="101"/>
      <c r="N32" s="101"/>
      <c r="O32" s="221"/>
      <c r="P32" s="238"/>
      <c r="Q32" s="101"/>
      <c r="R32" s="101"/>
      <c r="S32" s="101"/>
      <c r="T32" s="101"/>
      <c r="U32" s="101"/>
      <c r="V32" s="101"/>
      <c r="W32" s="101"/>
      <c r="X32" s="221"/>
      <c r="Y32" s="276"/>
      <c r="Z32" s="277"/>
      <c r="AA32" s="278"/>
      <c r="AB32" s="134"/>
      <c r="AC32" s="129"/>
      <c r="AD32" s="130"/>
      <c r="AE32" s="135"/>
      <c r="AF32" s="128"/>
      <c r="AG32" s="128"/>
      <c r="AH32" s="128"/>
      <c r="AI32" s="282"/>
      <c r="AJ32" s="135"/>
      <c r="AK32" s="128"/>
      <c r="AL32" s="128"/>
      <c r="AM32" s="128"/>
      <c r="AN32" s="282"/>
      <c r="AO32" s="135"/>
      <c r="AP32" s="128"/>
      <c r="AQ32" s="128"/>
      <c r="AR32" s="128"/>
      <c r="AS32" s="282"/>
      <c r="AT32" s="58"/>
      <c r="AU32" s="104"/>
      <c r="AV32" s="104"/>
      <c r="AW32" s="101" t="s">
        <v>355</v>
      </c>
      <c r="AX32" s="102"/>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8"/>
      <c r="AF33" s="86"/>
      <c r="AG33" s="86"/>
      <c r="AH33" s="86"/>
      <c r="AI33" s="87"/>
      <c r="AJ33" s="88"/>
      <c r="AK33" s="86"/>
      <c r="AL33" s="86"/>
      <c r="AM33" s="86"/>
      <c r="AN33" s="87"/>
      <c r="AO33" s="88"/>
      <c r="AP33" s="86"/>
      <c r="AQ33" s="86"/>
      <c r="AR33" s="86"/>
      <c r="AS33" s="87"/>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1" t="s">
        <v>65</v>
      </c>
      <c r="Z34" s="115"/>
      <c r="AA34" s="167"/>
      <c r="AB34" s="283"/>
      <c r="AC34" s="283"/>
      <c r="AD34" s="283"/>
      <c r="AE34" s="88"/>
      <c r="AF34" s="86"/>
      <c r="AG34" s="86"/>
      <c r="AH34" s="86"/>
      <c r="AI34" s="87"/>
      <c r="AJ34" s="88"/>
      <c r="AK34" s="86"/>
      <c r="AL34" s="86"/>
      <c r="AM34" s="86"/>
      <c r="AN34" s="87"/>
      <c r="AO34" s="88"/>
      <c r="AP34" s="86"/>
      <c r="AQ34" s="86"/>
      <c r="AR34" s="86"/>
      <c r="AS34" s="87"/>
      <c r="AT34" s="88"/>
      <c r="AU34" s="86"/>
      <c r="AV34" s="86"/>
      <c r="AW34" s="86"/>
      <c r="AX34" s="89"/>
    </row>
    <row r="35" spans="1:50" ht="22.5" hidden="1" customHeight="1" x14ac:dyDescent="0.15">
      <c r="A35" s="670"/>
      <c r="B35" s="671"/>
      <c r="C35" s="671"/>
      <c r="D35" s="671"/>
      <c r="E35" s="671"/>
      <c r="F35" s="672"/>
      <c r="G35" s="319"/>
      <c r="H35" s="320"/>
      <c r="I35" s="320"/>
      <c r="J35" s="320"/>
      <c r="K35" s="320"/>
      <c r="L35" s="320"/>
      <c r="M35" s="320"/>
      <c r="N35" s="320"/>
      <c r="O35" s="321"/>
      <c r="P35" s="194"/>
      <c r="Q35" s="194"/>
      <c r="R35" s="194"/>
      <c r="S35" s="194"/>
      <c r="T35" s="194"/>
      <c r="U35" s="194"/>
      <c r="V35" s="194"/>
      <c r="W35" s="194"/>
      <c r="X35" s="195"/>
      <c r="Y35" s="114" t="s">
        <v>15</v>
      </c>
      <c r="Z35" s="115"/>
      <c r="AA35" s="167"/>
      <c r="AB35" s="261" t="s">
        <v>16</v>
      </c>
      <c r="AC35" s="261"/>
      <c r="AD35" s="261"/>
      <c r="AE35" s="88"/>
      <c r="AF35" s="86"/>
      <c r="AG35" s="86"/>
      <c r="AH35" s="86"/>
      <c r="AI35" s="87"/>
      <c r="AJ35" s="88"/>
      <c r="AK35" s="86"/>
      <c r="AL35" s="86"/>
      <c r="AM35" s="86"/>
      <c r="AN35" s="87"/>
      <c r="AO35" s="88"/>
      <c r="AP35" s="86"/>
      <c r="AQ35" s="86"/>
      <c r="AR35" s="86"/>
      <c r="AS35" s="87"/>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8"/>
      <c r="AA36" s="79"/>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1"/>
      <c r="I37" s="101"/>
      <c r="J37" s="101"/>
      <c r="K37" s="101"/>
      <c r="L37" s="101"/>
      <c r="M37" s="101"/>
      <c r="N37" s="101"/>
      <c r="O37" s="221"/>
      <c r="P37" s="238"/>
      <c r="Q37" s="101"/>
      <c r="R37" s="101"/>
      <c r="S37" s="101"/>
      <c r="T37" s="101"/>
      <c r="U37" s="101"/>
      <c r="V37" s="101"/>
      <c r="W37" s="101"/>
      <c r="X37" s="221"/>
      <c r="Y37" s="276"/>
      <c r="Z37" s="277"/>
      <c r="AA37" s="278"/>
      <c r="AB37" s="134"/>
      <c r="AC37" s="129"/>
      <c r="AD37" s="130"/>
      <c r="AE37" s="135"/>
      <c r="AF37" s="128"/>
      <c r="AG37" s="128"/>
      <c r="AH37" s="128"/>
      <c r="AI37" s="282"/>
      <c r="AJ37" s="135"/>
      <c r="AK37" s="128"/>
      <c r="AL37" s="128"/>
      <c r="AM37" s="128"/>
      <c r="AN37" s="282"/>
      <c r="AO37" s="135"/>
      <c r="AP37" s="128"/>
      <c r="AQ37" s="128"/>
      <c r="AR37" s="128"/>
      <c r="AS37" s="282"/>
      <c r="AT37" s="58"/>
      <c r="AU37" s="104"/>
      <c r="AV37" s="104"/>
      <c r="AW37" s="101" t="s">
        <v>355</v>
      </c>
      <c r="AX37" s="102"/>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8"/>
      <c r="AF38" s="86"/>
      <c r="AG38" s="86"/>
      <c r="AH38" s="86"/>
      <c r="AI38" s="87"/>
      <c r="AJ38" s="88"/>
      <c r="AK38" s="86"/>
      <c r="AL38" s="86"/>
      <c r="AM38" s="86"/>
      <c r="AN38" s="87"/>
      <c r="AO38" s="88"/>
      <c r="AP38" s="86"/>
      <c r="AQ38" s="86"/>
      <c r="AR38" s="86"/>
      <c r="AS38" s="87"/>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1" t="s">
        <v>65</v>
      </c>
      <c r="Z39" s="115"/>
      <c r="AA39" s="167"/>
      <c r="AB39" s="283"/>
      <c r="AC39" s="283"/>
      <c r="AD39" s="283"/>
      <c r="AE39" s="88"/>
      <c r="AF39" s="86"/>
      <c r="AG39" s="86"/>
      <c r="AH39" s="86"/>
      <c r="AI39" s="87"/>
      <c r="AJ39" s="88"/>
      <c r="AK39" s="86"/>
      <c r="AL39" s="86"/>
      <c r="AM39" s="86"/>
      <c r="AN39" s="87"/>
      <c r="AO39" s="88"/>
      <c r="AP39" s="86"/>
      <c r="AQ39" s="86"/>
      <c r="AR39" s="86"/>
      <c r="AS39" s="87"/>
      <c r="AT39" s="88"/>
      <c r="AU39" s="86"/>
      <c r="AV39" s="86"/>
      <c r="AW39" s="86"/>
      <c r="AX39" s="89"/>
    </row>
    <row r="40" spans="1:50" ht="22.5" hidden="1" customHeight="1" x14ac:dyDescent="0.15">
      <c r="A40" s="670"/>
      <c r="B40" s="671"/>
      <c r="C40" s="671"/>
      <c r="D40" s="671"/>
      <c r="E40" s="671"/>
      <c r="F40" s="672"/>
      <c r="G40" s="319"/>
      <c r="H40" s="320"/>
      <c r="I40" s="320"/>
      <c r="J40" s="320"/>
      <c r="K40" s="320"/>
      <c r="L40" s="320"/>
      <c r="M40" s="320"/>
      <c r="N40" s="320"/>
      <c r="O40" s="321"/>
      <c r="P40" s="194"/>
      <c r="Q40" s="194"/>
      <c r="R40" s="194"/>
      <c r="S40" s="194"/>
      <c r="T40" s="194"/>
      <c r="U40" s="194"/>
      <c r="V40" s="194"/>
      <c r="W40" s="194"/>
      <c r="X40" s="195"/>
      <c r="Y40" s="114" t="s">
        <v>15</v>
      </c>
      <c r="Z40" s="115"/>
      <c r="AA40" s="167"/>
      <c r="AB40" s="261" t="s">
        <v>16</v>
      </c>
      <c r="AC40" s="261"/>
      <c r="AD40" s="261"/>
      <c r="AE40" s="88"/>
      <c r="AF40" s="86"/>
      <c r="AG40" s="86"/>
      <c r="AH40" s="86"/>
      <c r="AI40" s="87"/>
      <c r="AJ40" s="88"/>
      <c r="AK40" s="86"/>
      <c r="AL40" s="86"/>
      <c r="AM40" s="86"/>
      <c r="AN40" s="87"/>
      <c r="AO40" s="88"/>
      <c r="AP40" s="86"/>
      <c r="AQ40" s="86"/>
      <c r="AR40" s="86"/>
      <c r="AS40" s="87"/>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8"/>
      <c r="AA41" s="79"/>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1"/>
      <c r="I42" s="101"/>
      <c r="J42" s="101"/>
      <c r="K42" s="101"/>
      <c r="L42" s="101"/>
      <c r="M42" s="101"/>
      <c r="N42" s="101"/>
      <c r="O42" s="221"/>
      <c r="P42" s="238"/>
      <c r="Q42" s="101"/>
      <c r="R42" s="101"/>
      <c r="S42" s="101"/>
      <c r="T42" s="101"/>
      <c r="U42" s="101"/>
      <c r="V42" s="101"/>
      <c r="W42" s="101"/>
      <c r="X42" s="221"/>
      <c r="Y42" s="276"/>
      <c r="Z42" s="277"/>
      <c r="AA42" s="278"/>
      <c r="AB42" s="134"/>
      <c r="AC42" s="129"/>
      <c r="AD42" s="130"/>
      <c r="AE42" s="135"/>
      <c r="AF42" s="128"/>
      <c r="AG42" s="128"/>
      <c r="AH42" s="128"/>
      <c r="AI42" s="282"/>
      <c r="AJ42" s="135"/>
      <c r="AK42" s="128"/>
      <c r="AL42" s="128"/>
      <c r="AM42" s="128"/>
      <c r="AN42" s="282"/>
      <c r="AO42" s="135"/>
      <c r="AP42" s="128"/>
      <c r="AQ42" s="128"/>
      <c r="AR42" s="128"/>
      <c r="AS42" s="282"/>
      <c r="AT42" s="58"/>
      <c r="AU42" s="104"/>
      <c r="AV42" s="104"/>
      <c r="AW42" s="101" t="s">
        <v>355</v>
      </c>
      <c r="AX42" s="102"/>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8"/>
      <c r="AF43" s="86"/>
      <c r="AG43" s="86"/>
      <c r="AH43" s="86"/>
      <c r="AI43" s="87"/>
      <c r="AJ43" s="88"/>
      <c r="AK43" s="86"/>
      <c r="AL43" s="86"/>
      <c r="AM43" s="86"/>
      <c r="AN43" s="87"/>
      <c r="AO43" s="88"/>
      <c r="AP43" s="86"/>
      <c r="AQ43" s="86"/>
      <c r="AR43" s="86"/>
      <c r="AS43" s="87"/>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1" t="s">
        <v>65</v>
      </c>
      <c r="Z44" s="115"/>
      <c r="AA44" s="167"/>
      <c r="AB44" s="283"/>
      <c r="AC44" s="283"/>
      <c r="AD44" s="283"/>
      <c r="AE44" s="88"/>
      <c r="AF44" s="86"/>
      <c r="AG44" s="86"/>
      <c r="AH44" s="86"/>
      <c r="AI44" s="87"/>
      <c r="AJ44" s="88"/>
      <c r="AK44" s="86"/>
      <c r="AL44" s="86"/>
      <c r="AM44" s="86"/>
      <c r="AN44" s="87"/>
      <c r="AO44" s="88"/>
      <c r="AP44" s="86"/>
      <c r="AQ44" s="86"/>
      <c r="AR44" s="86"/>
      <c r="AS44" s="87"/>
      <c r="AT44" s="88"/>
      <c r="AU44" s="86"/>
      <c r="AV44" s="86"/>
      <c r="AW44" s="86"/>
      <c r="AX44" s="89"/>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8"/>
      <c r="AF45" s="86"/>
      <c r="AG45" s="86"/>
      <c r="AH45" s="86"/>
      <c r="AI45" s="87"/>
      <c r="AJ45" s="88"/>
      <c r="AK45" s="86"/>
      <c r="AL45" s="86"/>
      <c r="AM45" s="86"/>
      <c r="AN45" s="87"/>
      <c r="AO45" s="88"/>
      <c r="AP45" s="86"/>
      <c r="AQ45" s="86"/>
      <c r="AR45" s="86"/>
      <c r="AS45" s="87"/>
      <c r="AT45" s="265"/>
      <c r="AU45" s="266"/>
      <c r="AV45" s="266"/>
      <c r="AW45" s="266"/>
      <c r="AX45" s="267"/>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1" t="s">
        <v>320</v>
      </c>
      <c r="B47" s="686" t="s">
        <v>317</v>
      </c>
      <c r="C47" s="233"/>
      <c r="D47" s="233"/>
      <c r="E47" s="233"/>
      <c r="F47" s="234"/>
      <c r="G47" s="621" t="s">
        <v>311</v>
      </c>
      <c r="H47" s="621"/>
      <c r="I47" s="621"/>
      <c r="J47" s="621"/>
      <c r="K47" s="621"/>
      <c r="L47" s="621"/>
      <c r="M47" s="621"/>
      <c r="N47" s="621"/>
      <c r="O47" s="621"/>
      <c r="P47" s="621"/>
      <c r="Q47" s="621"/>
      <c r="R47" s="621"/>
      <c r="S47" s="621"/>
      <c r="T47" s="621"/>
      <c r="U47" s="621"/>
      <c r="V47" s="621"/>
      <c r="W47" s="621"/>
      <c r="X47" s="621"/>
      <c r="Y47" s="621"/>
      <c r="Z47" s="621"/>
      <c r="AA47" s="692"/>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1"/>
      <c r="B48" s="686"/>
      <c r="C48" s="233"/>
      <c r="D48" s="233"/>
      <c r="E48" s="233"/>
      <c r="F48" s="234"/>
      <c r="G48" s="101"/>
      <c r="H48" s="101"/>
      <c r="I48" s="101"/>
      <c r="J48" s="101"/>
      <c r="K48" s="101"/>
      <c r="L48" s="101"/>
      <c r="M48" s="101"/>
      <c r="N48" s="101"/>
      <c r="O48" s="101"/>
      <c r="P48" s="101"/>
      <c r="Q48" s="101"/>
      <c r="R48" s="101"/>
      <c r="S48" s="101"/>
      <c r="T48" s="101"/>
      <c r="U48" s="101"/>
      <c r="V48" s="101"/>
      <c r="W48" s="101"/>
      <c r="X48" s="101"/>
      <c r="Y48" s="101"/>
      <c r="Z48" s="101"/>
      <c r="AA48" s="221"/>
      <c r="AB48" s="238"/>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31"/>
      <c r="B49" s="686"/>
      <c r="C49" s="233"/>
      <c r="D49" s="233"/>
      <c r="E49" s="233"/>
      <c r="F49" s="234"/>
      <c r="G49" s="335"/>
      <c r="H49" s="335"/>
      <c r="I49" s="335"/>
      <c r="J49" s="335"/>
      <c r="K49" s="335"/>
      <c r="L49" s="335"/>
      <c r="M49" s="335"/>
      <c r="N49" s="335"/>
      <c r="O49" s="335"/>
      <c r="P49" s="335"/>
      <c r="Q49" s="335"/>
      <c r="R49" s="335"/>
      <c r="S49" s="335"/>
      <c r="T49" s="335"/>
      <c r="U49" s="335"/>
      <c r="V49" s="335"/>
      <c r="W49" s="335"/>
      <c r="X49" s="335"/>
      <c r="Y49" s="335"/>
      <c r="Z49" s="335"/>
      <c r="AA49" s="336"/>
      <c r="AB49" s="614"/>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5"/>
    </row>
    <row r="50" spans="1:50" ht="22.5" hidden="1" customHeight="1" x14ac:dyDescent="0.15">
      <c r="A50" s="231"/>
      <c r="B50" s="686"/>
      <c r="C50" s="233"/>
      <c r="D50" s="233"/>
      <c r="E50" s="233"/>
      <c r="F50" s="234"/>
      <c r="G50" s="337"/>
      <c r="H50" s="337"/>
      <c r="I50" s="337"/>
      <c r="J50" s="337"/>
      <c r="K50" s="337"/>
      <c r="L50" s="337"/>
      <c r="M50" s="337"/>
      <c r="N50" s="337"/>
      <c r="O50" s="337"/>
      <c r="P50" s="337"/>
      <c r="Q50" s="337"/>
      <c r="R50" s="337"/>
      <c r="S50" s="337"/>
      <c r="T50" s="337"/>
      <c r="U50" s="337"/>
      <c r="V50" s="337"/>
      <c r="W50" s="337"/>
      <c r="X50" s="337"/>
      <c r="Y50" s="337"/>
      <c r="Z50" s="337"/>
      <c r="AA50" s="338"/>
      <c r="AB50" s="61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7"/>
    </row>
    <row r="51" spans="1:50" ht="22.5" hidden="1" customHeight="1" x14ac:dyDescent="0.15">
      <c r="A51" s="231"/>
      <c r="B51" s="687"/>
      <c r="C51" s="235"/>
      <c r="D51" s="235"/>
      <c r="E51" s="235"/>
      <c r="F51" s="236"/>
      <c r="G51" s="339"/>
      <c r="H51" s="339"/>
      <c r="I51" s="339"/>
      <c r="J51" s="339"/>
      <c r="K51" s="339"/>
      <c r="L51" s="339"/>
      <c r="M51" s="339"/>
      <c r="N51" s="339"/>
      <c r="O51" s="339"/>
      <c r="P51" s="339"/>
      <c r="Q51" s="339"/>
      <c r="R51" s="339"/>
      <c r="S51" s="339"/>
      <c r="T51" s="339"/>
      <c r="U51" s="339"/>
      <c r="V51" s="339"/>
      <c r="W51" s="339"/>
      <c r="X51" s="339"/>
      <c r="Y51" s="339"/>
      <c r="Z51" s="339"/>
      <c r="AA51" s="340"/>
      <c r="AB51" s="618"/>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9"/>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1"/>
      <c r="I53" s="101"/>
      <c r="J53" s="101"/>
      <c r="K53" s="101"/>
      <c r="L53" s="101"/>
      <c r="M53" s="101"/>
      <c r="N53" s="101"/>
      <c r="O53" s="221"/>
      <c r="P53" s="238"/>
      <c r="Q53" s="101"/>
      <c r="R53" s="101"/>
      <c r="S53" s="101"/>
      <c r="T53" s="101"/>
      <c r="U53" s="101"/>
      <c r="V53" s="101"/>
      <c r="W53" s="101"/>
      <c r="X53" s="221"/>
      <c r="Y53" s="242"/>
      <c r="Z53" s="243"/>
      <c r="AA53" s="244"/>
      <c r="AB53" s="248"/>
      <c r="AC53" s="249"/>
      <c r="AD53" s="250"/>
      <c r="AE53" s="238"/>
      <c r="AF53" s="101"/>
      <c r="AG53" s="101"/>
      <c r="AH53" s="101"/>
      <c r="AI53" s="221"/>
      <c r="AJ53" s="238"/>
      <c r="AK53" s="101"/>
      <c r="AL53" s="101"/>
      <c r="AM53" s="101"/>
      <c r="AN53" s="221"/>
      <c r="AO53" s="238"/>
      <c r="AP53" s="101"/>
      <c r="AQ53" s="101"/>
      <c r="AR53" s="101"/>
      <c r="AS53" s="221"/>
      <c r="AT53" s="58"/>
      <c r="AU53" s="104"/>
      <c r="AV53" s="104"/>
      <c r="AW53" s="101" t="s">
        <v>355</v>
      </c>
      <c r="AX53" s="102"/>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7"/>
      <c r="AC54" s="222"/>
      <c r="AD54" s="222"/>
      <c r="AE54" s="88"/>
      <c r="AF54" s="86"/>
      <c r="AG54" s="86"/>
      <c r="AH54" s="86"/>
      <c r="AI54" s="87"/>
      <c r="AJ54" s="88"/>
      <c r="AK54" s="86"/>
      <c r="AL54" s="86"/>
      <c r="AM54" s="86"/>
      <c r="AN54" s="87"/>
      <c r="AO54" s="88"/>
      <c r="AP54" s="86"/>
      <c r="AQ54" s="86"/>
      <c r="AR54" s="86"/>
      <c r="AS54" s="87"/>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8"/>
      <c r="AC55" s="228"/>
      <c r="AD55" s="228"/>
      <c r="AE55" s="88"/>
      <c r="AF55" s="86"/>
      <c r="AG55" s="86"/>
      <c r="AH55" s="86"/>
      <c r="AI55" s="87"/>
      <c r="AJ55" s="88"/>
      <c r="AK55" s="86"/>
      <c r="AL55" s="86"/>
      <c r="AM55" s="86"/>
      <c r="AN55" s="87"/>
      <c r="AO55" s="88"/>
      <c r="AP55" s="86"/>
      <c r="AQ55" s="86"/>
      <c r="AR55" s="86"/>
      <c r="AS55" s="87"/>
      <c r="AT55" s="88"/>
      <c r="AU55" s="86"/>
      <c r="AV55" s="86"/>
      <c r="AW55" s="86"/>
      <c r="AX55" s="89"/>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8"/>
      <c r="AF56" s="86"/>
      <c r="AG56" s="86"/>
      <c r="AH56" s="86"/>
      <c r="AI56" s="87"/>
      <c r="AJ56" s="88"/>
      <c r="AK56" s="86"/>
      <c r="AL56" s="86"/>
      <c r="AM56" s="86"/>
      <c r="AN56" s="87"/>
      <c r="AO56" s="88"/>
      <c r="AP56" s="86"/>
      <c r="AQ56" s="86"/>
      <c r="AR56" s="86"/>
      <c r="AS56" s="87"/>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1"/>
      <c r="I58" s="101"/>
      <c r="J58" s="101"/>
      <c r="K58" s="101"/>
      <c r="L58" s="101"/>
      <c r="M58" s="101"/>
      <c r="N58" s="101"/>
      <c r="O58" s="221"/>
      <c r="P58" s="238"/>
      <c r="Q58" s="101"/>
      <c r="R58" s="101"/>
      <c r="S58" s="101"/>
      <c r="T58" s="101"/>
      <c r="U58" s="101"/>
      <c r="V58" s="101"/>
      <c r="W58" s="101"/>
      <c r="X58" s="221"/>
      <c r="Y58" s="242"/>
      <c r="Z58" s="243"/>
      <c r="AA58" s="244"/>
      <c r="AB58" s="248"/>
      <c r="AC58" s="249"/>
      <c r="AD58" s="250"/>
      <c r="AE58" s="238"/>
      <c r="AF58" s="101"/>
      <c r="AG58" s="101"/>
      <c r="AH58" s="101"/>
      <c r="AI58" s="221"/>
      <c r="AJ58" s="238"/>
      <c r="AK58" s="101"/>
      <c r="AL58" s="101"/>
      <c r="AM58" s="101"/>
      <c r="AN58" s="221"/>
      <c r="AO58" s="238"/>
      <c r="AP58" s="101"/>
      <c r="AQ58" s="101"/>
      <c r="AR58" s="101"/>
      <c r="AS58" s="221"/>
      <c r="AT58" s="58"/>
      <c r="AU58" s="104"/>
      <c r="AV58" s="104"/>
      <c r="AW58" s="101" t="s">
        <v>355</v>
      </c>
      <c r="AX58" s="102"/>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8"/>
      <c r="AF59" s="86"/>
      <c r="AG59" s="86"/>
      <c r="AH59" s="86"/>
      <c r="AI59" s="87"/>
      <c r="AJ59" s="88"/>
      <c r="AK59" s="86"/>
      <c r="AL59" s="86"/>
      <c r="AM59" s="86"/>
      <c r="AN59" s="87"/>
      <c r="AO59" s="88"/>
      <c r="AP59" s="86"/>
      <c r="AQ59" s="86"/>
      <c r="AR59" s="86"/>
      <c r="AS59" s="87"/>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8"/>
      <c r="AF60" s="86"/>
      <c r="AG60" s="86"/>
      <c r="AH60" s="86"/>
      <c r="AI60" s="87"/>
      <c r="AJ60" s="88"/>
      <c r="AK60" s="86"/>
      <c r="AL60" s="86"/>
      <c r="AM60" s="86"/>
      <c r="AN60" s="87"/>
      <c r="AO60" s="88"/>
      <c r="AP60" s="86"/>
      <c r="AQ60" s="86"/>
      <c r="AR60" s="86"/>
      <c r="AS60" s="87"/>
      <c r="AT60" s="88"/>
      <c r="AU60" s="86"/>
      <c r="AV60" s="86"/>
      <c r="AW60" s="86"/>
      <c r="AX60" s="89"/>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8"/>
      <c r="AF61" s="86"/>
      <c r="AG61" s="86"/>
      <c r="AH61" s="86"/>
      <c r="AI61" s="87"/>
      <c r="AJ61" s="88"/>
      <c r="AK61" s="86"/>
      <c r="AL61" s="86"/>
      <c r="AM61" s="86"/>
      <c r="AN61" s="87"/>
      <c r="AO61" s="88"/>
      <c r="AP61" s="86"/>
      <c r="AQ61" s="86"/>
      <c r="AR61" s="86"/>
      <c r="AS61" s="87"/>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1"/>
      <c r="I63" s="101"/>
      <c r="J63" s="101"/>
      <c r="K63" s="101"/>
      <c r="L63" s="101"/>
      <c r="M63" s="101"/>
      <c r="N63" s="101"/>
      <c r="O63" s="221"/>
      <c r="P63" s="238"/>
      <c r="Q63" s="101"/>
      <c r="R63" s="101"/>
      <c r="S63" s="101"/>
      <c r="T63" s="101"/>
      <c r="U63" s="101"/>
      <c r="V63" s="101"/>
      <c r="W63" s="101"/>
      <c r="X63" s="221"/>
      <c r="Y63" s="242"/>
      <c r="Z63" s="243"/>
      <c r="AA63" s="244"/>
      <c r="AB63" s="248"/>
      <c r="AC63" s="249"/>
      <c r="AD63" s="250"/>
      <c r="AE63" s="238"/>
      <c r="AF63" s="101"/>
      <c r="AG63" s="101"/>
      <c r="AH63" s="101"/>
      <c r="AI63" s="221"/>
      <c r="AJ63" s="238"/>
      <c r="AK63" s="101"/>
      <c r="AL63" s="101"/>
      <c r="AM63" s="101"/>
      <c r="AN63" s="221"/>
      <c r="AO63" s="238"/>
      <c r="AP63" s="101"/>
      <c r="AQ63" s="101"/>
      <c r="AR63" s="101"/>
      <c r="AS63" s="221"/>
      <c r="AT63" s="58"/>
      <c r="AU63" s="104"/>
      <c r="AV63" s="104"/>
      <c r="AW63" s="101" t="s">
        <v>355</v>
      </c>
      <c r="AX63" s="102"/>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8"/>
      <c r="AF64" s="86"/>
      <c r="AG64" s="86"/>
      <c r="AH64" s="86"/>
      <c r="AI64" s="87"/>
      <c r="AJ64" s="88"/>
      <c r="AK64" s="86"/>
      <c r="AL64" s="86"/>
      <c r="AM64" s="86"/>
      <c r="AN64" s="87"/>
      <c r="AO64" s="88"/>
      <c r="AP64" s="86"/>
      <c r="AQ64" s="86"/>
      <c r="AR64" s="86"/>
      <c r="AS64" s="87"/>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8"/>
      <c r="AF65" s="86"/>
      <c r="AG65" s="86"/>
      <c r="AH65" s="86"/>
      <c r="AI65" s="87"/>
      <c r="AJ65" s="88"/>
      <c r="AK65" s="86"/>
      <c r="AL65" s="86"/>
      <c r="AM65" s="86"/>
      <c r="AN65" s="87"/>
      <c r="AO65" s="88"/>
      <c r="AP65" s="86"/>
      <c r="AQ65" s="86"/>
      <c r="AR65" s="86"/>
      <c r="AS65" s="87"/>
      <c r="AT65" s="88"/>
      <c r="AU65" s="86"/>
      <c r="AV65" s="86"/>
      <c r="AW65" s="86"/>
      <c r="AX65" s="89"/>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8"/>
      <c r="AF66" s="86"/>
      <c r="AG66" s="86"/>
      <c r="AH66" s="86"/>
      <c r="AI66" s="87"/>
      <c r="AJ66" s="88"/>
      <c r="AK66" s="86"/>
      <c r="AL66" s="86"/>
      <c r="AM66" s="86"/>
      <c r="AN66" s="87"/>
      <c r="AO66" s="88"/>
      <c r="AP66" s="86"/>
      <c r="AQ66" s="86"/>
      <c r="AR66" s="86"/>
      <c r="AS66" s="87"/>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8"/>
      <c r="AA67" s="79"/>
      <c r="AB67" s="114" t="s">
        <v>12</v>
      </c>
      <c r="AC67" s="115"/>
      <c r="AD67" s="167"/>
      <c r="AE67" s="659" t="s">
        <v>69</v>
      </c>
      <c r="AF67" s="112"/>
      <c r="AG67" s="112"/>
      <c r="AH67" s="112"/>
      <c r="AI67" s="112"/>
      <c r="AJ67" s="659" t="s">
        <v>70</v>
      </c>
      <c r="AK67" s="112"/>
      <c r="AL67" s="112"/>
      <c r="AM67" s="112"/>
      <c r="AN67" s="112"/>
      <c r="AO67" s="659" t="s">
        <v>71</v>
      </c>
      <c r="AP67" s="112"/>
      <c r="AQ67" s="112"/>
      <c r="AR67" s="112"/>
      <c r="AS67" s="112"/>
      <c r="AT67" s="172" t="s">
        <v>74</v>
      </c>
      <c r="AU67" s="173"/>
      <c r="AV67" s="173"/>
      <c r="AW67" s="173"/>
      <c r="AX67" s="174"/>
    </row>
    <row r="68" spans="1:60" ht="22.5" customHeight="1" x14ac:dyDescent="0.15">
      <c r="A68" s="182"/>
      <c r="B68" s="183"/>
      <c r="C68" s="183"/>
      <c r="D68" s="183"/>
      <c r="E68" s="183"/>
      <c r="F68" s="184"/>
      <c r="G68" s="413" t="s">
        <v>409</v>
      </c>
      <c r="H68" s="192"/>
      <c r="I68" s="192"/>
      <c r="J68" s="192"/>
      <c r="K68" s="192"/>
      <c r="L68" s="192"/>
      <c r="M68" s="192"/>
      <c r="N68" s="192"/>
      <c r="O68" s="192"/>
      <c r="P68" s="192"/>
      <c r="Q68" s="192"/>
      <c r="R68" s="192"/>
      <c r="S68" s="192"/>
      <c r="T68" s="192"/>
      <c r="U68" s="192"/>
      <c r="V68" s="192"/>
      <c r="W68" s="192"/>
      <c r="X68" s="193"/>
      <c r="Y68" s="331" t="s">
        <v>66</v>
      </c>
      <c r="Z68" s="332"/>
      <c r="AA68" s="333"/>
      <c r="AB68" s="691" t="s">
        <v>410</v>
      </c>
      <c r="AC68" s="200"/>
      <c r="AD68" s="201"/>
      <c r="AE68" s="88">
        <v>9</v>
      </c>
      <c r="AF68" s="86"/>
      <c r="AG68" s="86"/>
      <c r="AH68" s="86"/>
      <c r="AI68" s="87"/>
      <c r="AJ68" s="88">
        <v>24</v>
      </c>
      <c r="AK68" s="86"/>
      <c r="AL68" s="86"/>
      <c r="AM68" s="86"/>
      <c r="AN68" s="87"/>
      <c r="AO68" s="85">
        <v>5</v>
      </c>
      <c r="AP68" s="86"/>
      <c r="AQ68" s="86"/>
      <c r="AR68" s="86"/>
      <c r="AS68" s="87"/>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0"/>
      <c r="AA69" s="151"/>
      <c r="AB69" s="657" t="s">
        <v>410</v>
      </c>
      <c r="AC69" s="208"/>
      <c r="AD69" s="209"/>
      <c r="AE69" s="88">
        <v>9</v>
      </c>
      <c r="AF69" s="86"/>
      <c r="AG69" s="86"/>
      <c r="AH69" s="86"/>
      <c r="AI69" s="87"/>
      <c r="AJ69" s="88">
        <v>24</v>
      </c>
      <c r="AK69" s="86"/>
      <c r="AL69" s="86"/>
      <c r="AM69" s="86"/>
      <c r="AN69" s="87"/>
      <c r="AO69" s="85">
        <v>5</v>
      </c>
      <c r="AP69" s="86"/>
      <c r="AQ69" s="86"/>
      <c r="AR69" s="86"/>
      <c r="AS69" s="87"/>
      <c r="AT69" s="88"/>
      <c r="AU69" s="86"/>
      <c r="AV69" s="86"/>
      <c r="AW69" s="86"/>
      <c r="AX69" s="89"/>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8"/>
      <c r="AA70" s="79"/>
      <c r="AB70" s="114" t="s">
        <v>12</v>
      </c>
      <c r="AC70" s="115"/>
      <c r="AD70" s="167"/>
      <c r="AE70" s="171" t="s">
        <v>69</v>
      </c>
      <c r="AF70" s="166"/>
      <c r="AG70" s="166"/>
      <c r="AH70" s="166"/>
      <c r="AI70" s="191"/>
      <c r="AJ70" s="171" t="s">
        <v>70</v>
      </c>
      <c r="AK70" s="166"/>
      <c r="AL70" s="166"/>
      <c r="AM70" s="166"/>
      <c r="AN70" s="191"/>
      <c r="AO70" s="171" t="s">
        <v>71</v>
      </c>
      <c r="AP70" s="166"/>
      <c r="AQ70" s="166"/>
      <c r="AR70" s="166"/>
      <c r="AS70" s="191"/>
      <c r="AT70" s="172" t="s">
        <v>74</v>
      </c>
      <c r="AU70" s="173"/>
      <c r="AV70" s="173"/>
      <c r="AW70" s="173"/>
      <c r="AX70" s="174"/>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8"/>
      <c r="AF71" s="86"/>
      <c r="AG71" s="86"/>
      <c r="AH71" s="86"/>
      <c r="AI71" s="87"/>
      <c r="AJ71" s="88"/>
      <c r="AK71" s="86"/>
      <c r="AL71" s="86"/>
      <c r="AM71" s="86"/>
      <c r="AN71" s="87"/>
      <c r="AO71" s="88"/>
      <c r="AP71" s="86"/>
      <c r="AQ71" s="86"/>
      <c r="AR71" s="86"/>
      <c r="AS71" s="87"/>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8"/>
      <c r="AF72" s="86"/>
      <c r="AG72" s="86"/>
      <c r="AH72" s="86"/>
      <c r="AI72" s="87"/>
      <c r="AJ72" s="88"/>
      <c r="AK72" s="86"/>
      <c r="AL72" s="86"/>
      <c r="AM72" s="86"/>
      <c r="AN72" s="87"/>
      <c r="AO72" s="88"/>
      <c r="AP72" s="86"/>
      <c r="AQ72" s="86"/>
      <c r="AR72" s="86"/>
      <c r="AS72" s="87"/>
      <c r="AT72" s="88"/>
      <c r="AU72" s="86"/>
      <c r="AV72" s="86"/>
      <c r="AW72" s="86"/>
      <c r="AX72" s="89"/>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8"/>
      <c r="AA73" s="79"/>
      <c r="AB73" s="114" t="s">
        <v>12</v>
      </c>
      <c r="AC73" s="115"/>
      <c r="AD73" s="167"/>
      <c r="AE73" s="171" t="s">
        <v>69</v>
      </c>
      <c r="AF73" s="166"/>
      <c r="AG73" s="166"/>
      <c r="AH73" s="166"/>
      <c r="AI73" s="191"/>
      <c r="AJ73" s="171" t="s">
        <v>70</v>
      </c>
      <c r="AK73" s="166"/>
      <c r="AL73" s="166"/>
      <c r="AM73" s="166"/>
      <c r="AN73" s="191"/>
      <c r="AO73" s="171" t="s">
        <v>71</v>
      </c>
      <c r="AP73" s="166"/>
      <c r="AQ73" s="166"/>
      <c r="AR73" s="166"/>
      <c r="AS73" s="191"/>
      <c r="AT73" s="172" t="s">
        <v>74</v>
      </c>
      <c r="AU73" s="173"/>
      <c r="AV73" s="173"/>
      <c r="AW73" s="173"/>
      <c r="AX73" s="174"/>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8"/>
      <c r="AF74" s="86"/>
      <c r="AG74" s="86"/>
      <c r="AH74" s="86"/>
      <c r="AI74" s="87"/>
      <c r="AJ74" s="88"/>
      <c r="AK74" s="86"/>
      <c r="AL74" s="86"/>
      <c r="AM74" s="86"/>
      <c r="AN74" s="87"/>
      <c r="AO74" s="88"/>
      <c r="AP74" s="86"/>
      <c r="AQ74" s="86"/>
      <c r="AR74" s="86"/>
      <c r="AS74" s="87"/>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8"/>
      <c r="AF75" s="86"/>
      <c r="AG75" s="86"/>
      <c r="AH75" s="86"/>
      <c r="AI75" s="87"/>
      <c r="AJ75" s="88"/>
      <c r="AK75" s="86"/>
      <c r="AL75" s="86"/>
      <c r="AM75" s="86"/>
      <c r="AN75" s="87"/>
      <c r="AO75" s="88"/>
      <c r="AP75" s="86"/>
      <c r="AQ75" s="86"/>
      <c r="AR75" s="86"/>
      <c r="AS75" s="87"/>
      <c r="AT75" s="88"/>
      <c r="AU75" s="86"/>
      <c r="AV75" s="86"/>
      <c r="AW75" s="86"/>
      <c r="AX75" s="89"/>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8"/>
      <c r="AA76" s="79"/>
      <c r="AB76" s="114" t="s">
        <v>12</v>
      </c>
      <c r="AC76" s="115"/>
      <c r="AD76" s="167"/>
      <c r="AE76" s="171" t="s">
        <v>69</v>
      </c>
      <c r="AF76" s="166"/>
      <c r="AG76" s="166"/>
      <c r="AH76" s="166"/>
      <c r="AI76" s="191"/>
      <c r="AJ76" s="171" t="s">
        <v>70</v>
      </c>
      <c r="AK76" s="166"/>
      <c r="AL76" s="166"/>
      <c r="AM76" s="166"/>
      <c r="AN76" s="191"/>
      <c r="AO76" s="171" t="s">
        <v>71</v>
      </c>
      <c r="AP76" s="166"/>
      <c r="AQ76" s="166"/>
      <c r="AR76" s="166"/>
      <c r="AS76" s="191"/>
      <c r="AT76" s="172" t="s">
        <v>74</v>
      </c>
      <c r="AU76" s="173"/>
      <c r="AV76" s="173"/>
      <c r="AW76" s="173"/>
      <c r="AX76" s="174"/>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8"/>
      <c r="AF77" s="86"/>
      <c r="AG77" s="86"/>
      <c r="AH77" s="86"/>
      <c r="AI77" s="87"/>
      <c r="AJ77" s="88"/>
      <c r="AK77" s="86"/>
      <c r="AL77" s="86"/>
      <c r="AM77" s="86"/>
      <c r="AN77" s="87"/>
      <c r="AO77" s="88"/>
      <c r="AP77" s="86"/>
      <c r="AQ77" s="86"/>
      <c r="AR77" s="86"/>
      <c r="AS77" s="87"/>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8"/>
      <c r="AF78" s="86"/>
      <c r="AG78" s="86"/>
      <c r="AH78" s="86"/>
      <c r="AI78" s="87"/>
      <c r="AJ78" s="88"/>
      <c r="AK78" s="86"/>
      <c r="AL78" s="86"/>
      <c r="AM78" s="86"/>
      <c r="AN78" s="87"/>
      <c r="AO78" s="88"/>
      <c r="AP78" s="86"/>
      <c r="AQ78" s="86"/>
      <c r="AR78" s="86"/>
      <c r="AS78" s="87"/>
      <c r="AT78" s="88"/>
      <c r="AU78" s="86"/>
      <c r="AV78" s="86"/>
      <c r="AW78" s="86"/>
      <c r="AX78" s="89"/>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8"/>
      <c r="AA79" s="79"/>
      <c r="AB79" s="114" t="s">
        <v>12</v>
      </c>
      <c r="AC79" s="115"/>
      <c r="AD79" s="167"/>
      <c r="AE79" s="171" t="s">
        <v>69</v>
      </c>
      <c r="AF79" s="166"/>
      <c r="AG79" s="166"/>
      <c r="AH79" s="166"/>
      <c r="AI79" s="191"/>
      <c r="AJ79" s="171" t="s">
        <v>70</v>
      </c>
      <c r="AK79" s="166"/>
      <c r="AL79" s="166"/>
      <c r="AM79" s="166"/>
      <c r="AN79" s="191"/>
      <c r="AO79" s="171" t="s">
        <v>71</v>
      </c>
      <c r="AP79" s="166"/>
      <c r="AQ79" s="166"/>
      <c r="AR79" s="166"/>
      <c r="AS79" s="191"/>
      <c r="AT79" s="172" t="s">
        <v>74</v>
      </c>
      <c r="AU79" s="173"/>
      <c r="AV79" s="173"/>
      <c r="AW79" s="173"/>
      <c r="AX79" s="174"/>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8"/>
      <c r="AF80" s="86"/>
      <c r="AG80" s="86"/>
      <c r="AH80" s="86"/>
      <c r="AI80" s="87"/>
      <c r="AJ80" s="88"/>
      <c r="AK80" s="86"/>
      <c r="AL80" s="86"/>
      <c r="AM80" s="86"/>
      <c r="AN80" s="87"/>
      <c r="AO80" s="88"/>
      <c r="AP80" s="86"/>
      <c r="AQ80" s="86"/>
      <c r="AR80" s="86"/>
      <c r="AS80" s="87"/>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8"/>
      <c r="AF81" s="86"/>
      <c r="AG81" s="86"/>
      <c r="AH81" s="86"/>
      <c r="AI81" s="87"/>
      <c r="AJ81" s="88"/>
      <c r="AK81" s="86"/>
      <c r="AL81" s="86"/>
      <c r="AM81" s="86"/>
      <c r="AN81" s="87"/>
      <c r="AO81" s="88"/>
      <c r="AP81" s="86"/>
      <c r="AQ81" s="86"/>
      <c r="AR81" s="86"/>
      <c r="AS81" s="87"/>
      <c r="AT81" s="88"/>
      <c r="AU81" s="86"/>
      <c r="AV81" s="86"/>
      <c r="AW81" s="86"/>
      <c r="AX81" s="89"/>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5"/>
      <c r="I82" s="115"/>
      <c r="J82" s="115"/>
      <c r="K82" s="115"/>
      <c r="L82" s="115"/>
      <c r="M82" s="115"/>
      <c r="N82" s="115"/>
      <c r="O82" s="115"/>
      <c r="P82" s="115"/>
      <c r="Q82" s="115"/>
      <c r="R82" s="115"/>
      <c r="S82" s="115"/>
      <c r="T82" s="115"/>
      <c r="U82" s="115"/>
      <c r="V82" s="115"/>
      <c r="W82" s="115"/>
      <c r="X82" s="167"/>
      <c r="Y82" s="168"/>
      <c r="Z82" s="169"/>
      <c r="AA82" s="170"/>
      <c r="AB82" s="114" t="s">
        <v>12</v>
      </c>
      <c r="AC82" s="115"/>
      <c r="AD82" s="167"/>
      <c r="AE82" s="171" t="s">
        <v>69</v>
      </c>
      <c r="AF82" s="115"/>
      <c r="AG82" s="115"/>
      <c r="AH82" s="115"/>
      <c r="AI82" s="167"/>
      <c r="AJ82" s="171" t="s">
        <v>70</v>
      </c>
      <c r="AK82" s="115"/>
      <c r="AL82" s="115"/>
      <c r="AM82" s="115"/>
      <c r="AN82" s="167"/>
      <c r="AO82" s="171" t="s">
        <v>71</v>
      </c>
      <c r="AP82" s="115"/>
      <c r="AQ82" s="115"/>
      <c r="AR82" s="115"/>
      <c r="AS82" s="167"/>
      <c r="AT82" s="172" t="s">
        <v>75</v>
      </c>
      <c r="AU82" s="173"/>
      <c r="AV82" s="173"/>
      <c r="AW82" s="173"/>
      <c r="AX82" s="174"/>
    </row>
    <row r="83" spans="1:60" ht="22.5" customHeight="1" x14ac:dyDescent="0.15">
      <c r="A83" s="124"/>
      <c r="B83" s="122"/>
      <c r="C83" s="122"/>
      <c r="D83" s="122"/>
      <c r="E83" s="122"/>
      <c r="F83" s="123"/>
      <c r="G83" s="139" t="s">
        <v>385</v>
      </c>
      <c r="H83" s="139"/>
      <c r="I83" s="139"/>
      <c r="J83" s="139"/>
      <c r="K83" s="139"/>
      <c r="L83" s="139"/>
      <c r="M83" s="139"/>
      <c r="N83" s="139"/>
      <c r="O83" s="139"/>
      <c r="P83" s="139"/>
      <c r="Q83" s="139"/>
      <c r="R83" s="139"/>
      <c r="S83" s="139"/>
      <c r="T83" s="139"/>
      <c r="U83" s="139"/>
      <c r="V83" s="139"/>
      <c r="W83" s="139"/>
      <c r="X83" s="139"/>
      <c r="Y83" s="141" t="s">
        <v>17</v>
      </c>
      <c r="Z83" s="142"/>
      <c r="AA83" s="143"/>
      <c r="AB83" s="177" t="s">
        <v>380</v>
      </c>
      <c r="AC83" s="145"/>
      <c r="AD83" s="146"/>
      <c r="AE83" s="147">
        <v>13</v>
      </c>
      <c r="AF83" s="148"/>
      <c r="AG83" s="148"/>
      <c r="AH83" s="148"/>
      <c r="AI83" s="148"/>
      <c r="AJ83" s="147">
        <v>81</v>
      </c>
      <c r="AK83" s="148"/>
      <c r="AL83" s="148"/>
      <c r="AM83" s="148"/>
      <c r="AN83" s="148"/>
      <c r="AO83" s="178">
        <v>12</v>
      </c>
      <c r="AP83" s="148"/>
      <c r="AQ83" s="148"/>
      <c r="AR83" s="148"/>
      <c r="AS83" s="148"/>
      <c r="AT83" s="88">
        <v>0</v>
      </c>
      <c r="AU83" s="86"/>
      <c r="AV83" s="86"/>
      <c r="AW83" s="86"/>
      <c r="AX83" s="89"/>
    </row>
    <row r="84" spans="1:60" ht="42"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372</v>
      </c>
      <c r="AC84" s="153"/>
      <c r="AD84" s="154"/>
      <c r="AE84" s="152" t="s">
        <v>382</v>
      </c>
      <c r="AF84" s="153"/>
      <c r="AG84" s="153"/>
      <c r="AH84" s="153"/>
      <c r="AI84" s="154"/>
      <c r="AJ84" s="152" t="s">
        <v>381</v>
      </c>
      <c r="AK84" s="153"/>
      <c r="AL84" s="153"/>
      <c r="AM84" s="153"/>
      <c r="AN84" s="154"/>
      <c r="AO84" s="152" t="s">
        <v>412</v>
      </c>
      <c r="AP84" s="153"/>
      <c r="AQ84" s="153"/>
      <c r="AR84" s="153"/>
      <c r="AS84" s="154"/>
      <c r="AT84" s="152">
        <v>0</v>
      </c>
      <c r="AU84" s="153"/>
      <c r="AV84" s="153"/>
      <c r="AW84" s="153"/>
      <c r="AX84" s="155"/>
    </row>
    <row r="85" spans="1:60" ht="32.25" hidden="1" customHeight="1" x14ac:dyDescent="0.15">
      <c r="A85" s="163" t="s">
        <v>17</v>
      </c>
      <c r="B85" s="164"/>
      <c r="C85" s="164"/>
      <c r="D85" s="164"/>
      <c r="E85" s="164"/>
      <c r="F85" s="165"/>
      <c r="G85" s="166" t="s">
        <v>18</v>
      </c>
      <c r="H85" s="115"/>
      <c r="I85" s="115"/>
      <c r="J85" s="115"/>
      <c r="K85" s="115"/>
      <c r="L85" s="115"/>
      <c r="M85" s="115"/>
      <c r="N85" s="115"/>
      <c r="O85" s="115"/>
      <c r="P85" s="115"/>
      <c r="Q85" s="115"/>
      <c r="R85" s="115"/>
      <c r="S85" s="115"/>
      <c r="T85" s="115"/>
      <c r="U85" s="115"/>
      <c r="V85" s="115"/>
      <c r="W85" s="115"/>
      <c r="X85" s="167"/>
      <c r="Y85" s="168"/>
      <c r="Z85" s="169"/>
      <c r="AA85" s="170"/>
      <c r="AB85" s="114" t="s">
        <v>12</v>
      </c>
      <c r="AC85" s="115"/>
      <c r="AD85" s="167"/>
      <c r="AE85" s="171" t="s">
        <v>69</v>
      </c>
      <c r="AF85" s="115"/>
      <c r="AG85" s="115"/>
      <c r="AH85" s="115"/>
      <c r="AI85" s="167"/>
      <c r="AJ85" s="171" t="s">
        <v>70</v>
      </c>
      <c r="AK85" s="115"/>
      <c r="AL85" s="115"/>
      <c r="AM85" s="115"/>
      <c r="AN85" s="167"/>
      <c r="AO85" s="171" t="s">
        <v>71</v>
      </c>
      <c r="AP85" s="115"/>
      <c r="AQ85" s="115"/>
      <c r="AR85" s="115"/>
      <c r="AS85" s="167"/>
      <c r="AT85" s="172" t="s">
        <v>75</v>
      </c>
      <c r="AU85" s="173"/>
      <c r="AV85" s="173"/>
      <c r="AW85" s="173"/>
      <c r="AX85" s="174"/>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6"/>
      <c r="AV86" s="86"/>
      <c r="AW86" s="86"/>
      <c r="AX86" s="89"/>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3" t="s">
        <v>17</v>
      </c>
      <c r="B88" s="164"/>
      <c r="C88" s="164"/>
      <c r="D88" s="164"/>
      <c r="E88" s="164"/>
      <c r="F88" s="165"/>
      <c r="G88" s="166" t="s">
        <v>18</v>
      </c>
      <c r="H88" s="115"/>
      <c r="I88" s="115"/>
      <c r="J88" s="115"/>
      <c r="K88" s="115"/>
      <c r="L88" s="115"/>
      <c r="M88" s="115"/>
      <c r="N88" s="115"/>
      <c r="O88" s="115"/>
      <c r="P88" s="115"/>
      <c r="Q88" s="115"/>
      <c r="R88" s="115"/>
      <c r="S88" s="115"/>
      <c r="T88" s="115"/>
      <c r="U88" s="115"/>
      <c r="V88" s="115"/>
      <c r="W88" s="115"/>
      <c r="X88" s="167"/>
      <c r="Y88" s="168"/>
      <c r="Z88" s="169"/>
      <c r="AA88" s="170"/>
      <c r="AB88" s="114" t="s">
        <v>12</v>
      </c>
      <c r="AC88" s="115"/>
      <c r="AD88" s="167"/>
      <c r="AE88" s="171" t="s">
        <v>69</v>
      </c>
      <c r="AF88" s="115"/>
      <c r="AG88" s="115"/>
      <c r="AH88" s="115"/>
      <c r="AI88" s="167"/>
      <c r="AJ88" s="171" t="s">
        <v>70</v>
      </c>
      <c r="AK88" s="115"/>
      <c r="AL88" s="115"/>
      <c r="AM88" s="115"/>
      <c r="AN88" s="167"/>
      <c r="AO88" s="171" t="s">
        <v>71</v>
      </c>
      <c r="AP88" s="115"/>
      <c r="AQ88" s="115"/>
      <c r="AR88" s="115"/>
      <c r="AS88" s="167"/>
      <c r="AT88" s="172" t="s">
        <v>75</v>
      </c>
      <c r="AU88" s="173"/>
      <c r="AV88" s="173"/>
      <c r="AW88" s="173"/>
      <c r="AX88" s="174"/>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6"/>
      <c r="AV89" s="86"/>
      <c r="AW89" s="86"/>
      <c r="AX89" s="89"/>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3" t="s">
        <v>17</v>
      </c>
      <c r="B91" s="164"/>
      <c r="C91" s="164"/>
      <c r="D91" s="164"/>
      <c r="E91" s="164"/>
      <c r="F91" s="165"/>
      <c r="G91" s="166" t="s">
        <v>18</v>
      </c>
      <c r="H91" s="115"/>
      <c r="I91" s="115"/>
      <c r="J91" s="115"/>
      <c r="K91" s="115"/>
      <c r="L91" s="115"/>
      <c r="M91" s="115"/>
      <c r="N91" s="115"/>
      <c r="O91" s="115"/>
      <c r="P91" s="115"/>
      <c r="Q91" s="115"/>
      <c r="R91" s="115"/>
      <c r="S91" s="115"/>
      <c r="T91" s="115"/>
      <c r="U91" s="115"/>
      <c r="V91" s="115"/>
      <c r="W91" s="115"/>
      <c r="X91" s="167"/>
      <c r="Y91" s="168"/>
      <c r="Z91" s="169"/>
      <c r="AA91" s="170"/>
      <c r="AB91" s="114" t="s">
        <v>12</v>
      </c>
      <c r="AC91" s="115"/>
      <c r="AD91" s="167"/>
      <c r="AE91" s="171" t="s">
        <v>69</v>
      </c>
      <c r="AF91" s="115"/>
      <c r="AG91" s="115"/>
      <c r="AH91" s="115"/>
      <c r="AI91" s="167"/>
      <c r="AJ91" s="171" t="s">
        <v>70</v>
      </c>
      <c r="AK91" s="115"/>
      <c r="AL91" s="115"/>
      <c r="AM91" s="115"/>
      <c r="AN91" s="167"/>
      <c r="AO91" s="171" t="s">
        <v>71</v>
      </c>
      <c r="AP91" s="115"/>
      <c r="AQ91" s="115"/>
      <c r="AR91" s="115"/>
      <c r="AS91" s="167"/>
      <c r="AT91" s="172" t="s">
        <v>75</v>
      </c>
      <c r="AU91" s="173"/>
      <c r="AV91" s="173"/>
      <c r="AW91" s="173"/>
      <c r="AX91" s="174"/>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5"/>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6"/>
      <c r="AV92" s="86"/>
      <c r="AW92" s="86"/>
      <c r="AX92" s="89"/>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6"/>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6"/>
      <c r="AV95" s="86"/>
      <c r="AW95" s="86"/>
      <c r="AX95" s="89"/>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4" t="s">
        <v>77</v>
      </c>
      <c r="B97" s="375"/>
      <c r="C97" s="347" t="s">
        <v>19</v>
      </c>
      <c r="D97" s="348"/>
      <c r="E97" s="348"/>
      <c r="F97" s="348"/>
      <c r="G97" s="348"/>
      <c r="H97" s="348"/>
      <c r="I97" s="348"/>
      <c r="J97" s="348"/>
      <c r="K97" s="349"/>
      <c r="L97" s="408" t="s">
        <v>76</v>
      </c>
      <c r="M97" s="408"/>
      <c r="N97" s="408"/>
      <c r="O97" s="408"/>
      <c r="P97" s="408"/>
      <c r="Q97" s="408"/>
      <c r="R97" s="409" t="s">
        <v>73</v>
      </c>
      <c r="S97" s="410"/>
      <c r="T97" s="410"/>
      <c r="U97" s="410"/>
      <c r="V97" s="410"/>
      <c r="W97" s="410"/>
      <c r="X97" s="411"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2"/>
    </row>
    <row r="98" spans="1:50" ht="36" customHeight="1" x14ac:dyDescent="0.15">
      <c r="A98" s="376"/>
      <c r="B98" s="377"/>
      <c r="C98" s="414" t="s">
        <v>440</v>
      </c>
      <c r="D98" s="415"/>
      <c r="E98" s="415"/>
      <c r="F98" s="415"/>
      <c r="G98" s="415"/>
      <c r="H98" s="415"/>
      <c r="I98" s="415"/>
      <c r="J98" s="415"/>
      <c r="K98" s="416"/>
      <c r="L98" s="162">
        <v>0</v>
      </c>
      <c r="M98" s="64"/>
      <c r="N98" s="64"/>
      <c r="O98" s="64"/>
      <c r="P98" s="64"/>
      <c r="Q98" s="65"/>
      <c r="R98" s="162">
        <v>145</v>
      </c>
      <c r="S98" s="64"/>
      <c r="T98" s="64"/>
      <c r="U98" s="64"/>
      <c r="V98" s="64"/>
      <c r="W98" s="65"/>
      <c r="X98" s="673" t="s">
        <v>441</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6"/>
      <c r="B99" s="377"/>
      <c r="C99" s="156"/>
      <c r="D99" s="157"/>
      <c r="E99" s="157"/>
      <c r="F99" s="157"/>
      <c r="G99" s="157"/>
      <c r="H99" s="157"/>
      <c r="I99" s="157"/>
      <c r="J99" s="157"/>
      <c r="K99" s="158"/>
      <c r="L99" s="63"/>
      <c r="M99" s="64"/>
      <c r="N99" s="64"/>
      <c r="O99" s="64"/>
      <c r="P99" s="64"/>
      <c r="Q99" s="65"/>
      <c r="R99" s="63"/>
      <c r="S99" s="64"/>
      <c r="T99" s="64"/>
      <c r="U99" s="64"/>
      <c r="V99" s="64"/>
      <c r="W99" s="65"/>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6"/>
      <c r="B100" s="377"/>
      <c r="C100" s="156"/>
      <c r="D100" s="157"/>
      <c r="E100" s="157"/>
      <c r="F100" s="157"/>
      <c r="G100" s="157"/>
      <c r="H100" s="157"/>
      <c r="I100" s="157"/>
      <c r="J100" s="157"/>
      <c r="K100" s="158"/>
      <c r="L100" s="63"/>
      <c r="M100" s="64"/>
      <c r="N100" s="64"/>
      <c r="O100" s="64"/>
      <c r="P100" s="64"/>
      <c r="Q100" s="65"/>
      <c r="R100" s="63"/>
      <c r="S100" s="64"/>
      <c r="T100" s="64"/>
      <c r="U100" s="64"/>
      <c r="V100" s="64"/>
      <c r="W100" s="65"/>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6"/>
      <c r="B101" s="377"/>
      <c r="C101" s="156"/>
      <c r="D101" s="157"/>
      <c r="E101" s="157"/>
      <c r="F101" s="157"/>
      <c r="G101" s="157"/>
      <c r="H101" s="157"/>
      <c r="I101" s="157"/>
      <c r="J101" s="157"/>
      <c r="K101" s="158"/>
      <c r="L101" s="63"/>
      <c r="M101" s="64"/>
      <c r="N101" s="64"/>
      <c r="O101" s="64"/>
      <c r="P101" s="64"/>
      <c r="Q101" s="65"/>
      <c r="R101" s="63"/>
      <c r="S101" s="64"/>
      <c r="T101" s="64"/>
      <c r="U101" s="64"/>
      <c r="V101" s="64"/>
      <c r="W101" s="65"/>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6"/>
      <c r="B102" s="377"/>
      <c r="C102" s="156"/>
      <c r="D102" s="157"/>
      <c r="E102" s="157"/>
      <c r="F102" s="157"/>
      <c r="G102" s="157"/>
      <c r="H102" s="157"/>
      <c r="I102" s="157"/>
      <c r="J102" s="157"/>
      <c r="K102" s="158"/>
      <c r="L102" s="63"/>
      <c r="M102" s="64"/>
      <c r="N102" s="64"/>
      <c r="O102" s="64"/>
      <c r="P102" s="64"/>
      <c r="Q102" s="65"/>
      <c r="R102" s="63"/>
      <c r="S102" s="64"/>
      <c r="T102" s="64"/>
      <c r="U102" s="64"/>
      <c r="V102" s="64"/>
      <c r="W102" s="65"/>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6"/>
      <c r="B103" s="377"/>
      <c r="C103" s="380"/>
      <c r="D103" s="381"/>
      <c r="E103" s="381"/>
      <c r="F103" s="381"/>
      <c r="G103" s="381"/>
      <c r="H103" s="381"/>
      <c r="I103" s="381"/>
      <c r="J103" s="381"/>
      <c r="K103" s="382"/>
      <c r="L103" s="63"/>
      <c r="M103" s="64"/>
      <c r="N103" s="64"/>
      <c r="O103" s="64"/>
      <c r="P103" s="64"/>
      <c r="Q103" s="65"/>
      <c r="R103" s="63"/>
      <c r="S103" s="64"/>
      <c r="T103" s="64"/>
      <c r="U103" s="64"/>
      <c r="V103" s="64"/>
      <c r="W103" s="65"/>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145</v>
      </c>
      <c r="S104" s="372"/>
      <c r="T104" s="372"/>
      <c r="U104" s="372"/>
      <c r="V104" s="372"/>
      <c r="W104" s="373"/>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99.95" customHeight="1" x14ac:dyDescent="0.15">
      <c r="A108" s="303" t="s">
        <v>312</v>
      </c>
      <c r="B108" s="304"/>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379</v>
      </c>
      <c r="AE108" s="605"/>
      <c r="AF108" s="605"/>
      <c r="AG108" s="601" t="s">
        <v>427</v>
      </c>
      <c r="AH108" s="602"/>
      <c r="AI108" s="602"/>
      <c r="AJ108" s="602"/>
      <c r="AK108" s="602"/>
      <c r="AL108" s="602"/>
      <c r="AM108" s="602"/>
      <c r="AN108" s="602"/>
      <c r="AO108" s="602"/>
      <c r="AP108" s="602"/>
      <c r="AQ108" s="602"/>
      <c r="AR108" s="602"/>
      <c r="AS108" s="602"/>
      <c r="AT108" s="602"/>
      <c r="AU108" s="602"/>
      <c r="AV108" s="602"/>
      <c r="AW108" s="602"/>
      <c r="AX108" s="603"/>
    </row>
    <row r="109" spans="1:50" ht="120" customHeight="1" x14ac:dyDescent="0.15">
      <c r="A109" s="305"/>
      <c r="B109" s="306"/>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379</v>
      </c>
      <c r="AE109" s="443"/>
      <c r="AF109" s="443"/>
      <c r="AG109" s="300" t="s">
        <v>428</v>
      </c>
      <c r="AH109" s="301"/>
      <c r="AI109" s="301"/>
      <c r="AJ109" s="301"/>
      <c r="AK109" s="301"/>
      <c r="AL109" s="301"/>
      <c r="AM109" s="301"/>
      <c r="AN109" s="301"/>
      <c r="AO109" s="301"/>
      <c r="AP109" s="301"/>
      <c r="AQ109" s="301"/>
      <c r="AR109" s="301"/>
      <c r="AS109" s="301"/>
      <c r="AT109" s="301"/>
      <c r="AU109" s="301"/>
      <c r="AV109" s="301"/>
      <c r="AW109" s="301"/>
      <c r="AX109" s="302"/>
    </row>
    <row r="110" spans="1:50" ht="99.95" customHeight="1" x14ac:dyDescent="0.15">
      <c r="A110" s="307"/>
      <c r="B110" s="308"/>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379</v>
      </c>
      <c r="AE110" s="586"/>
      <c r="AF110" s="586"/>
      <c r="AG110" s="531" t="s">
        <v>429</v>
      </c>
      <c r="AH110" s="194"/>
      <c r="AI110" s="194"/>
      <c r="AJ110" s="194"/>
      <c r="AK110" s="194"/>
      <c r="AL110" s="194"/>
      <c r="AM110" s="194"/>
      <c r="AN110" s="194"/>
      <c r="AO110" s="194"/>
      <c r="AP110" s="194"/>
      <c r="AQ110" s="194"/>
      <c r="AR110" s="194"/>
      <c r="AS110" s="194"/>
      <c r="AT110" s="194"/>
      <c r="AU110" s="194"/>
      <c r="AV110" s="194"/>
      <c r="AW110" s="194"/>
      <c r="AX110" s="532"/>
    </row>
    <row r="111" spans="1:50" ht="120" customHeight="1" x14ac:dyDescent="0.15">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379</v>
      </c>
      <c r="AE111" s="439"/>
      <c r="AF111" s="439"/>
      <c r="AG111" s="297" t="s">
        <v>430</v>
      </c>
      <c r="AH111" s="298"/>
      <c r="AI111" s="298"/>
      <c r="AJ111" s="298"/>
      <c r="AK111" s="298"/>
      <c r="AL111" s="298"/>
      <c r="AM111" s="298"/>
      <c r="AN111" s="298"/>
      <c r="AO111" s="298"/>
      <c r="AP111" s="298"/>
      <c r="AQ111" s="298"/>
      <c r="AR111" s="298"/>
      <c r="AS111" s="298"/>
      <c r="AT111" s="298"/>
      <c r="AU111" s="298"/>
      <c r="AV111" s="298"/>
      <c r="AW111" s="298"/>
      <c r="AX111" s="299"/>
    </row>
    <row r="112" spans="1:50" ht="80.099999999999994"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379</v>
      </c>
      <c r="AE112" s="443"/>
      <c r="AF112" s="443"/>
      <c r="AG112" s="300" t="s">
        <v>431</v>
      </c>
      <c r="AH112" s="301"/>
      <c r="AI112" s="301"/>
      <c r="AJ112" s="301"/>
      <c r="AK112" s="301"/>
      <c r="AL112" s="301"/>
      <c r="AM112" s="301"/>
      <c r="AN112" s="301"/>
      <c r="AO112" s="301"/>
      <c r="AP112" s="301"/>
      <c r="AQ112" s="301"/>
      <c r="AR112" s="301"/>
      <c r="AS112" s="301"/>
      <c r="AT112" s="301"/>
      <c r="AU112" s="301"/>
      <c r="AV112" s="301"/>
      <c r="AW112" s="301"/>
      <c r="AX112" s="302"/>
    </row>
    <row r="113" spans="1:64" ht="39.950000000000003" customHeight="1" x14ac:dyDescent="0.15">
      <c r="A113" s="588"/>
      <c r="B113" s="589"/>
      <c r="C113" s="505"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379</v>
      </c>
      <c r="AE113" s="443"/>
      <c r="AF113" s="443"/>
      <c r="AG113" s="300" t="s">
        <v>416</v>
      </c>
      <c r="AH113" s="301"/>
      <c r="AI113" s="301"/>
      <c r="AJ113" s="301"/>
      <c r="AK113" s="301"/>
      <c r="AL113" s="301"/>
      <c r="AM113" s="301"/>
      <c r="AN113" s="301"/>
      <c r="AO113" s="301"/>
      <c r="AP113" s="301"/>
      <c r="AQ113" s="301"/>
      <c r="AR113" s="301"/>
      <c r="AS113" s="301"/>
      <c r="AT113" s="301"/>
      <c r="AU113" s="301"/>
      <c r="AV113" s="301"/>
      <c r="AW113" s="301"/>
      <c r="AX113" s="302"/>
    </row>
    <row r="114" spans="1:64" ht="99.95"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379</v>
      </c>
      <c r="AE114" s="443"/>
      <c r="AF114" s="443"/>
      <c r="AG114" s="300" t="s">
        <v>432</v>
      </c>
      <c r="AH114" s="301"/>
      <c r="AI114" s="301"/>
      <c r="AJ114" s="301"/>
      <c r="AK114" s="301"/>
      <c r="AL114" s="301"/>
      <c r="AM114" s="301"/>
      <c r="AN114" s="301"/>
      <c r="AO114" s="301"/>
      <c r="AP114" s="301"/>
      <c r="AQ114" s="301"/>
      <c r="AR114" s="301"/>
      <c r="AS114" s="301"/>
      <c r="AT114" s="301"/>
      <c r="AU114" s="301"/>
      <c r="AV114" s="301"/>
      <c r="AW114" s="301"/>
      <c r="AX114" s="302"/>
    </row>
    <row r="115" spans="1:64" ht="60"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1"/>
      <c r="AD115" s="442" t="s">
        <v>379</v>
      </c>
      <c r="AE115" s="443"/>
      <c r="AF115" s="443"/>
      <c r="AG115" s="300" t="s">
        <v>436</v>
      </c>
      <c r="AH115" s="301"/>
      <c r="AI115" s="301"/>
      <c r="AJ115" s="301"/>
      <c r="AK115" s="301"/>
      <c r="AL115" s="301"/>
      <c r="AM115" s="301"/>
      <c r="AN115" s="301"/>
      <c r="AO115" s="301"/>
      <c r="AP115" s="301"/>
      <c r="AQ115" s="301"/>
      <c r="AR115" s="301"/>
      <c r="AS115" s="301"/>
      <c r="AT115" s="301"/>
      <c r="AU115" s="301"/>
      <c r="AV115" s="301"/>
      <c r="AW115" s="301"/>
      <c r="AX115" s="302"/>
    </row>
    <row r="116" spans="1:64" ht="20.100000000000001"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1"/>
      <c r="AD116" s="633" t="s">
        <v>415</v>
      </c>
      <c r="AE116" s="634"/>
      <c r="AF116" s="634"/>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80.099999999999994"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379</v>
      </c>
      <c r="AE117" s="586"/>
      <c r="AF117" s="595"/>
      <c r="AG117" s="599" t="s">
        <v>437</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60"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379</v>
      </c>
      <c r="AE118" s="439"/>
      <c r="AF118" s="638"/>
      <c r="AG118" s="297" t="s">
        <v>433</v>
      </c>
      <c r="AH118" s="298"/>
      <c r="AI118" s="298"/>
      <c r="AJ118" s="298"/>
      <c r="AK118" s="298"/>
      <c r="AL118" s="298"/>
      <c r="AM118" s="298"/>
      <c r="AN118" s="298"/>
      <c r="AO118" s="298"/>
      <c r="AP118" s="298"/>
      <c r="AQ118" s="298"/>
      <c r="AR118" s="298"/>
      <c r="AS118" s="298"/>
      <c r="AT118" s="298"/>
      <c r="AU118" s="298"/>
      <c r="AV118" s="298"/>
      <c r="AW118" s="298"/>
      <c r="AX118" s="299"/>
    </row>
    <row r="119" spans="1:64" ht="159.94999999999999"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379</v>
      </c>
      <c r="AE119" s="607"/>
      <c r="AF119" s="607"/>
      <c r="AG119" s="300" t="s">
        <v>434</v>
      </c>
      <c r="AH119" s="301"/>
      <c r="AI119" s="301"/>
      <c r="AJ119" s="301"/>
      <c r="AK119" s="301"/>
      <c r="AL119" s="301"/>
      <c r="AM119" s="301"/>
      <c r="AN119" s="301"/>
      <c r="AO119" s="301"/>
      <c r="AP119" s="301"/>
      <c r="AQ119" s="301"/>
      <c r="AR119" s="301"/>
      <c r="AS119" s="301"/>
      <c r="AT119" s="301"/>
      <c r="AU119" s="301"/>
      <c r="AV119" s="301"/>
      <c r="AW119" s="301"/>
      <c r="AX119" s="302"/>
    </row>
    <row r="120" spans="1:64" ht="39.950000000000003"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379</v>
      </c>
      <c r="AE120" s="443"/>
      <c r="AF120" s="443"/>
      <c r="AG120" s="300" t="s">
        <v>417</v>
      </c>
      <c r="AH120" s="301"/>
      <c r="AI120" s="301"/>
      <c r="AJ120" s="301"/>
      <c r="AK120" s="301"/>
      <c r="AL120" s="301"/>
      <c r="AM120" s="301"/>
      <c r="AN120" s="301"/>
      <c r="AO120" s="301"/>
      <c r="AP120" s="301"/>
      <c r="AQ120" s="301"/>
      <c r="AR120" s="301"/>
      <c r="AS120" s="301"/>
      <c r="AT120" s="301"/>
      <c r="AU120" s="301"/>
      <c r="AV120" s="301"/>
      <c r="AW120" s="301"/>
      <c r="AX120" s="302"/>
    </row>
    <row r="121" spans="1:64" ht="39.950000000000003"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379</v>
      </c>
      <c r="AE121" s="443"/>
      <c r="AF121" s="443"/>
      <c r="AG121" s="531" t="s">
        <v>435</v>
      </c>
      <c r="AH121" s="194"/>
      <c r="AI121" s="194"/>
      <c r="AJ121" s="194"/>
      <c r="AK121" s="194"/>
      <c r="AL121" s="194"/>
      <c r="AM121" s="194"/>
      <c r="AN121" s="194"/>
      <c r="AO121" s="194"/>
      <c r="AP121" s="194"/>
      <c r="AQ121" s="194"/>
      <c r="AR121" s="194"/>
      <c r="AS121" s="194"/>
      <c r="AT121" s="194"/>
      <c r="AU121" s="194"/>
      <c r="AV121" s="194"/>
      <c r="AW121" s="194"/>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415</v>
      </c>
      <c r="AE122" s="439"/>
      <c r="AF122" s="439"/>
      <c r="AG122" s="577"/>
      <c r="AH122" s="192"/>
      <c r="AI122" s="192"/>
      <c r="AJ122" s="192"/>
      <c r="AK122" s="192"/>
      <c r="AL122" s="192"/>
      <c r="AM122" s="192"/>
      <c r="AN122" s="192"/>
      <c r="AO122" s="192"/>
      <c r="AP122" s="192"/>
      <c r="AQ122" s="192"/>
      <c r="AR122" s="192"/>
      <c r="AS122" s="192"/>
      <c r="AT122" s="192"/>
      <c r="AU122" s="192"/>
      <c r="AV122" s="192"/>
      <c r="AW122" s="192"/>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3"/>
      <c r="AI123" s="273"/>
      <c r="AJ123" s="273"/>
      <c r="AK123" s="273"/>
      <c r="AL123" s="273"/>
      <c r="AM123" s="273"/>
      <c r="AN123" s="273"/>
      <c r="AO123" s="273"/>
      <c r="AP123" s="273"/>
      <c r="AQ123" s="273"/>
      <c r="AR123" s="273"/>
      <c r="AS123" s="273"/>
      <c r="AT123" s="273"/>
      <c r="AU123" s="273"/>
      <c r="AV123" s="273"/>
      <c r="AW123" s="273"/>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1"/>
      <c r="V124" s="301"/>
      <c r="W124" s="301"/>
      <c r="X124" s="301"/>
      <c r="Y124" s="301"/>
      <c r="Z124" s="301"/>
      <c r="AA124" s="301"/>
      <c r="AB124" s="301"/>
      <c r="AC124" s="301"/>
      <c r="AD124" s="301"/>
      <c r="AE124" s="301"/>
      <c r="AF124" s="632"/>
      <c r="AG124" s="579"/>
      <c r="AH124" s="273"/>
      <c r="AI124" s="273"/>
      <c r="AJ124" s="273"/>
      <c r="AK124" s="273"/>
      <c r="AL124" s="273"/>
      <c r="AM124" s="273"/>
      <c r="AN124" s="273"/>
      <c r="AO124" s="273"/>
      <c r="AP124" s="273"/>
      <c r="AQ124" s="273"/>
      <c r="AR124" s="273"/>
      <c r="AS124" s="273"/>
      <c r="AT124" s="273"/>
      <c r="AU124" s="273"/>
      <c r="AV124" s="273"/>
      <c r="AW124" s="273"/>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4"/>
      <c r="AI125" s="194"/>
      <c r="AJ125" s="194"/>
      <c r="AK125" s="194"/>
      <c r="AL125" s="194"/>
      <c r="AM125" s="194"/>
      <c r="AN125" s="194"/>
      <c r="AO125" s="194"/>
      <c r="AP125" s="194"/>
      <c r="AQ125" s="194"/>
      <c r="AR125" s="194"/>
      <c r="AS125" s="194"/>
      <c r="AT125" s="194"/>
      <c r="AU125" s="194"/>
      <c r="AV125" s="194"/>
      <c r="AW125" s="194"/>
      <c r="AX125" s="532"/>
    </row>
    <row r="126" spans="1:64" ht="80.099999999999994" customHeight="1" x14ac:dyDescent="0.15">
      <c r="A126" s="550" t="s">
        <v>58</v>
      </c>
      <c r="B126" s="551"/>
      <c r="C126" s="392" t="s">
        <v>64</v>
      </c>
      <c r="D126" s="573"/>
      <c r="E126" s="573"/>
      <c r="F126" s="574"/>
      <c r="G126" s="544" t="s">
        <v>438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9" t="s">
        <v>68</v>
      </c>
      <c r="D127" s="360"/>
      <c r="E127" s="360"/>
      <c r="F127" s="361"/>
      <c r="G127" s="362" t="s">
        <v>418</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x14ac:dyDescent="0.2">
      <c r="A129" s="572" t="s">
        <v>448</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306</v>
      </c>
      <c r="B131" s="548"/>
      <c r="C131" s="548"/>
      <c r="D131" s="548"/>
      <c r="E131" s="549"/>
      <c r="F131" s="566" t="s">
        <v>445</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2" t="s">
        <v>447</v>
      </c>
      <c r="B133" s="433"/>
      <c r="C133" s="433"/>
      <c r="D133" s="433"/>
      <c r="E133" s="434"/>
      <c r="F133" s="569" t="s">
        <v>446</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9">
        <v>322</v>
      </c>
      <c r="H137" s="420"/>
      <c r="I137" s="420"/>
      <c r="J137" s="420"/>
      <c r="K137" s="420"/>
      <c r="L137" s="420"/>
      <c r="M137" s="420"/>
      <c r="N137" s="420"/>
      <c r="O137" s="420"/>
      <c r="P137" s="421"/>
      <c r="Q137" s="405" t="s">
        <v>225</v>
      </c>
      <c r="R137" s="405"/>
      <c r="S137" s="405"/>
      <c r="T137" s="405"/>
      <c r="U137" s="405"/>
      <c r="V137" s="405"/>
      <c r="W137" s="419">
        <v>302</v>
      </c>
      <c r="X137" s="420"/>
      <c r="Y137" s="420"/>
      <c r="Z137" s="420"/>
      <c r="AA137" s="420"/>
      <c r="AB137" s="420"/>
      <c r="AC137" s="420"/>
      <c r="AD137" s="420"/>
      <c r="AE137" s="420"/>
      <c r="AF137" s="421"/>
      <c r="AG137" s="405" t="s">
        <v>226</v>
      </c>
      <c r="AH137" s="405"/>
      <c r="AI137" s="405"/>
      <c r="AJ137" s="405"/>
      <c r="AK137" s="405"/>
      <c r="AL137" s="405"/>
      <c r="AM137" s="401">
        <v>317</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2">
        <v>307</v>
      </c>
      <c r="H138" s="423"/>
      <c r="I138" s="423"/>
      <c r="J138" s="423"/>
      <c r="K138" s="423"/>
      <c r="L138" s="423"/>
      <c r="M138" s="423"/>
      <c r="N138" s="423"/>
      <c r="O138" s="423"/>
      <c r="P138" s="424"/>
      <c r="Q138" s="407" t="s">
        <v>228</v>
      </c>
      <c r="R138" s="407"/>
      <c r="S138" s="407"/>
      <c r="T138" s="407"/>
      <c r="U138" s="407"/>
      <c r="V138" s="407"/>
      <c r="W138" s="422">
        <v>304</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t="s">
        <v>373</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thickBot="1" x14ac:dyDescent="0.2">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36" t="s">
        <v>34</v>
      </c>
      <c r="B178" s="537"/>
      <c r="C178" s="537"/>
      <c r="D178" s="537"/>
      <c r="E178" s="537"/>
      <c r="F178" s="538"/>
      <c r="G178" s="386" t="s">
        <v>392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9" t="s">
        <v>393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1"/>
    </row>
    <row r="179" spans="1:50" ht="23.25" customHeight="1" x14ac:dyDescent="0.15">
      <c r="A179" s="121"/>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1"/>
      <c r="B180" s="539"/>
      <c r="C180" s="539"/>
      <c r="D180" s="539"/>
      <c r="E180" s="539"/>
      <c r="F180" s="540"/>
      <c r="G180" s="90" t="s">
        <v>386</v>
      </c>
      <c r="H180" s="91"/>
      <c r="I180" s="91"/>
      <c r="J180" s="91"/>
      <c r="K180" s="92"/>
      <c r="L180" s="93" t="s">
        <v>391</v>
      </c>
      <c r="M180" s="94"/>
      <c r="N180" s="94"/>
      <c r="O180" s="94"/>
      <c r="P180" s="94"/>
      <c r="Q180" s="94"/>
      <c r="R180" s="94"/>
      <c r="S180" s="94"/>
      <c r="T180" s="94"/>
      <c r="U180" s="94"/>
      <c r="V180" s="94"/>
      <c r="W180" s="94"/>
      <c r="X180" s="95"/>
      <c r="Y180" s="96">
        <v>21</v>
      </c>
      <c r="Z180" s="97"/>
      <c r="AA180" s="97"/>
      <c r="AB180" s="98"/>
      <c r="AC180" s="90" t="s">
        <v>387</v>
      </c>
      <c r="AD180" s="91"/>
      <c r="AE180" s="91"/>
      <c r="AF180" s="91"/>
      <c r="AG180" s="92"/>
      <c r="AH180" s="93" t="s">
        <v>394</v>
      </c>
      <c r="AI180" s="94"/>
      <c r="AJ180" s="94"/>
      <c r="AK180" s="94"/>
      <c r="AL180" s="94"/>
      <c r="AM180" s="94"/>
      <c r="AN180" s="94"/>
      <c r="AO180" s="94"/>
      <c r="AP180" s="94"/>
      <c r="AQ180" s="94"/>
      <c r="AR180" s="94"/>
      <c r="AS180" s="94"/>
      <c r="AT180" s="95"/>
      <c r="AU180" s="96">
        <v>21</v>
      </c>
      <c r="AV180" s="97"/>
      <c r="AW180" s="97"/>
      <c r="AX180" s="400"/>
    </row>
    <row r="181" spans="1:50" ht="23.25" hidden="1" customHeight="1" x14ac:dyDescent="0.15">
      <c r="A181" s="121"/>
      <c r="B181" s="539"/>
      <c r="C181" s="539"/>
      <c r="D181" s="539"/>
      <c r="E181" s="539"/>
      <c r="F181" s="54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3.25" hidden="1" customHeight="1" x14ac:dyDescent="0.15">
      <c r="A182" s="121"/>
      <c r="B182" s="539"/>
      <c r="C182" s="539"/>
      <c r="D182" s="539"/>
      <c r="E182" s="539"/>
      <c r="F182" s="54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3.25" hidden="1" customHeight="1" x14ac:dyDescent="0.15">
      <c r="A183" s="121"/>
      <c r="B183" s="539"/>
      <c r="C183" s="539"/>
      <c r="D183" s="539"/>
      <c r="E183" s="539"/>
      <c r="F183" s="54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3.25" hidden="1" customHeight="1" x14ac:dyDescent="0.15">
      <c r="A184" s="121"/>
      <c r="B184" s="539"/>
      <c r="C184" s="539"/>
      <c r="D184" s="539"/>
      <c r="E184" s="539"/>
      <c r="F184" s="54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3.25" hidden="1" customHeight="1" x14ac:dyDescent="0.15">
      <c r="A185" s="121"/>
      <c r="B185" s="539"/>
      <c r="C185" s="539"/>
      <c r="D185" s="539"/>
      <c r="E185" s="539"/>
      <c r="F185" s="54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3.25" hidden="1" customHeight="1" x14ac:dyDescent="0.15">
      <c r="A186" s="121"/>
      <c r="B186" s="539"/>
      <c r="C186" s="539"/>
      <c r="D186" s="539"/>
      <c r="E186" s="539"/>
      <c r="F186" s="54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3.25" hidden="1" customHeight="1" x14ac:dyDescent="0.15">
      <c r="A187" s="121"/>
      <c r="B187" s="539"/>
      <c r="C187" s="539"/>
      <c r="D187" s="539"/>
      <c r="E187" s="539"/>
      <c r="F187" s="54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3.25" hidden="1" customHeight="1" x14ac:dyDescent="0.15">
      <c r="A188" s="121"/>
      <c r="B188" s="539"/>
      <c r="C188" s="539"/>
      <c r="D188" s="539"/>
      <c r="E188" s="539"/>
      <c r="F188" s="54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3.25" customHeight="1" x14ac:dyDescent="0.15">
      <c r="A189" s="121"/>
      <c r="B189" s="539"/>
      <c r="C189" s="539"/>
      <c r="D189" s="539"/>
      <c r="E189" s="539"/>
      <c r="F189" s="54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3.25" customHeight="1" thickBot="1" x14ac:dyDescent="0.2">
      <c r="A190" s="121"/>
      <c r="B190" s="539"/>
      <c r="C190" s="539"/>
      <c r="D190" s="539"/>
      <c r="E190" s="539"/>
      <c r="F190" s="540"/>
      <c r="G190" s="75" t="s">
        <v>22</v>
      </c>
      <c r="H190" s="76"/>
      <c r="I190" s="76"/>
      <c r="J190" s="76"/>
      <c r="K190" s="76"/>
      <c r="L190" s="77"/>
      <c r="M190" s="78"/>
      <c r="N190" s="78"/>
      <c r="O190" s="78"/>
      <c r="P190" s="78"/>
      <c r="Q190" s="78"/>
      <c r="R190" s="78"/>
      <c r="S190" s="78"/>
      <c r="T190" s="78"/>
      <c r="U190" s="78"/>
      <c r="V190" s="78"/>
      <c r="W190" s="78"/>
      <c r="X190" s="79"/>
      <c r="Y190" s="80">
        <f>SUM(Y180:AB189)</f>
        <v>21</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21</v>
      </c>
      <c r="AV190" s="81"/>
      <c r="AW190" s="81"/>
      <c r="AX190" s="83"/>
    </row>
    <row r="191" spans="1:50" ht="23.25" customHeight="1" x14ac:dyDescent="0.15">
      <c r="A191" s="121"/>
      <c r="B191" s="539"/>
      <c r="C191" s="539"/>
      <c r="D191" s="539"/>
      <c r="E191" s="539"/>
      <c r="F191" s="540"/>
      <c r="G191" s="386" t="s">
        <v>395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9" t="s">
        <v>398</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1"/>
    </row>
    <row r="192" spans="1:50" ht="23.25" customHeight="1" x14ac:dyDescent="0.15">
      <c r="A192" s="121"/>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1"/>
      <c r="B193" s="539"/>
      <c r="C193" s="539"/>
      <c r="D193" s="539"/>
      <c r="E193" s="539"/>
      <c r="F193" s="540"/>
      <c r="G193" s="90" t="s">
        <v>397</v>
      </c>
      <c r="H193" s="91"/>
      <c r="I193" s="91"/>
      <c r="J193" s="91"/>
      <c r="K193" s="92"/>
      <c r="L193" s="93" t="s">
        <v>396</v>
      </c>
      <c r="M193" s="94"/>
      <c r="N193" s="94"/>
      <c r="O193" s="94"/>
      <c r="P193" s="94"/>
      <c r="Q193" s="94"/>
      <c r="R193" s="94"/>
      <c r="S193" s="94"/>
      <c r="T193" s="94"/>
      <c r="U193" s="94"/>
      <c r="V193" s="94"/>
      <c r="W193" s="94"/>
      <c r="X193" s="95"/>
      <c r="Y193" s="96">
        <v>8</v>
      </c>
      <c r="Z193" s="97"/>
      <c r="AA193" s="97"/>
      <c r="AB193" s="98"/>
      <c r="AC193" s="90" t="s">
        <v>387</v>
      </c>
      <c r="AD193" s="91"/>
      <c r="AE193" s="91"/>
      <c r="AF193" s="91"/>
      <c r="AG193" s="92"/>
      <c r="AH193" s="93" t="s">
        <v>400</v>
      </c>
      <c r="AI193" s="94"/>
      <c r="AJ193" s="94"/>
      <c r="AK193" s="94"/>
      <c r="AL193" s="94"/>
      <c r="AM193" s="94"/>
      <c r="AN193" s="94"/>
      <c r="AO193" s="94"/>
      <c r="AP193" s="94"/>
      <c r="AQ193" s="94"/>
      <c r="AR193" s="94"/>
      <c r="AS193" s="94"/>
      <c r="AT193" s="95"/>
      <c r="AU193" s="96">
        <v>3</v>
      </c>
      <c r="AV193" s="97"/>
      <c r="AW193" s="97"/>
      <c r="AX193" s="400"/>
    </row>
    <row r="194" spans="1:50" ht="23.25" hidden="1" customHeight="1" x14ac:dyDescent="0.15">
      <c r="A194" s="121"/>
      <c r="B194" s="539"/>
      <c r="C194" s="539"/>
      <c r="D194" s="539"/>
      <c r="E194" s="539"/>
      <c r="F194" s="54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3.25" hidden="1" customHeight="1" x14ac:dyDescent="0.15">
      <c r="A195" s="121"/>
      <c r="B195" s="539"/>
      <c r="C195" s="539"/>
      <c r="D195" s="539"/>
      <c r="E195" s="539"/>
      <c r="F195" s="54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3.25" hidden="1" customHeight="1" x14ac:dyDescent="0.15">
      <c r="A196" s="121"/>
      <c r="B196" s="539"/>
      <c r="C196" s="539"/>
      <c r="D196" s="539"/>
      <c r="E196" s="539"/>
      <c r="F196" s="54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3.25" hidden="1" customHeight="1" x14ac:dyDescent="0.15">
      <c r="A197" s="121"/>
      <c r="B197" s="539"/>
      <c r="C197" s="539"/>
      <c r="D197" s="539"/>
      <c r="E197" s="539"/>
      <c r="F197" s="54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3.25" hidden="1" customHeight="1" x14ac:dyDescent="0.15">
      <c r="A198" s="121"/>
      <c r="B198" s="539"/>
      <c r="C198" s="539"/>
      <c r="D198" s="539"/>
      <c r="E198" s="539"/>
      <c r="F198" s="54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3.25" hidden="1" customHeight="1" x14ac:dyDescent="0.15">
      <c r="A199" s="121"/>
      <c r="B199" s="539"/>
      <c r="C199" s="539"/>
      <c r="D199" s="539"/>
      <c r="E199" s="539"/>
      <c r="F199" s="54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3.25" hidden="1" customHeight="1" x14ac:dyDescent="0.15">
      <c r="A200" s="121"/>
      <c r="B200" s="539"/>
      <c r="C200" s="539"/>
      <c r="D200" s="539"/>
      <c r="E200" s="539"/>
      <c r="F200" s="54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3.25" hidden="1" customHeight="1" x14ac:dyDescent="0.15">
      <c r="A201" s="121"/>
      <c r="B201" s="539"/>
      <c r="C201" s="539"/>
      <c r="D201" s="539"/>
      <c r="E201" s="539"/>
      <c r="F201" s="54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3.25" customHeight="1" x14ac:dyDescent="0.15">
      <c r="A202" s="121"/>
      <c r="B202" s="539"/>
      <c r="C202" s="539"/>
      <c r="D202" s="539"/>
      <c r="E202" s="539"/>
      <c r="F202" s="54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3.25" customHeight="1" thickBot="1" x14ac:dyDescent="0.2">
      <c r="A203" s="121"/>
      <c r="B203" s="539"/>
      <c r="C203" s="539"/>
      <c r="D203" s="539"/>
      <c r="E203" s="539"/>
      <c r="F203" s="540"/>
      <c r="G203" s="75" t="s">
        <v>22</v>
      </c>
      <c r="H203" s="76"/>
      <c r="I203" s="76"/>
      <c r="J203" s="76"/>
      <c r="K203" s="76"/>
      <c r="L203" s="77"/>
      <c r="M203" s="78"/>
      <c r="N203" s="78"/>
      <c r="O203" s="78"/>
      <c r="P203" s="78"/>
      <c r="Q203" s="78"/>
      <c r="R203" s="78"/>
      <c r="S203" s="78"/>
      <c r="T203" s="78"/>
      <c r="U203" s="78"/>
      <c r="V203" s="78"/>
      <c r="W203" s="78"/>
      <c r="X203" s="79"/>
      <c r="Y203" s="80">
        <f>SUM(Y193:AB202)</f>
        <v>8</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3</v>
      </c>
      <c r="AV203" s="81"/>
      <c r="AW203" s="81"/>
      <c r="AX203" s="83"/>
    </row>
    <row r="204" spans="1:50" ht="23.25" customHeight="1" x14ac:dyDescent="0.15">
      <c r="A204" s="121"/>
      <c r="B204" s="539"/>
      <c r="C204" s="539"/>
      <c r="D204" s="539"/>
      <c r="E204" s="539"/>
      <c r="F204" s="540"/>
      <c r="G204" s="386" t="s">
        <v>388</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9"/>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1"/>
    </row>
    <row r="205" spans="1:50" ht="23.25" customHeight="1" x14ac:dyDescent="0.15">
      <c r="A205" s="121"/>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1"/>
      <c r="B206" s="539"/>
      <c r="C206" s="539"/>
      <c r="D206" s="539"/>
      <c r="E206" s="539"/>
      <c r="F206" s="540"/>
      <c r="G206" s="90" t="s">
        <v>389</v>
      </c>
      <c r="H206" s="91"/>
      <c r="I206" s="91"/>
      <c r="J206" s="91"/>
      <c r="K206" s="92"/>
      <c r="L206" s="93" t="s">
        <v>399</v>
      </c>
      <c r="M206" s="94"/>
      <c r="N206" s="94"/>
      <c r="O206" s="94"/>
      <c r="P206" s="94"/>
      <c r="Q206" s="94"/>
      <c r="R206" s="94"/>
      <c r="S206" s="94"/>
      <c r="T206" s="94"/>
      <c r="U206" s="94"/>
      <c r="V206" s="94"/>
      <c r="W206" s="94"/>
      <c r="X206" s="95"/>
      <c r="Y206" s="96">
        <v>2</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400"/>
    </row>
    <row r="207" spans="1:50" ht="23.25" hidden="1" customHeight="1" x14ac:dyDescent="0.15">
      <c r="A207" s="121"/>
      <c r="B207" s="539"/>
      <c r="C207" s="539"/>
      <c r="D207" s="539"/>
      <c r="E207" s="539"/>
      <c r="F207" s="54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3.25" hidden="1" customHeight="1" x14ac:dyDescent="0.15">
      <c r="A208" s="121"/>
      <c r="B208" s="539"/>
      <c r="C208" s="539"/>
      <c r="D208" s="539"/>
      <c r="E208" s="539"/>
      <c r="F208" s="54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3.25" hidden="1" customHeight="1" x14ac:dyDescent="0.15">
      <c r="A209" s="121"/>
      <c r="B209" s="539"/>
      <c r="C209" s="539"/>
      <c r="D209" s="539"/>
      <c r="E209" s="539"/>
      <c r="F209" s="54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3.25" hidden="1" customHeight="1" x14ac:dyDescent="0.15">
      <c r="A210" s="121"/>
      <c r="B210" s="539"/>
      <c r="C210" s="539"/>
      <c r="D210" s="539"/>
      <c r="E210" s="539"/>
      <c r="F210" s="54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3.25" hidden="1" customHeight="1" x14ac:dyDescent="0.15">
      <c r="A211" s="121"/>
      <c r="B211" s="539"/>
      <c r="C211" s="539"/>
      <c r="D211" s="539"/>
      <c r="E211" s="539"/>
      <c r="F211" s="54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3.25" hidden="1" customHeight="1" x14ac:dyDescent="0.15">
      <c r="A212" s="121"/>
      <c r="B212" s="539"/>
      <c r="C212" s="539"/>
      <c r="D212" s="539"/>
      <c r="E212" s="539"/>
      <c r="F212" s="54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3.25" hidden="1" customHeight="1" x14ac:dyDescent="0.15">
      <c r="A213" s="121"/>
      <c r="B213" s="539"/>
      <c r="C213" s="539"/>
      <c r="D213" s="539"/>
      <c r="E213" s="539"/>
      <c r="F213" s="54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3.25" hidden="1" customHeight="1" x14ac:dyDescent="0.15">
      <c r="A214" s="121"/>
      <c r="B214" s="539"/>
      <c r="C214" s="539"/>
      <c r="D214" s="539"/>
      <c r="E214" s="539"/>
      <c r="F214" s="54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3.25" customHeight="1" x14ac:dyDescent="0.15">
      <c r="A215" s="121"/>
      <c r="B215" s="539"/>
      <c r="C215" s="539"/>
      <c r="D215" s="539"/>
      <c r="E215" s="539"/>
      <c r="F215" s="54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3.25" customHeight="1" x14ac:dyDescent="0.15">
      <c r="A216" s="121"/>
      <c r="B216" s="539"/>
      <c r="C216" s="539"/>
      <c r="D216" s="539"/>
      <c r="E216" s="539"/>
      <c r="F216" s="540"/>
      <c r="G216" s="75" t="s">
        <v>22</v>
      </c>
      <c r="H216" s="76"/>
      <c r="I216" s="76"/>
      <c r="J216" s="76"/>
      <c r="K216" s="76"/>
      <c r="L216" s="77"/>
      <c r="M216" s="78"/>
      <c r="N216" s="78"/>
      <c r="O216" s="78"/>
      <c r="P216" s="78"/>
      <c r="Q216" s="78"/>
      <c r="R216" s="78"/>
      <c r="S216" s="78"/>
      <c r="T216" s="78"/>
      <c r="U216" s="78"/>
      <c r="V216" s="78"/>
      <c r="W216" s="78"/>
      <c r="X216" s="79"/>
      <c r="Y216" s="80">
        <f>SUM(Y206:AB215)</f>
        <v>2</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23.25" hidden="1" customHeight="1" x14ac:dyDescent="0.15">
      <c r="A217" s="121"/>
      <c r="B217" s="539"/>
      <c r="C217" s="539"/>
      <c r="D217" s="539"/>
      <c r="E217" s="539"/>
      <c r="F217" s="540"/>
      <c r="G217" s="386"/>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9"/>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1"/>
    </row>
    <row r="218" spans="1:50" ht="23.25" hidden="1" customHeight="1" x14ac:dyDescent="0.15">
      <c r="A218" s="121"/>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hidden="1" customHeight="1" x14ac:dyDescent="0.15">
      <c r="A219" s="121"/>
      <c r="B219" s="539"/>
      <c r="C219" s="539"/>
      <c r="D219" s="539"/>
      <c r="E219" s="539"/>
      <c r="F219" s="540"/>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400"/>
    </row>
    <row r="220" spans="1:50" ht="23.25" hidden="1" customHeight="1" x14ac:dyDescent="0.15">
      <c r="A220" s="121"/>
      <c r="B220" s="539"/>
      <c r="C220" s="539"/>
      <c r="D220" s="539"/>
      <c r="E220" s="539"/>
      <c r="F220" s="54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3.25" hidden="1" customHeight="1" x14ac:dyDescent="0.15">
      <c r="A221" s="121"/>
      <c r="B221" s="539"/>
      <c r="C221" s="539"/>
      <c r="D221" s="539"/>
      <c r="E221" s="539"/>
      <c r="F221" s="54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3.25" hidden="1" customHeight="1" x14ac:dyDescent="0.15">
      <c r="A222" s="121"/>
      <c r="B222" s="539"/>
      <c r="C222" s="539"/>
      <c r="D222" s="539"/>
      <c r="E222" s="539"/>
      <c r="F222" s="54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3.25" hidden="1" customHeight="1" x14ac:dyDescent="0.15">
      <c r="A223" s="121"/>
      <c r="B223" s="539"/>
      <c r="C223" s="539"/>
      <c r="D223" s="539"/>
      <c r="E223" s="539"/>
      <c r="F223" s="54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3.25" hidden="1" customHeight="1" x14ac:dyDescent="0.15">
      <c r="A224" s="121"/>
      <c r="B224" s="539"/>
      <c r="C224" s="539"/>
      <c r="D224" s="539"/>
      <c r="E224" s="539"/>
      <c r="F224" s="54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3.25" hidden="1" customHeight="1" x14ac:dyDescent="0.15">
      <c r="A225" s="121"/>
      <c r="B225" s="539"/>
      <c r="C225" s="539"/>
      <c r="D225" s="539"/>
      <c r="E225" s="539"/>
      <c r="F225" s="54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3.25" hidden="1" customHeight="1" x14ac:dyDescent="0.15">
      <c r="A226" s="121"/>
      <c r="B226" s="539"/>
      <c r="C226" s="539"/>
      <c r="D226" s="539"/>
      <c r="E226" s="539"/>
      <c r="F226" s="54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3.25" hidden="1" customHeight="1" x14ac:dyDescent="0.15">
      <c r="A227" s="121"/>
      <c r="B227" s="539"/>
      <c r="C227" s="539"/>
      <c r="D227" s="539"/>
      <c r="E227" s="539"/>
      <c r="F227" s="54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3.25" hidden="1" customHeight="1" x14ac:dyDescent="0.15">
      <c r="A228" s="121"/>
      <c r="B228" s="539"/>
      <c r="C228" s="539"/>
      <c r="D228" s="539"/>
      <c r="E228" s="539"/>
      <c r="F228" s="54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3.25" hidden="1" customHeight="1" x14ac:dyDescent="0.15">
      <c r="A229" s="121"/>
      <c r="B229" s="539"/>
      <c r="C229" s="539"/>
      <c r="D229" s="539"/>
      <c r="E229" s="539"/>
      <c r="F229" s="540"/>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3.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2" t="s">
        <v>390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5" customHeight="1" x14ac:dyDescent="0.15">
      <c r="A236" s="106">
        <v>1</v>
      </c>
      <c r="B236" s="106">
        <v>1</v>
      </c>
      <c r="C236" s="117" t="s">
        <v>401</v>
      </c>
      <c r="D236" s="107"/>
      <c r="E236" s="107"/>
      <c r="F236" s="107"/>
      <c r="G236" s="107"/>
      <c r="H236" s="107"/>
      <c r="I236" s="107"/>
      <c r="J236" s="107"/>
      <c r="K236" s="107"/>
      <c r="L236" s="107"/>
      <c r="M236" s="117" t="s">
        <v>402</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21</v>
      </c>
      <c r="AL236" s="109"/>
      <c r="AM236" s="109"/>
      <c r="AN236" s="109"/>
      <c r="AO236" s="109"/>
      <c r="AP236" s="110"/>
      <c r="AQ236" s="111"/>
      <c r="AR236" s="107"/>
      <c r="AS236" s="107"/>
      <c r="AT236" s="107"/>
      <c r="AU236" s="108"/>
      <c r="AV236" s="109"/>
      <c r="AW236" s="109"/>
      <c r="AX236" s="110"/>
    </row>
    <row r="237" spans="1:50" ht="31.5" customHeight="1" x14ac:dyDescent="0.15">
      <c r="A237" s="106">
        <v>2</v>
      </c>
      <c r="B237" s="106">
        <v>1</v>
      </c>
      <c r="C237" s="117" t="s">
        <v>403</v>
      </c>
      <c r="D237" s="107"/>
      <c r="E237" s="107"/>
      <c r="F237" s="107"/>
      <c r="G237" s="107"/>
      <c r="H237" s="107"/>
      <c r="I237" s="107"/>
      <c r="J237" s="107"/>
      <c r="K237" s="107"/>
      <c r="L237" s="107"/>
      <c r="M237" s="117" t="s">
        <v>404</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21</v>
      </c>
      <c r="AL237" s="109"/>
      <c r="AM237" s="109"/>
      <c r="AN237" s="109"/>
      <c r="AO237" s="109"/>
      <c r="AP237" s="110"/>
      <c r="AQ237" s="111"/>
      <c r="AR237" s="107"/>
      <c r="AS237" s="107"/>
      <c r="AT237" s="107"/>
      <c r="AU237" s="108"/>
      <c r="AV237" s="109"/>
      <c r="AW237" s="109"/>
      <c r="AX237" s="110"/>
    </row>
    <row r="238" spans="1:50" ht="31.5" customHeight="1" x14ac:dyDescent="0.15">
      <c r="A238" s="106">
        <v>3</v>
      </c>
      <c r="B238" s="106">
        <v>1</v>
      </c>
      <c r="C238" s="117" t="s">
        <v>403</v>
      </c>
      <c r="D238" s="107"/>
      <c r="E238" s="107"/>
      <c r="F238" s="107"/>
      <c r="G238" s="107"/>
      <c r="H238" s="107"/>
      <c r="I238" s="107"/>
      <c r="J238" s="107"/>
      <c r="K238" s="107"/>
      <c r="L238" s="107"/>
      <c r="M238" s="118" t="s">
        <v>405</v>
      </c>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8">
        <v>8</v>
      </c>
      <c r="AL238" s="109"/>
      <c r="AM238" s="109"/>
      <c r="AN238" s="109"/>
      <c r="AO238" s="109"/>
      <c r="AP238" s="110"/>
      <c r="AQ238" s="111"/>
      <c r="AR238" s="107"/>
      <c r="AS238" s="107"/>
      <c r="AT238" s="107"/>
      <c r="AU238" s="108"/>
      <c r="AV238" s="109"/>
      <c r="AW238" s="109"/>
      <c r="AX238" s="110"/>
    </row>
    <row r="239" spans="1:50" ht="31.5" customHeight="1" x14ac:dyDescent="0.15">
      <c r="A239" s="106">
        <v>4</v>
      </c>
      <c r="B239" s="106">
        <v>1</v>
      </c>
      <c r="C239" s="117" t="s">
        <v>406</v>
      </c>
      <c r="D239" s="107"/>
      <c r="E239" s="107"/>
      <c r="F239" s="107"/>
      <c r="G239" s="107"/>
      <c r="H239" s="107"/>
      <c r="I239" s="107"/>
      <c r="J239" s="107"/>
      <c r="K239" s="107"/>
      <c r="L239" s="107"/>
      <c r="M239" s="117" t="s">
        <v>407</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v>3</v>
      </c>
      <c r="AL239" s="109"/>
      <c r="AM239" s="109"/>
      <c r="AN239" s="109"/>
      <c r="AO239" s="109"/>
      <c r="AP239" s="110"/>
      <c r="AQ239" s="111"/>
      <c r="AR239" s="107"/>
      <c r="AS239" s="107"/>
      <c r="AT239" s="107"/>
      <c r="AU239" s="108"/>
      <c r="AV239" s="109"/>
      <c r="AW239" s="109"/>
      <c r="AX239" s="110"/>
    </row>
    <row r="240" spans="1:50" ht="31.5" customHeight="1" x14ac:dyDescent="0.15">
      <c r="A240" s="106">
        <v>5</v>
      </c>
      <c r="B240" s="106">
        <v>1</v>
      </c>
      <c r="C240" s="117" t="s">
        <v>406</v>
      </c>
      <c r="D240" s="107"/>
      <c r="E240" s="107"/>
      <c r="F240" s="107"/>
      <c r="G240" s="107"/>
      <c r="H240" s="107"/>
      <c r="I240" s="107"/>
      <c r="J240" s="107"/>
      <c r="K240" s="107"/>
      <c r="L240" s="107"/>
      <c r="M240" s="117" t="s">
        <v>408</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v>2</v>
      </c>
      <c r="AL240" s="109"/>
      <c r="AM240" s="109"/>
      <c r="AN240" s="109"/>
      <c r="AO240" s="109"/>
      <c r="AP240" s="110"/>
      <c r="AQ240" s="111"/>
      <c r="AR240" s="107"/>
      <c r="AS240" s="107"/>
      <c r="AT240" s="107"/>
      <c r="AU240" s="108"/>
      <c r="AV240" s="109"/>
      <c r="AW240" s="109"/>
      <c r="AX240" s="110"/>
    </row>
    <row r="241" spans="1:50" ht="33.75" customHeight="1" x14ac:dyDescent="0.15">
      <c r="A241" s="106">
        <v>6</v>
      </c>
      <c r="B241" s="106">
        <v>1</v>
      </c>
      <c r="C241" s="117"/>
      <c r="D241" s="107"/>
      <c r="E241" s="107"/>
      <c r="F241" s="107"/>
      <c r="G241" s="107"/>
      <c r="H241" s="107"/>
      <c r="I241" s="107"/>
      <c r="J241" s="107"/>
      <c r="K241" s="107"/>
      <c r="L241" s="107"/>
      <c r="M241" s="11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33.75" customHeight="1" x14ac:dyDescent="0.15">
      <c r="A242" s="106">
        <v>7</v>
      </c>
      <c r="B242" s="106">
        <v>1</v>
      </c>
      <c r="C242" s="117"/>
      <c r="D242" s="107"/>
      <c r="E242" s="107"/>
      <c r="F242" s="107"/>
      <c r="G242" s="107"/>
      <c r="H242" s="107"/>
      <c r="I242" s="107"/>
      <c r="J242" s="107"/>
      <c r="K242" s="107"/>
      <c r="L242" s="107"/>
      <c r="M242" s="11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33.75" customHeight="1" x14ac:dyDescent="0.15">
      <c r="A243" s="106">
        <v>8</v>
      </c>
      <c r="B243" s="106">
        <v>1</v>
      </c>
      <c r="C243" s="117"/>
      <c r="D243" s="107"/>
      <c r="E243" s="107"/>
      <c r="F243" s="107"/>
      <c r="G243" s="107"/>
      <c r="H243" s="107"/>
      <c r="I243" s="107"/>
      <c r="J243" s="107"/>
      <c r="K243" s="107"/>
      <c r="L243" s="107"/>
      <c r="M243" s="11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33.75" customHeight="1" x14ac:dyDescent="0.15">
      <c r="A244" s="106">
        <v>9</v>
      </c>
      <c r="B244" s="106">
        <v>1</v>
      </c>
      <c r="C244" s="117"/>
      <c r="D244" s="107"/>
      <c r="E244" s="107"/>
      <c r="F244" s="107"/>
      <c r="G244" s="107"/>
      <c r="H244" s="107"/>
      <c r="I244" s="107"/>
      <c r="J244" s="107"/>
      <c r="K244" s="107"/>
      <c r="L244" s="107"/>
      <c r="M244" s="11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33.75" customHeight="1" x14ac:dyDescent="0.15">
      <c r="A245" s="106">
        <v>10</v>
      </c>
      <c r="B245" s="106">
        <v>1</v>
      </c>
      <c r="C245" s="117"/>
      <c r="D245" s="107"/>
      <c r="E245" s="107"/>
      <c r="F245" s="107"/>
      <c r="G245" s="107"/>
      <c r="H245" s="107"/>
      <c r="I245" s="107"/>
      <c r="J245" s="107"/>
      <c r="K245" s="107"/>
      <c r="L245" s="107"/>
      <c r="M245" s="11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361</v>
      </c>
      <c r="D268" s="112"/>
      <c r="E268" s="112"/>
      <c r="F268" s="112"/>
      <c r="G268" s="112"/>
      <c r="H268" s="112"/>
      <c r="I268" s="112"/>
      <c r="J268" s="112"/>
      <c r="K268" s="112"/>
      <c r="L268" s="112"/>
      <c r="M268" s="112" t="s">
        <v>362</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363</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361</v>
      </c>
      <c r="D301" s="112"/>
      <c r="E301" s="112"/>
      <c r="F301" s="112"/>
      <c r="G301" s="112"/>
      <c r="H301" s="112"/>
      <c r="I301" s="112"/>
      <c r="J301" s="112"/>
      <c r="K301" s="112"/>
      <c r="L301" s="112"/>
      <c r="M301" s="112" t="s">
        <v>362</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363</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361</v>
      </c>
      <c r="D334" s="112"/>
      <c r="E334" s="112"/>
      <c r="F334" s="112"/>
      <c r="G334" s="112"/>
      <c r="H334" s="112"/>
      <c r="I334" s="112"/>
      <c r="J334" s="112"/>
      <c r="K334" s="112"/>
      <c r="L334" s="112"/>
      <c r="M334" s="112" t="s">
        <v>362</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363</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361</v>
      </c>
      <c r="D367" s="112"/>
      <c r="E367" s="112"/>
      <c r="F367" s="112"/>
      <c r="G367" s="112"/>
      <c r="H367" s="112"/>
      <c r="I367" s="112"/>
      <c r="J367" s="112"/>
      <c r="K367" s="112"/>
      <c r="L367" s="112"/>
      <c r="M367" s="112" t="s">
        <v>362</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363</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361</v>
      </c>
      <c r="D400" s="112"/>
      <c r="E400" s="112"/>
      <c r="F400" s="112"/>
      <c r="G400" s="112"/>
      <c r="H400" s="112"/>
      <c r="I400" s="112"/>
      <c r="J400" s="112"/>
      <c r="K400" s="112"/>
      <c r="L400" s="112"/>
      <c r="M400" s="112" t="s">
        <v>362</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363</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361</v>
      </c>
      <c r="D433" s="112"/>
      <c r="E433" s="112"/>
      <c r="F433" s="112"/>
      <c r="G433" s="112"/>
      <c r="H433" s="112"/>
      <c r="I433" s="112"/>
      <c r="J433" s="112"/>
      <c r="K433" s="112"/>
      <c r="L433" s="112"/>
      <c r="M433" s="112" t="s">
        <v>362</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363</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361</v>
      </c>
      <c r="D466" s="112"/>
      <c r="E466" s="112"/>
      <c r="F466" s="112"/>
      <c r="G466" s="112"/>
      <c r="H466" s="112"/>
      <c r="I466" s="112"/>
      <c r="J466" s="112"/>
      <c r="K466" s="112"/>
      <c r="L466" s="112"/>
      <c r="M466" s="112" t="s">
        <v>362</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363</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7">
      <formula>IF(RIGHT(TEXT(P14,"0.#"),1)=".",FALSE,TRUE)</formula>
    </cfRule>
    <cfRule type="expression" dxfId="198" priority="548">
      <formula>IF(RIGHT(TEXT(P14,"0.#"),1)=".",TRUE,FALSE)</formula>
    </cfRule>
  </conditionalFormatting>
  <conditionalFormatting sqref="AE69:AX69">
    <cfRule type="expression" dxfId="197" priority="469">
      <formula>IF(RIGHT(TEXT(AE69,"0.#"),1)=".",FALSE,TRUE)</formula>
    </cfRule>
    <cfRule type="expression" dxfId="196" priority="470">
      <formula>IF(RIGHT(TEXT(AE69,"0.#"),1)=".",TRUE,FALSE)</formula>
    </cfRule>
  </conditionalFormatting>
  <conditionalFormatting sqref="AE83:AI83">
    <cfRule type="expression" dxfId="195" priority="451">
      <formula>IF(RIGHT(TEXT(AE83,"0.#"),1)=".",FALSE,TRUE)</formula>
    </cfRule>
    <cfRule type="expression" dxfId="194" priority="452">
      <formula>IF(RIGHT(TEXT(AE83,"0.#"),1)=".",TRUE,FALSE)</formula>
    </cfRule>
  </conditionalFormatting>
  <conditionalFormatting sqref="AJ83:AX83">
    <cfRule type="expression" dxfId="193" priority="449">
      <formula>IF(RIGHT(TEXT(AJ83,"0.#"),1)=".",FALSE,TRUE)</formula>
    </cfRule>
    <cfRule type="expression" dxfId="192" priority="450">
      <formula>IF(RIGHT(TEXT(AJ83,"0.#"),1)=".",TRUE,FALSE)</formula>
    </cfRule>
  </conditionalFormatting>
  <conditionalFormatting sqref="L99">
    <cfRule type="expression" dxfId="191" priority="429">
      <formula>IF(RIGHT(TEXT(L99,"0.#"),1)=".",FALSE,TRUE)</formula>
    </cfRule>
    <cfRule type="expression" dxfId="190" priority="430">
      <formula>IF(RIGHT(TEXT(L99,"0.#"),1)=".",TRUE,FALSE)</formula>
    </cfRule>
  </conditionalFormatting>
  <conditionalFormatting sqref="L104">
    <cfRule type="expression" dxfId="189" priority="427">
      <formula>IF(RIGHT(TEXT(L104,"0.#"),1)=".",FALSE,TRUE)</formula>
    </cfRule>
    <cfRule type="expression" dxfId="188" priority="428">
      <formula>IF(RIGHT(TEXT(L104,"0.#"),1)=".",TRUE,FALSE)</formula>
    </cfRule>
  </conditionalFormatting>
  <conditionalFormatting sqref="R104">
    <cfRule type="expression" dxfId="187" priority="425">
      <formula>IF(RIGHT(TEXT(R104,"0.#"),1)=".",FALSE,TRUE)</formula>
    </cfRule>
    <cfRule type="expression" dxfId="186" priority="426">
      <formula>IF(RIGHT(TEXT(R104,"0.#"),1)=".",TRUE,FALSE)</formula>
    </cfRule>
  </conditionalFormatting>
  <conditionalFormatting sqref="P18:AX18">
    <cfRule type="expression" dxfId="185" priority="423">
      <formula>IF(RIGHT(TEXT(P18,"0.#"),1)=".",FALSE,TRUE)</formula>
    </cfRule>
    <cfRule type="expression" dxfId="184" priority="424">
      <formula>IF(RIGHT(TEXT(P18,"0.#"),1)=".",TRUE,FALSE)</formula>
    </cfRule>
  </conditionalFormatting>
  <conditionalFormatting sqref="Y181">
    <cfRule type="expression" dxfId="183" priority="419">
      <formula>IF(RIGHT(TEXT(Y181,"0.#"),1)=".",FALSE,TRUE)</formula>
    </cfRule>
    <cfRule type="expression" dxfId="182" priority="420">
      <formula>IF(RIGHT(TEXT(Y181,"0.#"),1)=".",TRUE,FALSE)</formula>
    </cfRule>
  </conditionalFormatting>
  <conditionalFormatting sqref="Y190">
    <cfRule type="expression" dxfId="181" priority="415">
      <formula>IF(RIGHT(TEXT(Y190,"0.#"),1)=".",FALSE,TRUE)</formula>
    </cfRule>
    <cfRule type="expression" dxfId="180" priority="416">
      <formula>IF(RIGHT(TEXT(Y190,"0.#"),1)=".",TRUE,FALSE)</formula>
    </cfRule>
  </conditionalFormatting>
  <conditionalFormatting sqref="AK236">
    <cfRule type="expression" dxfId="179" priority="337">
      <formula>IF(RIGHT(TEXT(AK236,"0.#"),1)=".",FALSE,TRUE)</formula>
    </cfRule>
    <cfRule type="expression" dxfId="178" priority="338">
      <formula>IF(RIGHT(TEXT(AK236,"0.#"),1)=".",TRUE,FALSE)</formula>
    </cfRule>
  </conditionalFormatting>
  <conditionalFormatting sqref="AE54:AI54">
    <cfRule type="expression" dxfId="177" priority="287">
      <formula>IF(RIGHT(TEXT(AE54,"0.#"),1)=".",FALSE,TRUE)</formula>
    </cfRule>
    <cfRule type="expression" dxfId="176" priority="288">
      <formula>IF(RIGHT(TEXT(AE54,"0.#"),1)=".",TRUE,FALSE)</formula>
    </cfRule>
  </conditionalFormatting>
  <conditionalFormatting sqref="P16:AQ17 P15:AX15 P13:AX13 AD14:AJ17">
    <cfRule type="expression" dxfId="175" priority="245">
      <formula>IF(RIGHT(TEXT(P13,"0.#"),1)=".",FALSE,TRUE)</formula>
    </cfRule>
    <cfRule type="expression" dxfId="174" priority="246">
      <formula>IF(RIGHT(TEXT(P13,"0.#"),1)=".",TRUE,FALSE)</formula>
    </cfRule>
  </conditionalFormatting>
  <conditionalFormatting sqref="P19:AJ19">
    <cfRule type="expression" dxfId="173" priority="243">
      <formula>IF(RIGHT(TEXT(P19,"0.#"),1)=".",FALSE,TRUE)</formula>
    </cfRule>
    <cfRule type="expression" dxfId="172" priority="244">
      <formula>IF(RIGHT(TEXT(P19,"0.#"),1)=".",TRUE,FALSE)</formula>
    </cfRule>
  </conditionalFormatting>
  <conditionalFormatting sqref="AE55:AX55 AJ54:AS54">
    <cfRule type="expression" dxfId="171" priority="239">
      <formula>IF(RIGHT(TEXT(AE54,"0.#"),1)=".",FALSE,TRUE)</formula>
    </cfRule>
    <cfRule type="expression" dxfId="170" priority="240">
      <formula>IF(RIGHT(TEXT(AE54,"0.#"),1)=".",TRUE,FALSE)</formula>
    </cfRule>
  </conditionalFormatting>
  <conditionalFormatting sqref="AE68:AS68">
    <cfRule type="expression" dxfId="169" priority="235">
      <formula>IF(RIGHT(TEXT(AE68,"0.#"),1)=".",FALSE,TRUE)</formula>
    </cfRule>
    <cfRule type="expression" dxfId="168" priority="236">
      <formula>IF(RIGHT(TEXT(AE68,"0.#"),1)=".",TRUE,FALSE)</formula>
    </cfRule>
  </conditionalFormatting>
  <conditionalFormatting sqref="AE95:AI95 AE92:AI92 AE89:AI89 AE86:AI86">
    <cfRule type="expression" dxfId="167" priority="233">
      <formula>IF(RIGHT(TEXT(AE86,"0.#"),1)=".",FALSE,TRUE)</formula>
    </cfRule>
    <cfRule type="expression" dxfId="166" priority="234">
      <formula>IF(RIGHT(TEXT(AE86,"0.#"),1)=".",TRUE,FALSE)</formula>
    </cfRule>
  </conditionalFormatting>
  <conditionalFormatting sqref="AJ95:AX95 AJ92:AX92 AJ89:AX89 AJ86:AX86">
    <cfRule type="expression" dxfId="165" priority="231">
      <formula>IF(RIGHT(TEXT(AJ86,"0.#"),1)=".",FALSE,TRUE)</formula>
    </cfRule>
    <cfRule type="expression" dxfId="164" priority="232">
      <formula>IF(RIGHT(TEXT(AJ86,"0.#"),1)=".",TRUE,FALSE)</formula>
    </cfRule>
  </conditionalFormatting>
  <conditionalFormatting sqref="L100:L103 L98">
    <cfRule type="expression" dxfId="163" priority="229">
      <formula>IF(RIGHT(TEXT(L98,"0.#"),1)=".",FALSE,TRUE)</formula>
    </cfRule>
    <cfRule type="expression" dxfId="162" priority="230">
      <formula>IF(RIGHT(TEXT(L98,"0.#"),1)=".",TRUE,FALSE)</formula>
    </cfRule>
  </conditionalFormatting>
  <conditionalFormatting sqref="R98">
    <cfRule type="expression" dxfId="161" priority="225">
      <formula>IF(RIGHT(TEXT(R98,"0.#"),1)=".",FALSE,TRUE)</formula>
    </cfRule>
    <cfRule type="expression" dxfId="160" priority="226">
      <formula>IF(RIGHT(TEXT(R98,"0.#"),1)=".",TRUE,FALSE)</formula>
    </cfRule>
  </conditionalFormatting>
  <conditionalFormatting sqref="R99:R103">
    <cfRule type="expression" dxfId="159" priority="223">
      <formula>IF(RIGHT(TEXT(R99,"0.#"),1)=".",FALSE,TRUE)</formula>
    </cfRule>
    <cfRule type="expression" dxfId="158" priority="224">
      <formula>IF(RIGHT(TEXT(R99,"0.#"),1)=".",TRUE,FALSE)</formula>
    </cfRule>
  </conditionalFormatting>
  <conditionalFormatting sqref="Y182:Y189 Y180">
    <cfRule type="expression" dxfId="157" priority="221">
      <formula>IF(RIGHT(TEXT(Y180,"0.#"),1)=".",FALSE,TRUE)</formula>
    </cfRule>
    <cfRule type="expression" dxfId="156" priority="222">
      <formula>IF(RIGHT(TEXT(Y180,"0.#"),1)=".",TRUE,FALSE)</formula>
    </cfRule>
  </conditionalFormatting>
  <conditionalFormatting sqref="AU181">
    <cfRule type="expression" dxfId="155" priority="219">
      <formula>IF(RIGHT(TEXT(AU181,"0.#"),1)=".",FALSE,TRUE)</formula>
    </cfRule>
    <cfRule type="expression" dxfId="154" priority="220">
      <formula>IF(RIGHT(TEXT(AU181,"0.#"),1)=".",TRUE,FALSE)</formula>
    </cfRule>
  </conditionalFormatting>
  <conditionalFormatting sqref="AU190">
    <cfRule type="expression" dxfId="153" priority="217">
      <formula>IF(RIGHT(TEXT(AU190,"0.#"),1)=".",FALSE,TRUE)</formula>
    </cfRule>
    <cfRule type="expression" dxfId="152" priority="218">
      <formula>IF(RIGHT(TEXT(AU190,"0.#"),1)=".",TRUE,FALSE)</formula>
    </cfRule>
  </conditionalFormatting>
  <conditionalFormatting sqref="AU182:AU189 AU180">
    <cfRule type="expression" dxfId="151" priority="215">
      <formula>IF(RIGHT(TEXT(AU180,"0.#"),1)=".",FALSE,TRUE)</formula>
    </cfRule>
    <cfRule type="expression" dxfId="150" priority="216">
      <formula>IF(RIGHT(TEXT(AU180,"0.#"),1)=".",TRUE,FALSE)</formula>
    </cfRule>
  </conditionalFormatting>
  <conditionalFormatting sqref="Y220 Y207 Y194">
    <cfRule type="expression" dxfId="149" priority="201">
      <formula>IF(RIGHT(TEXT(Y194,"0.#"),1)=".",FALSE,TRUE)</formula>
    </cfRule>
    <cfRule type="expression" dxfId="148" priority="202">
      <formula>IF(RIGHT(TEXT(Y194,"0.#"),1)=".",TRUE,FALSE)</formula>
    </cfRule>
  </conditionalFormatting>
  <conditionalFormatting sqref="Y229 Y216 Y203">
    <cfRule type="expression" dxfId="147" priority="199">
      <formula>IF(RIGHT(TEXT(Y203,"0.#"),1)=".",FALSE,TRUE)</formula>
    </cfRule>
    <cfRule type="expression" dxfId="146" priority="200">
      <formula>IF(RIGHT(TEXT(Y203,"0.#"),1)=".",TRUE,FALSE)</formula>
    </cfRule>
  </conditionalFormatting>
  <conditionalFormatting sqref="Y221:Y228 Y219 Y208:Y215 Y206 Y195:Y202 Y193">
    <cfRule type="expression" dxfId="145" priority="197">
      <formula>IF(RIGHT(TEXT(Y193,"0.#"),1)=".",FALSE,TRUE)</formula>
    </cfRule>
    <cfRule type="expression" dxfId="144" priority="198">
      <formula>IF(RIGHT(TEXT(Y193,"0.#"),1)=".",TRUE,FALSE)</formula>
    </cfRule>
  </conditionalFormatting>
  <conditionalFormatting sqref="AU220 AU207 AU194">
    <cfRule type="expression" dxfId="143" priority="195">
      <formula>IF(RIGHT(TEXT(AU194,"0.#"),1)=".",FALSE,TRUE)</formula>
    </cfRule>
    <cfRule type="expression" dxfId="142" priority="196">
      <formula>IF(RIGHT(TEXT(AU194,"0.#"),1)=".",TRUE,FALSE)</formula>
    </cfRule>
  </conditionalFormatting>
  <conditionalFormatting sqref="AU229 AU216 AU203">
    <cfRule type="expression" dxfId="141" priority="193">
      <formula>IF(RIGHT(TEXT(AU203,"0.#"),1)=".",FALSE,TRUE)</formula>
    </cfRule>
    <cfRule type="expression" dxfId="140" priority="194">
      <formula>IF(RIGHT(TEXT(AU203,"0.#"),1)=".",TRUE,FALSE)</formula>
    </cfRule>
  </conditionalFormatting>
  <conditionalFormatting sqref="AU221:AU228 AU219 AU208:AU215 AU206 AU195:AU202 AU193">
    <cfRule type="expression" dxfId="139" priority="191">
      <formula>IF(RIGHT(TEXT(AU193,"0.#"),1)=".",FALSE,TRUE)</formula>
    </cfRule>
    <cfRule type="expression" dxfId="138" priority="192">
      <formula>IF(RIGHT(TEXT(AU193,"0.#"),1)=".",TRUE,FALSE)</formula>
    </cfRule>
  </conditionalFormatting>
  <conditionalFormatting sqref="AE56:AI56">
    <cfRule type="expression" dxfId="137" priority="165">
      <formula>IF(AND(AE56&gt;=0, RIGHT(TEXT(AE56,"0.#"),1)&lt;&gt;"."),TRUE,FALSE)</formula>
    </cfRule>
    <cfRule type="expression" dxfId="136" priority="166">
      <formula>IF(AND(AE56&gt;=0, RIGHT(TEXT(AE56,"0.#"),1)="."),TRUE,FALSE)</formula>
    </cfRule>
    <cfRule type="expression" dxfId="135" priority="167">
      <formula>IF(AND(AE56&lt;0, RIGHT(TEXT(AE56,"0.#"),1)&lt;&gt;"."),TRUE,FALSE)</formula>
    </cfRule>
    <cfRule type="expression" dxfId="134" priority="168">
      <formula>IF(AND(AE56&lt;0, RIGHT(TEXT(AE56,"0.#"),1)="."),TRUE,FALSE)</formula>
    </cfRule>
  </conditionalFormatting>
  <conditionalFormatting sqref="AJ56:AS56">
    <cfRule type="expression" dxfId="133" priority="161">
      <formula>IF(AND(AJ56&gt;=0, RIGHT(TEXT(AJ56,"0.#"),1)&lt;&gt;"."),TRUE,FALSE)</formula>
    </cfRule>
    <cfRule type="expression" dxfId="132" priority="162">
      <formula>IF(AND(AJ56&gt;=0, RIGHT(TEXT(AJ56,"0.#"),1)="."),TRUE,FALSE)</formula>
    </cfRule>
    <cfRule type="expression" dxfId="131" priority="163">
      <formula>IF(AND(AJ56&lt;0, RIGHT(TEXT(AJ56,"0.#"),1)&lt;&gt;"."),TRUE,FALSE)</formula>
    </cfRule>
    <cfRule type="expression" dxfId="130" priority="164">
      <formula>IF(AND(AJ56&lt;0, RIGHT(TEXT(AJ56,"0.#"),1)="."),TRUE,FALSE)</formula>
    </cfRule>
  </conditionalFormatting>
  <conditionalFormatting sqref="AK237:AK265">
    <cfRule type="expression" dxfId="129" priority="149">
      <formula>IF(RIGHT(TEXT(AK237,"0.#"),1)=".",FALSE,TRUE)</formula>
    </cfRule>
    <cfRule type="expression" dxfId="128" priority="150">
      <formula>IF(RIGHT(TEXT(AK237,"0.#"),1)=".",TRUE,FALSE)</formula>
    </cfRule>
  </conditionalFormatting>
  <conditionalFormatting sqref="AU237:AX265">
    <cfRule type="expression" dxfId="127" priority="145">
      <formula>IF(AND(AU237&gt;=0, RIGHT(TEXT(AU237,"0.#"),1)&lt;&gt;"."),TRUE,FALSE)</formula>
    </cfRule>
    <cfRule type="expression" dxfId="126" priority="146">
      <formula>IF(AND(AU237&gt;=0, RIGHT(TEXT(AU237,"0.#"),1)="."),TRUE,FALSE)</formula>
    </cfRule>
    <cfRule type="expression" dxfId="125" priority="147">
      <formula>IF(AND(AU237&lt;0, RIGHT(TEXT(AU237,"0.#"),1)&lt;&gt;"."),TRUE,FALSE)</formula>
    </cfRule>
    <cfRule type="expression" dxfId="124" priority="148">
      <formula>IF(AND(AU237&lt;0, RIGHT(TEXT(AU237,"0.#"),1)="."),TRUE,FALSE)</formula>
    </cfRule>
  </conditionalFormatting>
  <conditionalFormatting sqref="AK269">
    <cfRule type="expression" dxfId="123" priority="143">
      <formula>IF(RIGHT(TEXT(AK269,"0.#"),1)=".",FALSE,TRUE)</formula>
    </cfRule>
    <cfRule type="expression" dxfId="122" priority="144">
      <formula>IF(RIGHT(TEXT(AK269,"0.#"),1)=".",TRUE,FALSE)</formula>
    </cfRule>
  </conditionalFormatting>
  <conditionalFormatting sqref="AU269:AX269">
    <cfRule type="expression" dxfId="121" priority="139">
      <formula>IF(AND(AU269&gt;=0, RIGHT(TEXT(AU269,"0.#"),1)&lt;&gt;"."),TRUE,FALSE)</formula>
    </cfRule>
    <cfRule type="expression" dxfId="120" priority="140">
      <formula>IF(AND(AU269&gt;=0, RIGHT(TEXT(AU269,"0.#"),1)="."),TRUE,FALSE)</formula>
    </cfRule>
    <cfRule type="expression" dxfId="119" priority="141">
      <formula>IF(AND(AU269&lt;0, RIGHT(TEXT(AU269,"0.#"),1)&lt;&gt;"."),TRUE,FALSE)</formula>
    </cfRule>
    <cfRule type="expression" dxfId="118" priority="142">
      <formula>IF(AND(AU269&lt;0, RIGHT(TEXT(AU269,"0.#"),1)="."),TRUE,FALSE)</formula>
    </cfRule>
  </conditionalFormatting>
  <conditionalFormatting sqref="AK270:AK298">
    <cfRule type="expression" dxfId="117" priority="137">
      <formula>IF(RIGHT(TEXT(AK270,"0.#"),1)=".",FALSE,TRUE)</formula>
    </cfRule>
    <cfRule type="expression" dxfId="116" priority="138">
      <formula>IF(RIGHT(TEXT(AK270,"0.#"),1)=".",TRUE,FALSE)</formula>
    </cfRule>
  </conditionalFormatting>
  <conditionalFormatting sqref="AU270:AX298">
    <cfRule type="expression" dxfId="115" priority="133">
      <formula>IF(AND(AU270&gt;=0, RIGHT(TEXT(AU270,"0.#"),1)&lt;&gt;"."),TRUE,FALSE)</formula>
    </cfRule>
    <cfRule type="expression" dxfId="114" priority="134">
      <formula>IF(AND(AU270&gt;=0, RIGHT(TEXT(AU270,"0.#"),1)="."),TRUE,FALSE)</formula>
    </cfRule>
    <cfRule type="expression" dxfId="113" priority="135">
      <formula>IF(AND(AU270&lt;0, RIGHT(TEXT(AU270,"0.#"),1)&lt;&gt;"."),TRUE,FALSE)</formula>
    </cfRule>
    <cfRule type="expression" dxfId="112" priority="136">
      <formula>IF(AND(AU270&lt;0, RIGHT(TEXT(AU270,"0.#"),1)="."),TRUE,FALSE)</formula>
    </cfRule>
  </conditionalFormatting>
  <conditionalFormatting sqref="AK302">
    <cfRule type="expression" dxfId="111" priority="131">
      <formula>IF(RIGHT(TEXT(AK302,"0.#"),1)=".",FALSE,TRUE)</formula>
    </cfRule>
    <cfRule type="expression" dxfId="110" priority="132">
      <formula>IF(RIGHT(TEXT(AK302,"0.#"),1)=".",TRUE,FALSE)</formula>
    </cfRule>
  </conditionalFormatting>
  <conditionalFormatting sqref="AU302:AX302">
    <cfRule type="expression" dxfId="109" priority="127">
      <formula>IF(AND(AU302&gt;=0, RIGHT(TEXT(AU302,"0.#"),1)&lt;&gt;"."),TRUE,FALSE)</formula>
    </cfRule>
    <cfRule type="expression" dxfId="108" priority="128">
      <formula>IF(AND(AU302&gt;=0, RIGHT(TEXT(AU302,"0.#"),1)="."),TRUE,FALSE)</formula>
    </cfRule>
    <cfRule type="expression" dxfId="107" priority="129">
      <formula>IF(AND(AU302&lt;0, RIGHT(TEXT(AU302,"0.#"),1)&lt;&gt;"."),TRUE,FALSE)</formula>
    </cfRule>
    <cfRule type="expression" dxfId="106" priority="130">
      <formula>IF(AND(AU302&lt;0, RIGHT(TEXT(AU302,"0.#"),1)="."),TRUE,FALSE)</formula>
    </cfRule>
  </conditionalFormatting>
  <conditionalFormatting sqref="AK303:AK331">
    <cfRule type="expression" dxfId="105" priority="125">
      <formula>IF(RIGHT(TEXT(AK303,"0.#"),1)=".",FALSE,TRUE)</formula>
    </cfRule>
    <cfRule type="expression" dxfId="104" priority="126">
      <formula>IF(RIGHT(TEXT(AK303,"0.#"),1)=".",TRUE,FALSE)</formula>
    </cfRule>
  </conditionalFormatting>
  <conditionalFormatting sqref="AU303:AX331">
    <cfRule type="expression" dxfId="103" priority="121">
      <formula>IF(AND(AU303&gt;=0, RIGHT(TEXT(AU303,"0.#"),1)&lt;&gt;"."),TRUE,FALSE)</formula>
    </cfRule>
    <cfRule type="expression" dxfId="102" priority="122">
      <formula>IF(AND(AU303&gt;=0, RIGHT(TEXT(AU303,"0.#"),1)="."),TRUE,FALSE)</formula>
    </cfRule>
    <cfRule type="expression" dxfId="101" priority="123">
      <formula>IF(AND(AU303&lt;0, RIGHT(TEXT(AU303,"0.#"),1)&lt;&gt;"."),TRUE,FALSE)</formula>
    </cfRule>
    <cfRule type="expression" dxfId="100" priority="124">
      <formula>IF(AND(AU303&lt;0, RIGHT(TEXT(AU303,"0.#"),1)="."),TRUE,FALSE)</formula>
    </cfRule>
  </conditionalFormatting>
  <conditionalFormatting sqref="AK335">
    <cfRule type="expression" dxfId="99" priority="119">
      <formula>IF(RIGHT(TEXT(AK335,"0.#"),1)=".",FALSE,TRUE)</formula>
    </cfRule>
    <cfRule type="expression" dxfId="98" priority="120">
      <formula>IF(RIGHT(TEXT(AK335,"0.#"),1)=".",TRUE,FALSE)</formula>
    </cfRule>
  </conditionalFormatting>
  <conditionalFormatting sqref="AU335:AX335">
    <cfRule type="expression" dxfId="97" priority="115">
      <formula>IF(AND(AU335&gt;=0, RIGHT(TEXT(AU335,"0.#"),1)&lt;&gt;"."),TRUE,FALSE)</formula>
    </cfRule>
    <cfRule type="expression" dxfId="96" priority="116">
      <formula>IF(AND(AU335&gt;=0, RIGHT(TEXT(AU335,"0.#"),1)="."),TRUE,FALSE)</formula>
    </cfRule>
    <cfRule type="expression" dxfId="95" priority="117">
      <formula>IF(AND(AU335&lt;0, RIGHT(TEXT(AU335,"0.#"),1)&lt;&gt;"."),TRUE,FALSE)</formula>
    </cfRule>
    <cfRule type="expression" dxfId="94" priority="118">
      <formula>IF(AND(AU335&lt;0, RIGHT(TEXT(AU335,"0.#"),1)="."),TRUE,FALSE)</formula>
    </cfRule>
  </conditionalFormatting>
  <conditionalFormatting sqref="AK336:AK364">
    <cfRule type="expression" dxfId="93" priority="113">
      <formula>IF(RIGHT(TEXT(AK336,"0.#"),1)=".",FALSE,TRUE)</formula>
    </cfRule>
    <cfRule type="expression" dxfId="92" priority="114">
      <formula>IF(RIGHT(TEXT(AK336,"0.#"),1)=".",TRUE,FALSE)</formula>
    </cfRule>
  </conditionalFormatting>
  <conditionalFormatting sqref="AU336:AX364">
    <cfRule type="expression" dxfId="91" priority="109">
      <formula>IF(AND(AU336&gt;=0, RIGHT(TEXT(AU336,"0.#"),1)&lt;&gt;"."),TRUE,FALSE)</formula>
    </cfRule>
    <cfRule type="expression" dxfId="90" priority="110">
      <formula>IF(AND(AU336&gt;=0, RIGHT(TEXT(AU336,"0.#"),1)="."),TRUE,FALSE)</formula>
    </cfRule>
    <cfRule type="expression" dxfId="89" priority="111">
      <formula>IF(AND(AU336&lt;0, RIGHT(TEXT(AU336,"0.#"),1)&lt;&gt;"."),TRUE,FALSE)</formula>
    </cfRule>
    <cfRule type="expression" dxfId="88" priority="112">
      <formula>IF(AND(AU336&lt;0, RIGHT(TEXT(AU336,"0.#"),1)="."),TRUE,FALSE)</formula>
    </cfRule>
  </conditionalFormatting>
  <conditionalFormatting sqref="AK368">
    <cfRule type="expression" dxfId="87" priority="107">
      <formula>IF(RIGHT(TEXT(AK368,"0.#"),1)=".",FALSE,TRUE)</formula>
    </cfRule>
    <cfRule type="expression" dxfId="86" priority="108">
      <formula>IF(RIGHT(TEXT(AK368,"0.#"),1)=".",TRUE,FALSE)</formula>
    </cfRule>
  </conditionalFormatting>
  <conditionalFormatting sqref="AU368:AX368">
    <cfRule type="expression" dxfId="85" priority="103">
      <formula>IF(AND(AU368&gt;=0, RIGHT(TEXT(AU368,"0.#"),1)&lt;&gt;"."),TRUE,FALSE)</formula>
    </cfRule>
    <cfRule type="expression" dxfId="84" priority="104">
      <formula>IF(AND(AU368&gt;=0, RIGHT(TEXT(AU368,"0.#"),1)="."),TRUE,FALSE)</formula>
    </cfRule>
    <cfRule type="expression" dxfId="83" priority="105">
      <formula>IF(AND(AU368&lt;0, RIGHT(TEXT(AU368,"0.#"),1)&lt;&gt;"."),TRUE,FALSE)</formula>
    </cfRule>
    <cfRule type="expression" dxfId="82" priority="106">
      <formula>IF(AND(AU368&lt;0, RIGHT(TEXT(AU368,"0.#"),1)="."),TRUE,FALSE)</formula>
    </cfRule>
  </conditionalFormatting>
  <conditionalFormatting sqref="AK369:AK397">
    <cfRule type="expression" dxfId="81" priority="101">
      <formula>IF(RIGHT(TEXT(AK369,"0.#"),1)=".",FALSE,TRUE)</formula>
    </cfRule>
    <cfRule type="expression" dxfId="80" priority="102">
      <formula>IF(RIGHT(TEXT(AK369,"0.#"),1)=".",TRUE,FALSE)</formula>
    </cfRule>
  </conditionalFormatting>
  <conditionalFormatting sqref="AU369:AX397">
    <cfRule type="expression" dxfId="79" priority="97">
      <formula>IF(AND(AU369&gt;=0, RIGHT(TEXT(AU369,"0.#"),1)&lt;&gt;"."),TRUE,FALSE)</formula>
    </cfRule>
    <cfRule type="expression" dxfId="78" priority="98">
      <formula>IF(AND(AU369&gt;=0, RIGHT(TEXT(AU369,"0.#"),1)="."),TRUE,FALSE)</formula>
    </cfRule>
    <cfRule type="expression" dxfId="77" priority="99">
      <formula>IF(AND(AU369&lt;0, RIGHT(TEXT(AU369,"0.#"),1)&lt;&gt;"."),TRUE,FALSE)</formula>
    </cfRule>
    <cfRule type="expression" dxfId="76" priority="100">
      <formula>IF(AND(AU369&lt;0, RIGHT(TEXT(AU369,"0.#"),1)="."),TRUE,FALSE)</formula>
    </cfRule>
  </conditionalFormatting>
  <conditionalFormatting sqref="AK401">
    <cfRule type="expression" dxfId="75" priority="95">
      <formula>IF(RIGHT(TEXT(AK401,"0.#"),1)=".",FALSE,TRUE)</formula>
    </cfRule>
    <cfRule type="expression" dxfId="74" priority="96">
      <formula>IF(RIGHT(TEXT(AK401,"0.#"),1)=".",TRUE,FALSE)</formula>
    </cfRule>
  </conditionalFormatting>
  <conditionalFormatting sqref="AU401:AX401">
    <cfRule type="expression" dxfId="73" priority="91">
      <formula>IF(AND(AU401&gt;=0, RIGHT(TEXT(AU401,"0.#"),1)&lt;&gt;"."),TRUE,FALSE)</formula>
    </cfRule>
    <cfRule type="expression" dxfId="72" priority="92">
      <formula>IF(AND(AU401&gt;=0, RIGHT(TEXT(AU401,"0.#"),1)="."),TRUE,FALSE)</formula>
    </cfRule>
    <cfRule type="expression" dxfId="71" priority="93">
      <formula>IF(AND(AU401&lt;0, RIGHT(TEXT(AU401,"0.#"),1)&lt;&gt;"."),TRUE,FALSE)</formula>
    </cfRule>
    <cfRule type="expression" dxfId="70" priority="94">
      <formula>IF(AND(AU401&lt;0, RIGHT(TEXT(AU401,"0.#"),1)="."),TRUE,FALSE)</formula>
    </cfRule>
  </conditionalFormatting>
  <conditionalFormatting sqref="AK402:AK430">
    <cfRule type="expression" dxfId="69" priority="89">
      <formula>IF(RIGHT(TEXT(AK402,"0.#"),1)=".",FALSE,TRUE)</formula>
    </cfRule>
    <cfRule type="expression" dxfId="68" priority="90">
      <formula>IF(RIGHT(TEXT(AK402,"0.#"),1)=".",TRUE,FALSE)</formula>
    </cfRule>
  </conditionalFormatting>
  <conditionalFormatting sqref="AU402:AX430">
    <cfRule type="expression" dxfId="67" priority="85">
      <formula>IF(AND(AU402&gt;=0, RIGHT(TEXT(AU402,"0.#"),1)&lt;&gt;"."),TRUE,FALSE)</formula>
    </cfRule>
    <cfRule type="expression" dxfId="66" priority="86">
      <formula>IF(AND(AU402&gt;=0, RIGHT(TEXT(AU402,"0.#"),1)="."),TRUE,FALSE)</formula>
    </cfRule>
    <cfRule type="expression" dxfId="65" priority="87">
      <formula>IF(AND(AU402&lt;0, RIGHT(TEXT(AU402,"0.#"),1)&lt;&gt;"."),TRUE,FALSE)</formula>
    </cfRule>
    <cfRule type="expression" dxfId="64" priority="88">
      <formula>IF(AND(AU402&lt;0, RIGHT(TEXT(AU402,"0.#"),1)="."),TRUE,FALSE)</formula>
    </cfRule>
  </conditionalFormatting>
  <conditionalFormatting sqref="AK434">
    <cfRule type="expression" dxfId="63" priority="83">
      <formula>IF(RIGHT(TEXT(AK434,"0.#"),1)=".",FALSE,TRUE)</formula>
    </cfRule>
    <cfRule type="expression" dxfId="62" priority="84">
      <formula>IF(RIGHT(TEXT(AK434,"0.#"),1)=".",TRUE,FALSE)</formula>
    </cfRule>
  </conditionalFormatting>
  <conditionalFormatting sqref="AU434:AX434">
    <cfRule type="expression" dxfId="61" priority="79">
      <formula>IF(AND(AU434&gt;=0, RIGHT(TEXT(AU434,"0.#"),1)&lt;&gt;"."),TRUE,FALSE)</formula>
    </cfRule>
    <cfRule type="expression" dxfId="60" priority="80">
      <formula>IF(AND(AU434&gt;=0, RIGHT(TEXT(AU434,"0.#"),1)="."),TRUE,FALSE)</formula>
    </cfRule>
    <cfRule type="expression" dxfId="59" priority="81">
      <formula>IF(AND(AU434&lt;0, RIGHT(TEXT(AU434,"0.#"),1)&lt;&gt;"."),TRUE,FALSE)</formula>
    </cfRule>
    <cfRule type="expression" dxfId="58" priority="82">
      <formula>IF(AND(AU434&lt;0, RIGHT(TEXT(AU434,"0.#"),1)="."),TRUE,FALSE)</formula>
    </cfRule>
  </conditionalFormatting>
  <conditionalFormatting sqref="AK435:AK463">
    <cfRule type="expression" dxfId="57" priority="77">
      <formula>IF(RIGHT(TEXT(AK435,"0.#"),1)=".",FALSE,TRUE)</formula>
    </cfRule>
    <cfRule type="expression" dxfId="56" priority="78">
      <formula>IF(RIGHT(TEXT(AK435,"0.#"),1)=".",TRUE,FALSE)</formula>
    </cfRule>
  </conditionalFormatting>
  <conditionalFormatting sqref="AU435:AX463">
    <cfRule type="expression" dxfId="55" priority="73">
      <formula>IF(AND(AU435&gt;=0, RIGHT(TEXT(AU435,"0.#"),1)&lt;&gt;"."),TRUE,FALSE)</formula>
    </cfRule>
    <cfRule type="expression" dxfId="54" priority="74">
      <formula>IF(AND(AU435&gt;=0, RIGHT(TEXT(AU435,"0.#"),1)="."),TRUE,FALSE)</formula>
    </cfRule>
    <cfRule type="expression" dxfId="53" priority="75">
      <formula>IF(AND(AU435&lt;0, RIGHT(TEXT(AU435,"0.#"),1)&lt;&gt;"."),TRUE,FALSE)</formula>
    </cfRule>
    <cfRule type="expression" dxfId="52" priority="76">
      <formula>IF(AND(AU435&lt;0, RIGHT(TEXT(AU435,"0.#"),1)="."),TRUE,FALSE)</formula>
    </cfRule>
  </conditionalFormatting>
  <conditionalFormatting sqref="AK467">
    <cfRule type="expression" dxfId="51" priority="71">
      <formula>IF(RIGHT(TEXT(AK467,"0.#"),1)=".",FALSE,TRUE)</formula>
    </cfRule>
    <cfRule type="expression" dxfId="50" priority="72">
      <formula>IF(RIGHT(TEXT(AK467,"0.#"),1)=".",TRUE,FALSE)</formula>
    </cfRule>
  </conditionalFormatting>
  <conditionalFormatting sqref="AU467:AX467">
    <cfRule type="expression" dxfId="49" priority="67">
      <formula>IF(AND(AU467&gt;=0, RIGHT(TEXT(AU467,"0.#"),1)&lt;&gt;"."),TRUE,FALSE)</formula>
    </cfRule>
    <cfRule type="expression" dxfId="48" priority="68">
      <formula>IF(AND(AU467&gt;=0, RIGHT(TEXT(AU467,"0.#"),1)="."),TRUE,FALSE)</formula>
    </cfRule>
    <cfRule type="expression" dxfId="47" priority="69">
      <formula>IF(AND(AU467&lt;0, RIGHT(TEXT(AU467,"0.#"),1)&lt;&gt;"."),TRUE,FALSE)</formula>
    </cfRule>
    <cfRule type="expression" dxfId="46" priority="70">
      <formula>IF(AND(AU467&lt;0, RIGHT(TEXT(AU467,"0.#"),1)="."),TRUE,FALSE)</formula>
    </cfRule>
  </conditionalFormatting>
  <conditionalFormatting sqref="AK468:AK496">
    <cfRule type="expression" dxfId="45" priority="65">
      <formula>IF(RIGHT(TEXT(AK468,"0.#"),1)=".",FALSE,TRUE)</formula>
    </cfRule>
    <cfRule type="expression" dxfId="44" priority="66">
      <formula>IF(RIGHT(TEXT(AK468,"0.#"),1)=".",TRUE,FALSE)</formula>
    </cfRule>
  </conditionalFormatting>
  <conditionalFormatting sqref="AU468:AX496">
    <cfRule type="expression" dxfId="43" priority="61">
      <formula>IF(AND(AU468&gt;=0, RIGHT(TEXT(AU468,"0.#"),1)&lt;&gt;"."),TRUE,FALSE)</formula>
    </cfRule>
    <cfRule type="expression" dxfId="42" priority="62">
      <formula>IF(AND(AU468&gt;=0, RIGHT(TEXT(AU468,"0.#"),1)="."),TRUE,FALSE)</formula>
    </cfRule>
    <cfRule type="expression" dxfId="41" priority="63">
      <formula>IF(AND(AU468&lt;0, RIGHT(TEXT(AU468,"0.#"),1)&lt;&gt;"."),TRUE,FALSE)</formula>
    </cfRule>
    <cfRule type="expression" dxfId="40" priority="64">
      <formula>IF(AND(AU468&lt;0, RIGHT(TEXT(AU468,"0.#"),1)="."),TRUE,FALSE)</formula>
    </cfRule>
  </conditionalFormatting>
  <conditionalFormatting sqref="AT24:AX24">
    <cfRule type="expression" dxfId="39" priority="59">
      <formula>IF(RIGHT(TEXT(AT24,"0.#"),1)=".",FALSE,TRUE)</formula>
    </cfRule>
    <cfRule type="expression" dxfId="38" priority="60">
      <formula>IF(RIGHT(TEXT(AT24,"0.#"),1)=".",TRUE,FALSE)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23:AS24">
    <cfRule type="expression" dxfId="5" priority="5">
      <formula>IF(RIGHT(TEXT(AE23,"0.#"),1)=".",FALSE,TRUE)</formula>
    </cfRule>
    <cfRule type="expression" dxfId="4" priority="6">
      <formula>IF(RIGHT(TEXT(AE23,"0.#"),1)=".",TRUE,FALSE)</formula>
    </cfRule>
  </conditionalFormatting>
  <conditionalFormatting sqref="AE25:AS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4" manualBreakCount="4">
    <brk id="84" max="16383" man="1"/>
    <brk id="117" max="16383" man="1"/>
    <brk id="135"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379</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平成27年度行政事業レビュー_国立研究開発法人海洋研究開発機構施設整備補助に必要な経費</dc:title>
  <dc:creator>文部科学省</dc:creator>
  <cp:lastModifiedBy>文部科学省</cp:lastModifiedBy>
  <cp:lastPrinted>2015-09-02T05:58:32Z</cp:lastPrinted>
  <dcterms:created xsi:type="dcterms:W3CDTF">2012-03-13T00:50:25Z</dcterms:created>
  <dcterms:modified xsi:type="dcterms:W3CDTF">2015-09-11T06:02:27Z</dcterms:modified>
</cp:coreProperties>
</file>