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行政事業レビューシート!$A$1:$AX$344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<sst xmlns="http://schemas.openxmlformats.org/spreadsheetml/2006/main" count="1332" uniqueCount="550">
  <si>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</si>
  <si>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</si>
  <si>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</si>
  <si>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</si>
  <si>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</si>
  <si>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</si>
  <si>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</si>
  <si>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</si>
  <si>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</si>
  <si>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</si>
  <si>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</si>
  <si>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</si>
  <si>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</si>
  <si>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</si>
  <si>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</si>
  <si>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</si>
  <si>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</si>
  <si>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</si>
  <si>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</si>
  <si>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</si>
  <si>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</si>
  <si>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</si>
  <si>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</si>
  <si>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</si>
  <si>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</si>
  <si>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</si>
  <si>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</si>
  <si>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</si>
  <si>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</si>
  <si>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</si>
  <si>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</si>
  <si>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</si>
  <si>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</si>
  <si>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</si>
  <si>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</si>
  <si>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</si>
  <si>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</si>
  <si>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</si>
  <si>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</si>
  <si>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</si>
  <si>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</si>
  <si>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</si>
  <si>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</si>
  <si>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</si>
  <si>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</si>
  <si>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</si>
  <si>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</si>
  <si>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</si>
  <si>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</si>
  <si>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</si>
  <si>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</si>
  <si>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</si>
  <si>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</si>
  <si>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</si>
  <si>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</si>
  <si>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</si>
  <si>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</si>
  <si>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</si>
  <si>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</si>
  <si>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</si>
  <si>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</si>
  <si>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</si>
  <si>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</si>
  <si>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</si>
  <si>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</si>
  <si>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</si>
  <si>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</si>
  <si>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</si>
  <si>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</si>
  <si>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</si>
  <si>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</si>
  <si>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</si>
  <si>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</si>
  <si>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</si>
  <si>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</si>
  <si>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</si>
  <si>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</si>
  <si>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</si>
  <si>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</si>
  <si>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</si>
  <si>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</si>
  <si>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</si>
  <si>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</si>
  <si>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</si>
  <si>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</si>
  <si>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</si>
  <si>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</si>
  <si>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</si>
  <si>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</si>
  <si>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</si>
  <si>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</si>
  <si>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</si>
  <si>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</si>
  <si>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</si>
  <si>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</si>
  <si>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</si>
  <si>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</si>
  <si>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</si>
  <si>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</si>
  <si>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</si>
  <si>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</si>
  <si>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</si>
  <si>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</si>
  <si>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</si>
  <si>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</si>
  <si>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</si>
  <si>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</si>
  <si>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</si>
  <si>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</si>
  <si>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</si>
  <si>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</si>
  <si>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</si>
  <si>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</si>
  <si>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</si>
  <si>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</si>
  <si>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</si>
  <si>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</si>
  <si>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</si>
  <si>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</si>
  <si>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</si>
  <si>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</si>
  <si>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</si>
  <si>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</si>
  <si>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</si>
  <si>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</si>
  <si>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</si>
  <si>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</si>
  <si>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</si>
  <si>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</si>
  <si>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</si>
  <si>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</si>
  <si>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</si>
  <si>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</si>
  <si>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</si>
  <si>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</si>
  <si>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</si>
  <si>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</si>
  <si>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</si>
  <si>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</si>
  <si>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</si>
  <si>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</si>
  <si>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</si>
  <si>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</si>
  <si>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</si>
  <si>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</si>
  <si>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</si>
  <si>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</si>
  <si>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</si>
  <si>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</si>
  <si>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</si>
  <si>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</si>
  <si>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</si>
  <si>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</si>
  <si>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</si>
  <si>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</si>
  <si>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</si>
  <si>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</si>
  <si>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</si>
  <si>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</si>
  <si>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</si>
  <si>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</si>
  <si>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</si>
  <si>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</si>
  <si>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</si>
  <si>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</si>
  <si>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</si>
  <si>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</si>
  <si>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</si>
  <si>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</si>
  <si>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</si>
  <si>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</si>
  <si>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</si>
  <si>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</si>
  <si>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</si>
  <si>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</si>
  <si>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</si>
  <si>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</si>
  <si>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</si>
  <si>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</si>
  <si>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</si>
  <si>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</si>
  <si>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</si>
  <si>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</si>
  <si>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</si>
  <si>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</si>
  <si>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</si>
  <si>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</si>
  <si>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</si>
  <si>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</si>
  <si>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</si>
  <si>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</si>
  <si>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</si>
  <si>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</si>
  <si>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</si>
  <si>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</si>
  <si>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</si>
  <si>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</si>
  <si>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</si>
  <si>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</si>
  <si>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</si>
  <si>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</si>
  <si>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</si>
  <si>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</si>
  <si>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</si>
  <si>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</si>
  <si>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</si>
  <si>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</si>
  <si>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</si>
  <si>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</si>
  <si>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</si>
  <si>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</si>
  <si>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</si>
  <si>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</si>
  <si>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</si>
  <si>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</si>
  <si>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</si>
  <si>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</si>
  <si>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</si>
  <si>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</si>
  <si>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</si>
  <si>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</si>
  <si>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</si>
  <si>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</si>
  <si>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</si>
  <si>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</si>
  <si>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</si>
  <si>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</si>
  <si>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</si>
  <si>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</si>
  <si>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</si>
  <si>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</si>
  <si>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</si>
  <si>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</si>
  <si>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</si>
  <si>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</si>
  <si>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</si>
  <si>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</si>
  <si>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</si>
  <si>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</si>
  <si>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</si>
  <si>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</si>
  <si>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</si>
  <si>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</si>
  <si>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</si>
  <si>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</si>
  <si>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</si>
  <si>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</si>
  <si>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</si>
  <si>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</si>
  <si>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</si>
  <si>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</si>
  <si>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</si>
  <si>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</si>
  <si>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</si>
  <si>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</si>
  <si>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</si>
  <si>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</si>
  <si>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</si>
  <si>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</si>
  <si>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</si>
  <si>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</si>
  <si>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</si>
  <si>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</si>
  <si>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</si>
  <si>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</si>
  <si>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</si>
  <si>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</si>
  <si>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</si>
  <si>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</si>
  <si>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</si>
  <si>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</si>
  <si>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</si>
  <si>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</si>
  <si>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</si>
  <si>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</si>
  <si>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</si>
  <si>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</si>
  <si>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</si>
  <si>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</si>
  <si>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</si>
  <si>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</si>
  <si>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</si>
  <si>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</si>
  <si>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</si>
  <si>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</si>
  <si>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</si>
  <si>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</si>
  <si>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</si>
  <si>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</si>
  <si>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</si>
  <si>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</si>
  <si>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</si>
  <si>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</si>
  <si>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</si>
  <si>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</si>
  <si>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</si>
  <si>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</si>
  <si>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</si>
  <si>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</si>
  <si>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</si>
  <si>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</si>
  <si>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</si>
  <si>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</si>
  <si>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</si>
  <si>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</si>
  <si>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</si>
  <si>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</si>
  <si>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</si>
  <si>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</si>
  <si>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</si>
  <si>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</si>
  <si>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</si>
  <si>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</si>
  <si>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</si>
  <si>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</si>
  <si>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</si>
  <si>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</si>
  <si>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</si>
  <si>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</si>
  <si>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</si>
  <si>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</si>
  <si>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</si>
  <si>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</si>
  <si>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</si>
  <si>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</si>
  <si>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</si>
  <si>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</si>
  <si>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</si>
  <si>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</si>
  <si>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</si>
  <si>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</si>
  <si>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</si>
  <si>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</si>
  <si>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</si>
  <si>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</si>
  <si>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</si>
  <si>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</si>
  <si>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</si>
  <si>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</si>
  <si>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</si>
  <si>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</si>
  <si>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</si>
  <si>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</si>
  <si>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</si>
  <si>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</si>
  <si>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</si>
  <si>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</si>
  <si>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</si>
  <si>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</si>
  <si>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</si>
  <si>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</si>
  <si>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</si>
  <si>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</si>
  <si>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</si>
  <si>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</si>
  <si>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</si>
  <si>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</si>
  <si>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</si>
  <si>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</si>
  <si>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</si>
  <si>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</si>
  <si>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</si>
  <si>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</si>
  <si>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</si>
  <si>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</si>
  <si>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</si>
  <si>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</si>
  <si>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</si>
  <si>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</si>
  <si>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</si>
  <si>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</si>
  <si>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</si>
  <si>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</si>
  <si>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</si>
  <si>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</si>
  <si>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</si>
  <si>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</si>
  <si>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</si>
  <si>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</si>
  <si>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</si>
  <si>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</si>
  <si>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</si>
  <si>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</si>
  <si>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</si>
  <si>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</si>
  <si>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</si>
  <si>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</si>
  <si>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</si>
  <si>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</si>
  <si>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</si>
  <si>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</si>
  <si>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</si>
  <si>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</si>
  <si>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</si>
  <si>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</si>
  <si>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</si>
  <si>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</si>
  <si>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</si>
  <si>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</si>
  <si>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</si>
  <si>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</si>
  <si>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</si>
  <si>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</si>
  <si>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</si>
  <si>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</si>
  <si>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</si>
  <si>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</si>
  <si>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</si>
  <si>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</si>
  <si>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</si>
  <si>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</si>
  <si>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</si>
  <si>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</si>
  <si>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</si>
  <si>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</si>
  <si>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</si>
  <si>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</si>
  <si>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</si>
  <si>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</si>
  <si>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</si>
  <si>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</si>
  <si>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</si>
  <si>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</si>
  <si>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</si>
  <si>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</si>
  <si>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</si>
  <si>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</si>
  <si>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</si>
  <si>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</si>
  <si>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</si>
  <si>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</si>
  <si>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</si>
  <si>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</si>
  <si>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</si>
  <si>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</si>
  <si>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</si>
  <si>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</si>
  <si>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</si>
  <si>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</si>
  <si>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</si>
  <si>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</si>
  <si>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</si>
  <si>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</si>
  <si>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</si>
  <si>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</si>
  <si>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</si>
  <si>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</si>
  <si>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</si>
  <si>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</si>
  <si>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</si>
  <si>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</si>
  <si>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</si>
  <si>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</si>
  <si>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</si>
  <si>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</si>
  <si>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</si>
  <si>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</si>
  <si>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</si>
  <si>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</si>
  <si>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</si>
  <si>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</si>
  <si>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</si>
  <si>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</si>
  <si>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</si>
  <si>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</si>
  <si>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</si>
  <si>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</si>
  <si>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</si>
  <si>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</si>
  <si>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</si>
  <si>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文化庁</t>
    <rPh sb="0" eb="3">
      <t>ブンカチョウ</t>
    </rPh>
    <phoneticPr fontId="5"/>
  </si>
  <si>
    <t>文化財部記念物課</t>
    <rPh sb="0" eb="3">
      <t>ブンカザイ</t>
    </rPh>
    <rPh sb="3" eb="4">
      <t>ブ</t>
    </rPh>
    <rPh sb="4" eb="7">
      <t>キネンブツ</t>
    </rPh>
    <rPh sb="7" eb="8">
      <t>カ</t>
    </rPh>
    <phoneticPr fontId="5"/>
  </si>
  <si>
    <t>文化財保護法 第1条</t>
    <phoneticPr fontId="5"/>
  </si>
  <si>
    <t>12　文化による心豊かな社会の実現
12-2　文化財の保存及び活用の充実</t>
    <phoneticPr fontId="5"/>
  </si>
  <si>
    <t>○</t>
  </si>
  <si>
    <t>-</t>
    <phoneticPr fontId="5"/>
  </si>
  <si>
    <t>-</t>
    <phoneticPr fontId="5"/>
  </si>
  <si>
    <t>特別史跡平城宮跡、特別史跡キトラ古墳を良好な状態で保全するための各種工事及び整備事業の実施</t>
    <phoneticPr fontId="5"/>
  </si>
  <si>
    <t>人</t>
    <rPh sb="0" eb="1">
      <t>ニン</t>
    </rPh>
    <phoneticPr fontId="5"/>
  </si>
  <si>
    <t>件</t>
    <rPh sb="0" eb="1">
      <t>ケン</t>
    </rPh>
    <phoneticPr fontId="5"/>
  </si>
  <si>
    <t>工事１件あたりの執行額
執行額（平成２７年度は予算額）／工事件数　　　　　　　　　　　　　　</t>
    <rPh sb="0" eb="2">
      <t>コウジ</t>
    </rPh>
    <rPh sb="3" eb="4">
      <t>ケン</t>
    </rPh>
    <rPh sb="8" eb="10">
      <t>シッコウ</t>
    </rPh>
    <rPh sb="10" eb="11">
      <t>ガク</t>
    </rPh>
    <phoneticPr fontId="5"/>
  </si>
  <si>
    <t>総額３７百万円／総件数２５件</t>
    <phoneticPr fontId="5"/>
  </si>
  <si>
    <t>総額６５百万円
／総件数２件</t>
    <phoneticPr fontId="5"/>
  </si>
  <si>
    <t>施設施工旅費</t>
    <rPh sb="0" eb="2">
      <t>シセツ</t>
    </rPh>
    <rPh sb="2" eb="4">
      <t>セコウ</t>
    </rPh>
    <rPh sb="4" eb="6">
      <t>リョヒ</t>
    </rPh>
    <phoneticPr fontId="5"/>
  </si>
  <si>
    <t>施設施工庁費</t>
    <rPh sb="0" eb="2">
      <t>シセツ</t>
    </rPh>
    <rPh sb="2" eb="4">
      <t>セコウ</t>
    </rPh>
    <rPh sb="4" eb="6">
      <t>チョウヒ</t>
    </rPh>
    <phoneticPr fontId="5"/>
  </si>
  <si>
    <t>平城宮跡地等整備費</t>
    <rPh sb="0" eb="2">
      <t>ヘイジョウ</t>
    </rPh>
    <rPh sb="2" eb="3">
      <t>ミヤ</t>
    </rPh>
    <rPh sb="3" eb="4">
      <t>アト</t>
    </rPh>
    <rPh sb="4" eb="5">
      <t>チ</t>
    </rPh>
    <rPh sb="5" eb="6">
      <t>トウ</t>
    </rPh>
    <rPh sb="6" eb="9">
      <t>セイビヒ</t>
    </rPh>
    <phoneticPr fontId="5"/>
  </si>
  <si>
    <t>-</t>
    <phoneticPr fontId="5"/>
  </si>
  <si>
    <t>百万円</t>
    <rPh sb="0" eb="3">
      <t>ヒャクマンエン</t>
    </rPh>
    <phoneticPr fontId="5"/>
  </si>
  <si>
    <r>
      <rPr>
        <sz val="11"/>
        <rFont val="ＭＳ Ｐゴシック"/>
        <family val="3"/>
        <charset val="128"/>
      </rPr>
      <t>0386</t>
    </r>
    <phoneticPr fontId="5"/>
  </si>
  <si>
    <r>
      <rPr>
        <sz val="11"/>
        <rFont val="ＭＳ Ｐゴシック"/>
        <family val="3"/>
        <charset val="128"/>
      </rPr>
      <t>0391</t>
    </r>
    <phoneticPr fontId="5"/>
  </si>
  <si>
    <r>
      <rPr>
        <sz val="11"/>
        <rFont val="ＭＳ Ｐゴシック"/>
        <family val="3"/>
        <charset val="128"/>
      </rPr>
      <t>0427</t>
    </r>
    <phoneticPr fontId="5"/>
  </si>
  <si>
    <r>
      <rPr>
        <sz val="11"/>
        <rFont val="ＭＳ Ｐゴシック"/>
        <family val="3"/>
        <charset val="128"/>
      </rPr>
      <t>0404</t>
    </r>
    <phoneticPr fontId="5"/>
  </si>
  <si>
    <t>A.文教施設部</t>
    <rPh sb="2" eb="4">
      <t>ブンキョウ</t>
    </rPh>
    <rPh sb="4" eb="6">
      <t>シセツ</t>
    </rPh>
    <rPh sb="6" eb="7">
      <t>ブ</t>
    </rPh>
    <phoneticPr fontId="5"/>
  </si>
  <si>
    <t>支出委任</t>
    <rPh sb="0" eb="2">
      <t>シシュツ</t>
    </rPh>
    <rPh sb="2" eb="4">
      <t>イニン</t>
    </rPh>
    <phoneticPr fontId="5"/>
  </si>
  <si>
    <t>工事費</t>
    <rPh sb="0" eb="3">
      <t>コウジヒ</t>
    </rPh>
    <phoneticPr fontId="5"/>
  </si>
  <si>
    <t>B.株式会社理研グリーン</t>
    <rPh sb="2" eb="6">
      <t>カブシキガイシャ</t>
    </rPh>
    <rPh sb="6" eb="8">
      <t>リケン</t>
    </rPh>
    <phoneticPr fontId="5"/>
  </si>
  <si>
    <t>株式会社理研グリーン</t>
    <rPh sb="0" eb="4">
      <t>カブシキガイシャ</t>
    </rPh>
    <rPh sb="4" eb="6">
      <t>リケン</t>
    </rPh>
    <phoneticPr fontId="5"/>
  </si>
  <si>
    <t>有限会社青林</t>
    <rPh sb="0" eb="4">
      <t>ユウゲンガイシャ</t>
    </rPh>
    <rPh sb="4" eb="5">
      <t>アオ</t>
    </rPh>
    <rPh sb="5" eb="6">
      <t>バヤシ</t>
    </rPh>
    <phoneticPr fontId="5"/>
  </si>
  <si>
    <t>随意契約</t>
    <rPh sb="0" eb="2">
      <t>ズイイ</t>
    </rPh>
    <rPh sb="2" eb="4">
      <t>ケイヤク</t>
    </rPh>
    <phoneticPr fontId="5"/>
  </si>
  <si>
    <t>-</t>
    <phoneticPr fontId="5"/>
  </si>
  <si>
    <t>総合評価</t>
    <rPh sb="0" eb="2">
      <t>ソウゴウ</t>
    </rPh>
    <rPh sb="2" eb="4">
      <t>ヒョウカ</t>
    </rPh>
    <phoneticPr fontId="5"/>
  </si>
  <si>
    <t>特別史跡キトラ古墳仮設保護覆屋とりこわし工事</t>
    <phoneticPr fontId="5"/>
  </si>
  <si>
    <t>特別史跡キトラ古墳環境整備工事</t>
    <phoneticPr fontId="5"/>
  </si>
  <si>
    <t>文教施設部</t>
    <rPh sb="0" eb="2">
      <t>ブンキョウ</t>
    </rPh>
    <rPh sb="2" eb="4">
      <t>シセツ</t>
    </rPh>
    <rPh sb="4" eb="5">
      <t>ブ</t>
    </rPh>
    <phoneticPr fontId="5"/>
  </si>
  <si>
    <t>工事費（支出委任）</t>
    <rPh sb="0" eb="3">
      <t>コウジヒ</t>
    </rPh>
    <rPh sb="4" eb="6">
      <t>シシュツ</t>
    </rPh>
    <rPh sb="6" eb="8">
      <t>イニン</t>
    </rPh>
    <phoneticPr fontId="5"/>
  </si>
  <si>
    <t>C.福井水道工業株式会社</t>
    <rPh sb="2" eb="4">
      <t>フクイ</t>
    </rPh>
    <rPh sb="4" eb="6">
      <t>スイドウ</t>
    </rPh>
    <rPh sb="6" eb="8">
      <t>コウギョウ</t>
    </rPh>
    <rPh sb="8" eb="12">
      <t>カブシキガイシャ</t>
    </rPh>
    <phoneticPr fontId="5"/>
  </si>
  <si>
    <t>福井水道工業株式会社</t>
    <rPh sb="0" eb="2">
      <t>フクイ</t>
    </rPh>
    <rPh sb="2" eb="4">
      <t>スイドウ</t>
    </rPh>
    <rPh sb="4" eb="6">
      <t>コウギョウ</t>
    </rPh>
    <rPh sb="6" eb="10">
      <t>カブシキガイシャ</t>
    </rPh>
    <phoneticPr fontId="5"/>
  </si>
  <si>
    <t>東院庭園ろ過設備改修工事</t>
    <phoneticPr fontId="5"/>
  </si>
  <si>
    <t>高圧ケーブル改修工事</t>
    <phoneticPr fontId="5"/>
  </si>
  <si>
    <t>小寺電業株式会社</t>
    <rPh sb="0" eb="2">
      <t>コデラ</t>
    </rPh>
    <rPh sb="2" eb="4">
      <t>デンギョウ</t>
    </rPh>
    <rPh sb="4" eb="8">
      <t>カブシキガイシャ</t>
    </rPh>
    <phoneticPr fontId="5"/>
  </si>
  <si>
    <t>第一次大極殿スロープ改修工事</t>
    <phoneticPr fontId="5"/>
  </si>
  <si>
    <t>株式会社和田工務店</t>
    <phoneticPr fontId="5"/>
  </si>
  <si>
    <t>個人</t>
    <rPh sb="0" eb="2">
      <t>コジン</t>
    </rPh>
    <phoneticPr fontId="5"/>
  </si>
  <si>
    <t>-</t>
    <phoneticPr fontId="5"/>
  </si>
  <si>
    <t>特別史跡山田寺跡隣接地所有者との事業損失補償契約</t>
    <phoneticPr fontId="5"/>
  </si>
  <si>
    <t>D.個人</t>
    <rPh sb="2" eb="4">
      <t>コジン</t>
    </rPh>
    <phoneticPr fontId="5"/>
  </si>
  <si>
    <t>補償金</t>
    <rPh sb="0" eb="3">
      <t>ホショウキン</t>
    </rPh>
    <phoneticPr fontId="5"/>
  </si>
  <si>
    <t>損失補償金</t>
    <rPh sb="0" eb="2">
      <t>ソンシツ</t>
    </rPh>
    <rPh sb="2" eb="4">
      <t>ホショウ</t>
    </rPh>
    <rPh sb="4" eb="5">
      <t>キン</t>
    </rPh>
    <phoneticPr fontId="5"/>
  </si>
  <si>
    <r>
      <rPr>
        <sz val="11"/>
        <rFont val="ＭＳ Ｐゴシック"/>
        <family val="3"/>
        <charset val="128"/>
      </rPr>
      <t>0481</t>
    </r>
    <phoneticPr fontId="5"/>
  </si>
  <si>
    <t>総額２８４百万円
／総件数６件</t>
    <rPh sb="0" eb="2">
      <t>ソウガク</t>
    </rPh>
    <rPh sb="5" eb="8">
      <t>ヒャクマンエン</t>
    </rPh>
    <rPh sb="10" eb="13">
      <t>ソウケンスウ</t>
    </rPh>
    <rPh sb="14" eb="15">
      <t>ケン</t>
    </rPh>
    <phoneticPr fontId="5"/>
  </si>
  <si>
    <t>文化芸術の振興に関する基本的な方針（第4次基本方針）
（平成27年5月22日閣議決定）</t>
    <phoneticPr fontId="5"/>
  </si>
  <si>
    <t>総額１１６百万円
／総件数14件</t>
    <rPh sb="0" eb="2">
      <t>ソウガク</t>
    </rPh>
    <rPh sb="5" eb="8">
      <t>ヒャクマンエン</t>
    </rPh>
    <rPh sb="10" eb="13">
      <t>ソウケンスウ</t>
    </rPh>
    <rPh sb="15" eb="16">
      <t>ケン</t>
    </rPh>
    <phoneticPr fontId="5"/>
  </si>
  <si>
    <t>○</t>
    <phoneticPr fontId="5"/>
  </si>
  <si>
    <t>○</t>
    <phoneticPr fontId="5"/>
  </si>
  <si>
    <t>‐</t>
  </si>
  <si>
    <t>平城宮跡等は、我が国の古代国家成立時の歴史と文化を理解する上で極めて重要な役割を果たしており、国民からのニーズは高い。また、遺跡規模や遺跡の重要性からも国が実施すべき事業である。</t>
    <phoneticPr fontId="5"/>
  </si>
  <si>
    <t>同上</t>
    <rPh sb="0" eb="2">
      <t>ドウジョウ</t>
    </rPh>
    <phoneticPr fontId="5"/>
  </si>
  <si>
    <t>史跡地内整備を実施することにより、学校教育や社会教育を通じて文化財の魅力の再発見等に有効であり十分に活用されている。</t>
    <phoneticPr fontId="5"/>
  </si>
  <si>
    <t>平城宮跡及び藤原宮跡は、歴史的・学術的に貴重な価値を有する重要な遺跡として環境整備等を実施してきたところである。
各種整備は、史跡の状態により必要な整備を計画的に実施するとともに、実施に当たっては一般競争入札を実施するなど、コスト削減に努めている。</t>
    <phoneticPr fontId="5"/>
  </si>
  <si>
    <t>継続して事業の早期執行、一般競争入札を実施し、コスト削減に努めるとともに、整備された施設や文化財を、学校教育や社会教育を通じて一層活用されるよう対応していく。</t>
    <phoneticPr fontId="5"/>
  </si>
  <si>
    <t>特別史跡キトラ古墳環境整備工事監理業務</t>
    <phoneticPr fontId="5"/>
  </si>
  <si>
    <t>キトラ古墳壁画保存管理施設新営その他工事積算業務</t>
    <phoneticPr fontId="5"/>
  </si>
  <si>
    <t>株式会社空間文化開発機構</t>
    <phoneticPr fontId="5"/>
  </si>
  <si>
    <t>株式会社トータルメディア開発研究所</t>
    <phoneticPr fontId="5"/>
  </si>
  <si>
    <t>少額随契</t>
    <rPh sb="0" eb="2">
      <t>ショウガク</t>
    </rPh>
    <rPh sb="2" eb="4">
      <t>ズイケイ</t>
    </rPh>
    <phoneticPr fontId="5"/>
  </si>
  <si>
    <t>-</t>
    <phoneticPr fontId="5"/>
  </si>
  <si>
    <t>各種整備事業を行うに当たっては、入札を実施する等、事業費の適正化及びコスト削減に努めている。また、整備内容は様々な観点から検討を行い、必要とされる整備から実施している。</t>
    <rPh sb="32" eb="33">
      <t>オヨ</t>
    </rPh>
    <rPh sb="37" eb="39">
      <t>サクゲン</t>
    </rPh>
    <phoneticPr fontId="5"/>
  </si>
  <si>
    <t>前年度の成果実績（来場者数：317,170人）を目標とする。</t>
    <rPh sb="0" eb="2">
      <t>ゼンネン</t>
    </rPh>
    <rPh sb="2" eb="3">
      <t>ド</t>
    </rPh>
    <rPh sb="4" eb="6">
      <t>セイカ</t>
    </rPh>
    <rPh sb="6" eb="8">
      <t>ジッセキ</t>
    </rPh>
    <rPh sb="9" eb="12">
      <t>ライジョウシャ</t>
    </rPh>
    <rPh sb="12" eb="13">
      <t>スウ</t>
    </rPh>
    <rPh sb="21" eb="22">
      <t>ニン</t>
    </rPh>
    <rPh sb="24" eb="26">
      <t>モクヒョウ</t>
    </rPh>
    <phoneticPr fontId="5"/>
  </si>
  <si>
    <t>　特別史跡平城宮跡は、我が国の古代国家成立に重要な役割を果たした重要な場所として、文化庁が昭和５３年に定めた「特別史跡平城宮跡保存整備基本構想」に基づき、朱雀門や東院庭園の復原、第二次大極殿院地区の整備等を行う。また、特別史跡藤原宮跡等については、歴史的・学術的に貴重な価値を有する重要な遺跡として環境整備を行っており、引き続き、既存施設の維持・管理、未整備地の整備等を行い、我が国の優れた歴史・文化・伝統の保存活用を図る。</t>
    <rPh sb="204" eb="206">
      <t>ホゾン</t>
    </rPh>
    <rPh sb="206" eb="208">
      <t>カツヨウ</t>
    </rPh>
    <rPh sb="209" eb="210">
      <t>ハカ</t>
    </rPh>
    <phoneticPr fontId="5"/>
  </si>
  <si>
    <t>　特別史跡平城宮跡及び特別史跡藤原宮跡、特別史跡キトラ古墳等を良好な状態で保全を行うため、防災設備の設置など、各種工事や整備を行う。</t>
    <phoneticPr fontId="5"/>
  </si>
  <si>
    <t>-</t>
    <phoneticPr fontId="5"/>
  </si>
  <si>
    <t>平城宮跡地等整備費</t>
    <phoneticPr fontId="5"/>
  </si>
  <si>
    <t>記念物課長　　加藤　弘樹</t>
    <rPh sb="7" eb="9">
      <t>カトウ</t>
    </rPh>
    <rPh sb="10" eb="12">
      <t>ヒロキ</t>
    </rPh>
    <phoneticPr fontId="5"/>
  </si>
  <si>
    <t>-</t>
    <phoneticPr fontId="5"/>
  </si>
  <si>
    <t>平城宮跡への来場者数
（27年度から新たな目標（前年度の平城宮跡への来場者数）を設定したため、24、25年度の目標値は設定していない）</t>
    <phoneticPr fontId="5"/>
  </si>
  <si>
    <t>キトラ古墳壁画関係工事の終了に伴う減</t>
    <rPh sb="3" eb="5">
      <t>コフン</t>
    </rPh>
    <rPh sb="5" eb="7">
      <t>ヘキガ</t>
    </rPh>
    <rPh sb="7" eb="9">
      <t>カンケイ</t>
    </rPh>
    <rPh sb="9" eb="11">
      <t>コウジ</t>
    </rPh>
    <rPh sb="12" eb="14">
      <t>シュウリョウ</t>
    </rPh>
    <rPh sb="15" eb="16">
      <t>トモナ</t>
    </rPh>
    <rPh sb="17" eb="18">
      <t>ゲン</t>
    </rPh>
    <phoneticPr fontId="5"/>
  </si>
  <si>
    <t>１．事業評価の観点　：　本事業は、国有地化された平城宮跡地等について、既存施設の修理・修復や未整備地の整備等を国が直接実施する事業であり、計画的な予算執行の実施の観点から検証を行った。
２．所　　　　　見　：　本事業は、事業の早期執行に努めているが，昨年度と同様に翌年度への繰越しが見られるため、計画的な予算執行の実施に向けた見直しを行うべきである。</t>
    <rPh sb="111" eb="113">
      <t>ジギョウ</t>
    </rPh>
    <rPh sb="114" eb="116">
      <t>ソウキ</t>
    </rPh>
    <rPh sb="116" eb="118">
      <t>シッコウ</t>
    </rPh>
    <rPh sb="119" eb="120">
      <t>ツト</t>
    </rPh>
    <phoneticPr fontId="5"/>
  </si>
  <si>
    <t>　本事業の繰越しは、キトラ古墳の整備工事における事業の遅れのため生じたものであるが、当該工事はすでに着手されており、今後とも計画的な予算執行を図ってまいりたい。
　平成２８年度においては、キトラ古墳壁画保存管理施設工事等の縮減により、▲４８百万円を概算要求額に反映した。</t>
    <rPh sb="1" eb="2">
      <t>ホン</t>
    </rPh>
    <rPh sb="2" eb="4">
      <t>ジギョウ</t>
    </rPh>
    <rPh sb="5" eb="7">
      <t>クリコシ</t>
    </rPh>
    <rPh sb="13" eb="15">
      <t>コフン</t>
    </rPh>
    <rPh sb="16" eb="18">
      <t>セイビ</t>
    </rPh>
    <rPh sb="18" eb="20">
      <t>コウジ</t>
    </rPh>
    <rPh sb="24" eb="26">
      <t>ジギョウ</t>
    </rPh>
    <rPh sb="27" eb="28">
      <t>オク</t>
    </rPh>
    <rPh sb="32" eb="33">
      <t>ショウ</t>
    </rPh>
    <rPh sb="42" eb="44">
      <t>トウガイ</t>
    </rPh>
    <rPh sb="44" eb="46">
      <t>コウジ</t>
    </rPh>
    <rPh sb="50" eb="52">
      <t>チャクシュ</t>
    </rPh>
    <rPh sb="58" eb="60">
      <t>コンゴ</t>
    </rPh>
    <rPh sb="62" eb="65">
      <t>ケイカクテキ</t>
    </rPh>
    <rPh sb="66" eb="68">
      <t>ヨサン</t>
    </rPh>
    <rPh sb="68" eb="70">
      <t>シッコウ</t>
    </rPh>
    <rPh sb="71" eb="72">
      <t>ハカ</t>
    </rPh>
    <rPh sb="82" eb="84">
      <t>ヘイセイ</t>
    </rPh>
    <rPh sb="86" eb="88">
      <t>ネンド</t>
    </rPh>
    <rPh sb="120" eb="122">
      <t>ヒャクマン</t>
    </rPh>
    <rPh sb="122" eb="123">
      <t>エン</t>
    </rPh>
    <rPh sb="124" eb="126">
      <t>ガイサン</t>
    </rPh>
    <rPh sb="126" eb="128">
      <t>ヨウキュウ</t>
    </rPh>
    <rPh sb="128" eb="129">
      <t>ガク</t>
    </rPh>
    <rPh sb="130" eb="132">
      <t>ハンエイ</t>
    </rPh>
    <phoneticPr fontId="5"/>
  </si>
  <si>
    <t>縮減</t>
  </si>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</sst>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 fillId="0" borderId="139"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3" fillId="0" borderId="108" xfId="4" applyFont="1" applyFill="1" applyBorder="1" applyAlignment="1" applyProtection="1">
      <alignment vertical="center" wrapText="1"/>
      <protection locked="0"/>
    </xf>
    <xf numFmtId="0" fontId="3" fillId="0" borderId="78" xfId="4" applyFont="1" applyFill="1" applyBorder="1" applyAlignment="1" applyProtection="1">
      <alignment vertical="center" wrapText="1"/>
      <protection locked="0"/>
    </xf>
    <xf numFmtId="0" fontId="3" fillId="0" borderId="107" xfId="4" applyFont="1" applyFill="1" applyBorder="1" applyAlignment="1" applyProtection="1">
      <alignment vertical="center"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45</xdr:row>
          <xdr:rowOff>66675</xdr:rowOff>
        </xdr:from>
        <xdr:to>
          <xdr:col>48</xdr:col>
          <xdr:colOff>76200</xdr:colOff>
          <xdr:row>66</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228</xdr:row>
          <xdr:rowOff>9525</xdr:rowOff>
        </xdr:from>
        <xdr:to>
          <xdr:col>44</xdr:col>
          <xdr:colOff>114300</xdr:colOff>
          <xdr:row>228</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474</xdr:row>
          <xdr:rowOff>85725</xdr:rowOff>
        </xdr:from>
        <xdr:to>
          <xdr:col>44</xdr:col>
          <xdr:colOff>114300</xdr:colOff>
          <xdr:row>475</xdr:row>
          <xdr:rowOff>19050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23</xdr:col>
      <xdr:colOff>147360</xdr:colOff>
      <xdr:row>141</xdr:row>
      <xdr:rowOff>32097</xdr:rowOff>
    </xdr:from>
    <xdr:to>
      <xdr:col>32</xdr:col>
      <xdr:colOff>68011</xdr:colOff>
      <xdr:row>142</xdr:row>
      <xdr:rowOff>239404</xdr:rowOff>
    </xdr:to>
    <xdr:sp macro="" textlink="">
      <xdr:nvSpPr>
        <xdr:cNvPr id="5" name="テキスト ボックス 4"/>
        <xdr:cNvSpPr txBox="1"/>
      </xdr:nvSpPr>
      <xdr:spPr>
        <a:xfrm>
          <a:off x="4747935" y="30589978"/>
          <a:ext cx="1720876" cy="5597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文化庁</a:t>
          </a:r>
          <a:endParaRPr kumimoji="1" lang="en-US" altLang="ja-JP" sz="1100"/>
        </a:p>
        <a:p>
          <a:pPr algn="ctr"/>
          <a:r>
            <a:rPr kumimoji="1" lang="ja-JP" altLang="en-US" sz="1100">
              <a:solidFill>
                <a:sysClr val="windowText" lastClr="000000"/>
              </a:solidFill>
            </a:rPr>
            <a:t>１３２百万円</a:t>
          </a:r>
          <a:endParaRPr kumimoji="1" lang="en-US" altLang="ja-JP" sz="1100">
            <a:solidFill>
              <a:sysClr val="windowText" lastClr="000000"/>
            </a:solidFill>
          </a:endParaRPr>
        </a:p>
      </xdr:txBody>
    </xdr:sp>
    <xdr:clientData/>
  </xdr:twoCellAnchor>
  <xdr:twoCellAnchor>
    <xdr:from>
      <xdr:col>22</xdr:col>
      <xdr:colOff>67238</xdr:colOff>
      <xdr:row>143</xdr:row>
      <xdr:rowOff>0</xdr:rowOff>
    </xdr:from>
    <xdr:to>
      <xdr:col>33</xdr:col>
      <xdr:colOff>145679</xdr:colOff>
      <xdr:row>145</xdr:row>
      <xdr:rowOff>89648</xdr:rowOff>
    </xdr:to>
    <xdr:sp macro="" textlink="">
      <xdr:nvSpPr>
        <xdr:cNvPr id="6" name="大かっこ 5"/>
        <xdr:cNvSpPr/>
      </xdr:nvSpPr>
      <xdr:spPr>
        <a:xfrm>
          <a:off x="4258238" y="32541882"/>
          <a:ext cx="2173941" cy="7844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23</xdr:col>
      <xdr:colOff>16252</xdr:colOff>
      <xdr:row>143</xdr:row>
      <xdr:rowOff>26495</xdr:rowOff>
    </xdr:from>
    <xdr:to>
      <xdr:col>33</xdr:col>
      <xdr:colOff>38664</xdr:colOff>
      <xdr:row>145</xdr:row>
      <xdr:rowOff>102134</xdr:rowOff>
    </xdr:to>
    <xdr:sp macro="" textlink="">
      <xdr:nvSpPr>
        <xdr:cNvPr id="7" name="テキスト ボックス 6"/>
        <xdr:cNvSpPr txBox="1"/>
      </xdr:nvSpPr>
      <xdr:spPr>
        <a:xfrm>
          <a:off x="4616827" y="31289226"/>
          <a:ext cx="2022662" cy="780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特別史跡平城宮跡、飛鳥地方及び特別史跡藤原宮跡等の整備</a:t>
          </a:r>
        </a:p>
      </xdr:txBody>
    </xdr:sp>
    <xdr:clientData/>
  </xdr:twoCellAnchor>
  <xdr:twoCellAnchor editAs="absolute">
    <xdr:from>
      <xdr:col>28</xdr:col>
      <xdr:colOff>8082</xdr:colOff>
      <xdr:row>145</xdr:row>
      <xdr:rowOff>1280</xdr:rowOff>
    </xdr:from>
    <xdr:to>
      <xdr:col>28</xdr:col>
      <xdr:colOff>20173</xdr:colOff>
      <xdr:row>147</xdr:row>
      <xdr:rowOff>12486</xdr:rowOff>
    </xdr:to>
    <xdr:cxnSp macro="">
      <xdr:nvCxnSpPr>
        <xdr:cNvPr id="8" name="直線矢印コネクタ 7"/>
        <xdr:cNvCxnSpPr/>
      </xdr:nvCxnSpPr>
      <xdr:spPr>
        <a:xfrm rot="60000">
          <a:off x="5655847" y="31971662"/>
          <a:ext cx="12091" cy="70597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9</xdr:col>
      <xdr:colOff>1</xdr:colOff>
      <xdr:row>147</xdr:row>
      <xdr:rowOff>30976</xdr:rowOff>
    </xdr:from>
    <xdr:to>
      <xdr:col>19</xdr:col>
      <xdr:colOff>112060</xdr:colOff>
      <xdr:row>147</xdr:row>
      <xdr:rowOff>311123</xdr:rowOff>
    </xdr:to>
    <xdr:sp macro="" textlink="">
      <xdr:nvSpPr>
        <xdr:cNvPr id="9" name="テキスト ボックス 8"/>
        <xdr:cNvSpPr txBox="1"/>
      </xdr:nvSpPr>
      <xdr:spPr>
        <a:xfrm>
          <a:off x="1815354" y="32696123"/>
          <a:ext cx="2129118"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editAs="absolute">
    <xdr:from>
      <xdr:col>10</xdr:col>
      <xdr:colOff>11206</xdr:colOff>
      <xdr:row>147</xdr:row>
      <xdr:rowOff>333535</xdr:rowOff>
    </xdr:from>
    <xdr:to>
      <xdr:col>18</xdr:col>
      <xdr:colOff>122357</xdr:colOff>
      <xdr:row>149</xdr:row>
      <xdr:rowOff>242528</xdr:rowOff>
    </xdr:to>
    <xdr:sp macro="" textlink="">
      <xdr:nvSpPr>
        <xdr:cNvPr id="10" name="テキスト ボックス 9"/>
        <xdr:cNvSpPr txBox="1"/>
      </xdr:nvSpPr>
      <xdr:spPr>
        <a:xfrm>
          <a:off x="2028265" y="32998682"/>
          <a:ext cx="1724798" cy="6037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文教施設部</a:t>
          </a:r>
          <a:endParaRPr kumimoji="1" lang="en-US" altLang="ja-JP" sz="1100">
            <a:solidFill>
              <a:sysClr val="windowText" lastClr="000000"/>
            </a:solidFill>
          </a:endParaRPr>
        </a:p>
        <a:p>
          <a:pPr algn="ctr"/>
          <a:r>
            <a:rPr kumimoji="1" lang="ja-JP" altLang="en-US" sz="1100">
              <a:solidFill>
                <a:sysClr val="windowText" lastClr="000000"/>
              </a:solidFill>
            </a:rPr>
            <a:t>４７百万円</a:t>
          </a:r>
          <a:endParaRPr kumimoji="1" lang="en-US" altLang="ja-JP" sz="1100">
            <a:solidFill>
              <a:sysClr val="windowText" lastClr="000000"/>
            </a:solidFill>
          </a:endParaRPr>
        </a:p>
      </xdr:txBody>
    </xdr:sp>
    <xdr:clientData/>
  </xdr:twoCellAnchor>
  <xdr:twoCellAnchor editAs="absolute">
    <xdr:from>
      <xdr:col>33</xdr:col>
      <xdr:colOff>132791</xdr:colOff>
      <xdr:row>140</xdr:row>
      <xdr:rowOff>183376</xdr:rowOff>
    </xdr:from>
    <xdr:to>
      <xdr:col>44</xdr:col>
      <xdr:colOff>99173</xdr:colOff>
      <xdr:row>142</xdr:row>
      <xdr:rowOff>155923</xdr:rowOff>
    </xdr:to>
    <xdr:sp macro="" textlink="">
      <xdr:nvSpPr>
        <xdr:cNvPr id="11" name="テキスト ボックス 10"/>
        <xdr:cNvSpPr txBox="1"/>
      </xdr:nvSpPr>
      <xdr:spPr>
        <a:xfrm>
          <a:off x="6733616" y="30388832"/>
          <a:ext cx="2166657" cy="677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施設施工旅費　　　　　３百万円</a:t>
          </a:r>
          <a:endParaRPr kumimoji="1" lang="en-US" altLang="ja-JP" sz="1100"/>
        </a:p>
        <a:p>
          <a:r>
            <a:rPr kumimoji="1" lang="ja-JP" altLang="en-US" sz="1100"/>
            <a:t>施設施工庁費　　　　　７百万円</a:t>
          </a:r>
          <a:endParaRPr kumimoji="1" lang="en-US" altLang="ja-JP" sz="1100"/>
        </a:p>
        <a:p>
          <a:r>
            <a:rPr kumimoji="1" lang="ja-JP" altLang="en-US" sz="1100"/>
            <a:t>平城宮跡地等整備費　１百万円</a:t>
          </a:r>
        </a:p>
      </xdr:txBody>
    </xdr:sp>
    <xdr:clientData/>
  </xdr:twoCellAnchor>
  <xdr:twoCellAnchor>
    <xdr:from>
      <xdr:col>43</xdr:col>
      <xdr:colOff>179294</xdr:colOff>
      <xdr:row>140</xdr:row>
      <xdr:rowOff>174252</xdr:rowOff>
    </xdr:from>
    <xdr:to>
      <xdr:col>45</xdr:col>
      <xdr:colOff>145677</xdr:colOff>
      <xdr:row>142</xdr:row>
      <xdr:rowOff>140634</xdr:rowOff>
    </xdr:to>
    <xdr:sp macro="" textlink="">
      <xdr:nvSpPr>
        <xdr:cNvPr id="2" name="右中かっこ 1"/>
        <xdr:cNvSpPr/>
      </xdr:nvSpPr>
      <xdr:spPr>
        <a:xfrm>
          <a:off x="8780369" y="30368502"/>
          <a:ext cx="366433" cy="67123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46</xdr:col>
      <xdr:colOff>4485</xdr:colOff>
      <xdr:row>141</xdr:row>
      <xdr:rowOff>181695</xdr:rowOff>
    </xdr:from>
    <xdr:to>
      <xdr:col>49</xdr:col>
      <xdr:colOff>170892</xdr:colOff>
      <xdr:row>142</xdr:row>
      <xdr:rowOff>92049</xdr:rowOff>
    </xdr:to>
    <xdr:sp macro="" textlink="">
      <xdr:nvSpPr>
        <xdr:cNvPr id="13" name="テキスト ボックス 12"/>
        <xdr:cNvSpPr txBox="1"/>
      </xdr:nvSpPr>
      <xdr:spPr>
        <a:xfrm>
          <a:off x="9205635" y="30739576"/>
          <a:ext cx="766482" cy="262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を含む</a:t>
          </a:r>
        </a:p>
      </xdr:txBody>
    </xdr:sp>
    <xdr:clientData/>
  </xdr:twoCellAnchor>
  <xdr:twoCellAnchor>
    <xdr:from>
      <xdr:col>8</xdr:col>
      <xdr:colOff>112059</xdr:colOff>
      <xdr:row>150</xdr:row>
      <xdr:rowOff>33617</xdr:rowOff>
    </xdr:from>
    <xdr:to>
      <xdr:col>20</xdr:col>
      <xdr:colOff>0</xdr:colOff>
      <xdr:row>152</xdr:row>
      <xdr:rowOff>123265</xdr:rowOff>
    </xdr:to>
    <xdr:sp macro="" textlink="">
      <xdr:nvSpPr>
        <xdr:cNvPr id="14" name="大かっこ 13"/>
        <xdr:cNvSpPr/>
      </xdr:nvSpPr>
      <xdr:spPr>
        <a:xfrm>
          <a:off x="1636059" y="35007176"/>
          <a:ext cx="2173941" cy="7844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9</xdr:col>
      <xdr:colOff>56030</xdr:colOff>
      <xdr:row>150</xdr:row>
      <xdr:rowOff>30978</xdr:rowOff>
    </xdr:from>
    <xdr:to>
      <xdr:col>19</xdr:col>
      <xdr:colOff>78442</xdr:colOff>
      <xdr:row>152</xdr:row>
      <xdr:rowOff>106616</xdr:rowOff>
    </xdr:to>
    <xdr:sp macro="" textlink="">
      <xdr:nvSpPr>
        <xdr:cNvPr id="15" name="テキスト ボックス 14"/>
        <xdr:cNvSpPr txBox="1"/>
      </xdr:nvSpPr>
      <xdr:spPr>
        <a:xfrm>
          <a:off x="1871383" y="33738272"/>
          <a:ext cx="2039471" cy="770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特別史跡キトラ古墳の整備に係る業務</a:t>
          </a:r>
        </a:p>
      </xdr:txBody>
    </xdr:sp>
    <xdr:clientData/>
  </xdr:twoCellAnchor>
  <xdr:twoCellAnchor editAs="absolute">
    <xdr:from>
      <xdr:col>22</xdr:col>
      <xdr:colOff>123264</xdr:colOff>
      <xdr:row>147</xdr:row>
      <xdr:rowOff>19768</xdr:rowOff>
    </xdr:from>
    <xdr:to>
      <xdr:col>33</xdr:col>
      <xdr:colOff>33617</xdr:colOff>
      <xdr:row>147</xdr:row>
      <xdr:rowOff>299915</xdr:rowOff>
    </xdr:to>
    <xdr:sp macro="" textlink="">
      <xdr:nvSpPr>
        <xdr:cNvPr id="16" name="テキスト ボックス 15"/>
        <xdr:cNvSpPr txBox="1"/>
      </xdr:nvSpPr>
      <xdr:spPr>
        <a:xfrm>
          <a:off x="4560793" y="32684915"/>
          <a:ext cx="2129118"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一般競争入札・請負</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editAs="absolute">
    <xdr:from>
      <xdr:col>24</xdr:col>
      <xdr:colOff>89646</xdr:colOff>
      <xdr:row>147</xdr:row>
      <xdr:rowOff>344738</xdr:rowOff>
    </xdr:from>
    <xdr:to>
      <xdr:col>33</xdr:col>
      <xdr:colOff>10297</xdr:colOff>
      <xdr:row>149</xdr:row>
      <xdr:rowOff>253731</xdr:rowOff>
    </xdr:to>
    <xdr:sp macro="" textlink="">
      <xdr:nvSpPr>
        <xdr:cNvPr id="17" name="テキスト ボックス 16"/>
        <xdr:cNvSpPr txBox="1"/>
      </xdr:nvSpPr>
      <xdr:spPr>
        <a:xfrm>
          <a:off x="4930587" y="33009885"/>
          <a:ext cx="1736004" cy="6037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Ｃ</a:t>
          </a:r>
          <a:r>
            <a:rPr kumimoji="1" lang="en-US" altLang="ja-JP" sz="1100">
              <a:solidFill>
                <a:sysClr val="windowText" lastClr="000000"/>
              </a:solidFill>
            </a:rPr>
            <a:t>.</a:t>
          </a:r>
          <a:r>
            <a:rPr kumimoji="1" lang="ja-JP" altLang="en-US" sz="1100">
              <a:solidFill>
                <a:sysClr val="windowText" lastClr="000000"/>
              </a:solidFill>
            </a:rPr>
            <a:t>株式会社（３社）</a:t>
          </a:r>
          <a:endParaRPr kumimoji="1" lang="en-US" altLang="ja-JP" sz="1100">
            <a:solidFill>
              <a:sysClr val="windowText" lastClr="000000"/>
            </a:solidFill>
          </a:endParaRPr>
        </a:p>
        <a:p>
          <a:pPr algn="ctr"/>
          <a:r>
            <a:rPr kumimoji="1" lang="ja-JP" altLang="en-US" sz="1100">
              <a:solidFill>
                <a:sysClr val="windowText" lastClr="000000"/>
              </a:solidFill>
            </a:rPr>
            <a:t>７０百万円</a:t>
          </a:r>
          <a:endParaRPr kumimoji="1" lang="en-US" altLang="ja-JP" sz="1100">
            <a:solidFill>
              <a:sysClr val="windowText" lastClr="000000"/>
            </a:solidFill>
          </a:endParaRPr>
        </a:p>
      </xdr:txBody>
    </xdr:sp>
    <xdr:clientData/>
  </xdr:twoCellAnchor>
  <xdr:twoCellAnchor>
    <xdr:from>
      <xdr:col>23</xdr:col>
      <xdr:colOff>67234</xdr:colOff>
      <xdr:row>150</xdr:row>
      <xdr:rowOff>33614</xdr:rowOff>
    </xdr:from>
    <xdr:to>
      <xdr:col>34</xdr:col>
      <xdr:colOff>134469</xdr:colOff>
      <xdr:row>152</xdr:row>
      <xdr:rowOff>123262</xdr:rowOff>
    </xdr:to>
    <xdr:sp macro="" textlink="">
      <xdr:nvSpPr>
        <xdr:cNvPr id="18" name="大かっこ 17"/>
        <xdr:cNvSpPr/>
      </xdr:nvSpPr>
      <xdr:spPr>
        <a:xfrm>
          <a:off x="4190999" y="35007173"/>
          <a:ext cx="2039470" cy="7844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23</xdr:col>
      <xdr:colOff>179295</xdr:colOff>
      <xdr:row>150</xdr:row>
      <xdr:rowOff>30975</xdr:rowOff>
    </xdr:from>
    <xdr:to>
      <xdr:col>34</xdr:col>
      <xdr:colOff>1</xdr:colOff>
      <xdr:row>152</xdr:row>
      <xdr:rowOff>106613</xdr:rowOff>
    </xdr:to>
    <xdr:sp macro="" textlink="">
      <xdr:nvSpPr>
        <xdr:cNvPr id="19" name="テキスト ボックス 18"/>
        <xdr:cNvSpPr txBox="1"/>
      </xdr:nvSpPr>
      <xdr:spPr>
        <a:xfrm>
          <a:off x="4818530" y="33738269"/>
          <a:ext cx="2039471" cy="770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特別史跡平城宮跡等の整備に係る業務</a:t>
          </a:r>
        </a:p>
      </xdr:txBody>
    </xdr:sp>
    <xdr:clientData/>
  </xdr:twoCellAnchor>
  <xdr:twoCellAnchor editAs="absolute">
    <xdr:from>
      <xdr:col>38</xdr:col>
      <xdr:colOff>134471</xdr:colOff>
      <xdr:row>147</xdr:row>
      <xdr:rowOff>30976</xdr:rowOff>
    </xdr:from>
    <xdr:to>
      <xdr:col>49</xdr:col>
      <xdr:colOff>56030</xdr:colOff>
      <xdr:row>147</xdr:row>
      <xdr:rowOff>311123</xdr:rowOff>
    </xdr:to>
    <xdr:sp macro="" textlink="">
      <xdr:nvSpPr>
        <xdr:cNvPr id="20" name="テキスト ボックス 19"/>
        <xdr:cNvSpPr txBox="1"/>
      </xdr:nvSpPr>
      <xdr:spPr>
        <a:xfrm>
          <a:off x="7799295" y="32696123"/>
          <a:ext cx="2140323"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editAs="absolute">
    <xdr:from>
      <xdr:col>40</xdr:col>
      <xdr:colOff>44821</xdr:colOff>
      <xdr:row>147</xdr:row>
      <xdr:rowOff>333535</xdr:rowOff>
    </xdr:from>
    <xdr:to>
      <xdr:col>48</xdr:col>
      <xdr:colOff>167178</xdr:colOff>
      <xdr:row>149</xdr:row>
      <xdr:rowOff>242528</xdr:rowOff>
    </xdr:to>
    <xdr:sp macro="" textlink="">
      <xdr:nvSpPr>
        <xdr:cNvPr id="21" name="テキスト ボックス 20"/>
        <xdr:cNvSpPr txBox="1"/>
      </xdr:nvSpPr>
      <xdr:spPr>
        <a:xfrm>
          <a:off x="8113056" y="32998682"/>
          <a:ext cx="1736004" cy="6037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Ｄ</a:t>
          </a:r>
          <a:r>
            <a:rPr kumimoji="1" lang="en-US" altLang="ja-JP" sz="1100">
              <a:solidFill>
                <a:sysClr val="windowText" lastClr="000000"/>
              </a:solidFill>
            </a:rPr>
            <a:t>.</a:t>
          </a:r>
          <a:r>
            <a:rPr kumimoji="1" lang="ja-JP" altLang="en-US" sz="1100">
              <a:solidFill>
                <a:sysClr val="windowText" lastClr="000000"/>
              </a:solidFill>
            </a:rPr>
            <a:t>個人</a:t>
          </a:r>
          <a:endParaRPr kumimoji="1" lang="en-US" altLang="ja-JP" sz="1100">
            <a:solidFill>
              <a:sysClr val="windowText" lastClr="000000"/>
            </a:solidFill>
          </a:endParaRPr>
        </a:p>
        <a:p>
          <a:pPr algn="ctr"/>
          <a:r>
            <a:rPr kumimoji="1" lang="ja-JP" altLang="en-US" sz="1100">
              <a:solidFill>
                <a:sysClr val="windowText" lastClr="000000"/>
              </a:solidFill>
            </a:rPr>
            <a:t>４百万円</a:t>
          </a:r>
          <a:endParaRPr kumimoji="1" lang="en-US" altLang="ja-JP" sz="1100">
            <a:solidFill>
              <a:sysClr val="windowText" lastClr="000000"/>
            </a:solidFill>
          </a:endParaRPr>
        </a:p>
      </xdr:txBody>
    </xdr:sp>
    <xdr:clientData/>
  </xdr:twoCellAnchor>
  <xdr:twoCellAnchor>
    <xdr:from>
      <xdr:col>38</xdr:col>
      <xdr:colOff>1680</xdr:colOff>
      <xdr:row>150</xdr:row>
      <xdr:rowOff>56029</xdr:rowOff>
    </xdr:from>
    <xdr:to>
      <xdr:col>49</xdr:col>
      <xdr:colOff>201706</xdr:colOff>
      <xdr:row>152</xdr:row>
      <xdr:rowOff>145677</xdr:rowOff>
    </xdr:to>
    <xdr:sp macro="" textlink="">
      <xdr:nvSpPr>
        <xdr:cNvPr id="22" name="大かっこ 21"/>
        <xdr:cNvSpPr/>
      </xdr:nvSpPr>
      <xdr:spPr>
        <a:xfrm>
          <a:off x="6814856" y="35029588"/>
          <a:ext cx="2172262" cy="7844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39</xdr:col>
      <xdr:colOff>33618</xdr:colOff>
      <xdr:row>150</xdr:row>
      <xdr:rowOff>53390</xdr:rowOff>
    </xdr:from>
    <xdr:to>
      <xdr:col>49</xdr:col>
      <xdr:colOff>44825</xdr:colOff>
      <xdr:row>152</xdr:row>
      <xdr:rowOff>129028</xdr:rowOff>
    </xdr:to>
    <xdr:sp macro="" textlink="">
      <xdr:nvSpPr>
        <xdr:cNvPr id="23" name="テキスト ボックス 22"/>
        <xdr:cNvSpPr txBox="1"/>
      </xdr:nvSpPr>
      <xdr:spPr>
        <a:xfrm>
          <a:off x="7900147" y="33760684"/>
          <a:ext cx="2028266" cy="770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特別史跡山田寺跡の隣接地所有者への損失補償</a:t>
          </a:r>
        </a:p>
      </xdr:txBody>
    </xdr:sp>
    <xdr:clientData/>
  </xdr:twoCellAnchor>
  <xdr:twoCellAnchor editAs="absolute">
    <xdr:from>
      <xdr:col>13</xdr:col>
      <xdr:colOff>188819</xdr:colOff>
      <xdr:row>145</xdr:row>
      <xdr:rowOff>341940</xdr:rowOff>
    </xdr:from>
    <xdr:to>
      <xdr:col>14</xdr:col>
      <xdr:colOff>9525</xdr:colOff>
      <xdr:row>146</xdr:row>
      <xdr:rowOff>310755</xdr:rowOff>
    </xdr:to>
    <xdr:cxnSp macro="">
      <xdr:nvCxnSpPr>
        <xdr:cNvPr id="24" name="直線矢印コネクタ 23"/>
        <xdr:cNvCxnSpPr/>
      </xdr:nvCxnSpPr>
      <xdr:spPr>
        <a:xfrm rot="-120000" flipH="1">
          <a:off x="2789144" y="32314563"/>
          <a:ext cx="20731" cy="31619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43</xdr:col>
      <xdr:colOff>195543</xdr:colOff>
      <xdr:row>146</xdr:row>
      <xdr:rowOff>6881</xdr:rowOff>
    </xdr:from>
    <xdr:to>
      <xdr:col>44</xdr:col>
      <xdr:colOff>9525</xdr:colOff>
      <xdr:row>147</xdr:row>
      <xdr:rowOff>4833</xdr:rowOff>
    </xdr:to>
    <xdr:cxnSp macro="">
      <xdr:nvCxnSpPr>
        <xdr:cNvPr id="25" name="直線矢印コネクタ 24"/>
        <xdr:cNvCxnSpPr/>
      </xdr:nvCxnSpPr>
      <xdr:spPr>
        <a:xfrm rot="-60000" flipH="1">
          <a:off x="8796618" y="32326887"/>
          <a:ext cx="14007" cy="35037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179294</xdr:colOff>
      <xdr:row>145</xdr:row>
      <xdr:rowOff>342900</xdr:rowOff>
    </xdr:from>
    <xdr:to>
      <xdr:col>44</xdr:col>
      <xdr:colOff>0</xdr:colOff>
      <xdr:row>145</xdr:row>
      <xdr:rowOff>342900</xdr:rowOff>
    </xdr:to>
    <xdr:cxnSp macro="">
      <xdr:nvCxnSpPr>
        <xdr:cNvPr id="31" name="直線コネクタ 30"/>
        <xdr:cNvCxnSpPr/>
      </xdr:nvCxnSpPr>
      <xdr:spPr>
        <a:xfrm>
          <a:off x="2779619" y="34775775"/>
          <a:ext cx="602148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13</xdr:col>
      <xdr:colOff>190499</xdr:colOff>
      <xdr:row>152</xdr:row>
      <xdr:rowOff>264937</xdr:rowOff>
    </xdr:from>
    <xdr:to>
      <xdr:col>14</xdr:col>
      <xdr:colOff>10409</xdr:colOff>
      <xdr:row>154</xdr:row>
      <xdr:rowOff>276144</xdr:rowOff>
    </xdr:to>
    <xdr:cxnSp macro="">
      <xdr:nvCxnSpPr>
        <xdr:cNvPr id="35" name="直線矢印コネクタ 34"/>
        <xdr:cNvCxnSpPr/>
      </xdr:nvCxnSpPr>
      <xdr:spPr>
        <a:xfrm rot="60000">
          <a:off x="2812675" y="34666996"/>
          <a:ext cx="21616" cy="70597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8</xdr:col>
      <xdr:colOff>112060</xdr:colOff>
      <xdr:row>154</xdr:row>
      <xdr:rowOff>333532</xdr:rowOff>
    </xdr:from>
    <xdr:to>
      <xdr:col>19</xdr:col>
      <xdr:colOff>33619</xdr:colOff>
      <xdr:row>155</xdr:row>
      <xdr:rowOff>266298</xdr:rowOff>
    </xdr:to>
    <xdr:sp macro="" textlink="">
      <xdr:nvSpPr>
        <xdr:cNvPr id="36" name="テキスト ボックス 35"/>
        <xdr:cNvSpPr txBox="1"/>
      </xdr:nvSpPr>
      <xdr:spPr>
        <a:xfrm>
          <a:off x="1725707" y="35430356"/>
          <a:ext cx="2140324" cy="280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editAs="absolute">
    <xdr:from>
      <xdr:col>9</xdr:col>
      <xdr:colOff>123264</xdr:colOff>
      <xdr:row>155</xdr:row>
      <xdr:rowOff>288710</xdr:rowOff>
    </xdr:from>
    <xdr:to>
      <xdr:col>18</xdr:col>
      <xdr:colOff>43915</xdr:colOff>
      <xdr:row>157</xdr:row>
      <xdr:rowOff>194021</xdr:rowOff>
    </xdr:to>
    <xdr:sp macro="" textlink="">
      <xdr:nvSpPr>
        <xdr:cNvPr id="37" name="テキスト ボックス 36"/>
        <xdr:cNvSpPr txBox="1"/>
      </xdr:nvSpPr>
      <xdr:spPr>
        <a:xfrm>
          <a:off x="1938617" y="35732916"/>
          <a:ext cx="1736004" cy="6000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民間企業（４社）</a:t>
          </a:r>
          <a:endParaRPr kumimoji="1" lang="en-US" altLang="ja-JP" sz="1100">
            <a:solidFill>
              <a:sysClr val="windowText" lastClr="000000"/>
            </a:solidFill>
          </a:endParaRPr>
        </a:p>
        <a:p>
          <a:pPr algn="ctr"/>
          <a:r>
            <a:rPr kumimoji="1" lang="ja-JP" altLang="en-US" sz="1100">
              <a:solidFill>
                <a:sysClr val="windowText" lastClr="000000"/>
              </a:solidFill>
            </a:rPr>
            <a:t>４７百万円</a:t>
          </a:r>
          <a:endParaRPr kumimoji="1" lang="en-US" altLang="ja-JP" sz="1100">
            <a:solidFill>
              <a:sysClr val="windowText" lastClr="000000"/>
            </a:solidFill>
          </a:endParaRPr>
        </a:p>
      </xdr:txBody>
    </xdr:sp>
    <xdr:clientData/>
  </xdr:twoCellAnchor>
  <xdr:twoCellAnchor>
    <xdr:from>
      <xdr:col>8</xdr:col>
      <xdr:colOff>44824</xdr:colOff>
      <xdr:row>158</xdr:row>
      <xdr:rowOff>67233</xdr:rowOff>
    </xdr:from>
    <xdr:to>
      <xdr:col>19</xdr:col>
      <xdr:colOff>123265</xdr:colOff>
      <xdr:row>160</xdr:row>
      <xdr:rowOff>156882</xdr:rowOff>
    </xdr:to>
    <xdr:sp macro="" textlink="">
      <xdr:nvSpPr>
        <xdr:cNvPr id="38" name="大かっこ 37"/>
        <xdr:cNvSpPr/>
      </xdr:nvSpPr>
      <xdr:spPr>
        <a:xfrm>
          <a:off x="1568824" y="37819851"/>
          <a:ext cx="2173941" cy="7844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8</xdr:col>
      <xdr:colOff>145678</xdr:colOff>
      <xdr:row>158</xdr:row>
      <xdr:rowOff>53386</xdr:rowOff>
    </xdr:from>
    <xdr:to>
      <xdr:col>18</xdr:col>
      <xdr:colOff>168090</xdr:colOff>
      <xdr:row>160</xdr:row>
      <xdr:rowOff>129026</xdr:rowOff>
    </xdr:to>
    <xdr:sp macro="" textlink="">
      <xdr:nvSpPr>
        <xdr:cNvPr id="39" name="テキスト ボックス 38"/>
        <xdr:cNvSpPr txBox="1"/>
      </xdr:nvSpPr>
      <xdr:spPr>
        <a:xfrm>
          <a:off x="1759325" y="36539739"/>
          <a:ext cx="2039471" cy="770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特別史跡キトラ古墳の整備に係る業務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7" zoomScale="80" zoomScaleNormal="75" zoomScaleSheetLayoutView="80" zoomScalePageLayoutView="85" workbookViewId="0">
      <selection activeCell="A129" sqref="A129:AX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462</v>
      </c>
      <c r="AR2" s="106"/>
      <c r="AS2" s="68" t="str">
        <f>IF(OR(AQ2="　", AQ2=""), "", "-")</f>
        <v/>
      </c>
      <c r="AT2" s="107">
        <v>382</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469</v>
      </c>
      <c r="AK3" s="299"/>
      <c r="AL3" s="299"/>
      <c r="AM3" s="299"/>
      <c r="AN3" s="299"/>
      <c r="AO3" s="299"/>
      <c r="AP3" s="299"/>
      <c r="AQ3" s="299"/>
      <c r="AR3" s="299"/>
      <c r="AS3" s="299"/>
      <c r="AT3" s="299"/>
      <c r="AU3" s="299"/>
      <c r="AV3" s="299"/>
      <c r="AW3" s="299"/>
      <c r="AX3" s="36" t="s">
        <v>91</v>
      </c>
    </row>
    <row r="4" spans="1:50" ht="24.75" customHeight="1" x14ac:dyDescent="0.15">
      <c r="A4" s="518" t="s">
        <v>30</v>
      </c>
      <c r="B4" s="519"/>
      <c r="C4" s="519"/>
      <c r="D4" s="519"/>
      <c r="E4" s="519"/>
      <c r="F4" s="519"/>
      <c r="G4" s="492" t="s">
        <v>541</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470</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5" t="s">
        <v>166</v>
      </c>
      <c r="H5" s="326"/>
      <c r="I5" s="326"/>
      <c r="J5" s="326"/>
      <c r="K5" s="326"/>
      <c r="L5" s="326"/>
      <c r="M5" s="327" t="s">
        <v>92</v>
      </c>
      <c r="N5" s="328"/>
      <c r="O5" s="328"/>
      <c r="P5" s="328"/>
      <c r="Q5" s="328"/>
      <c r="R5" s="329"/>
      <c r="S5" s="330" t="s">
        <v>157</v>
      </c>
      <c r="T5" s="326"/>
      <c r="U5" s="326"/>
      <c r="V5" s="326"/>
      <c r="W5" s="326"/>
      <c r="X5" s="331"/>
      <c r="Y5" s="509" t="s">
        <v>3</v>
      </c>
      <c r="Z5" s="510"/>
      <c r="AA5" s="510"/>
      <c r="AB5" s="510"/>
      <c r="AC5" s="510"/>
      <c r="AD5" s="511"/>
      <c r="AE5" s="512" t="s">
        <v>471</v>
      </c>
      <c r="AF5" s="513"/>
      <c r="AG5" s="513"/>
      <c r="AH5" s="513"/>
      <c r="AI5" s="513"/>
      <c r="AJ5" s="513"/>
      <c r="AK5" s="513"/>
      <c r="AL5" s="513"/>
      <c r="AM5" s="513"/>
      <c r="AN5" s="513"/>
      <c r="AO5" s="513"/>
      <c r="AP5" s="514"/>
      <c r="AQ5" s="515" t="s">
        <v>542</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473</v>
      </c>
      <c r="AF6" s="527"/>
      <c r="AG6" s="527"/>
      <c r="AH6" s="527"/>
      <c r="AI6" s="527"/>
      <c r="AJ6" s="527"/>
      <c r="AK6" s="527"/>
      <c r="AL6" s="527"/>
      <c r="AM6" s="527"/>
      <c r="AN6" s="527"/>
      <c r="AO6" s="527"/>
      <c r="AP6" s="527"/>
      <c r="AQ6" s="124"/>
      <c r="AR6" s="124"/>
      <c r="AS6" s="124"/>
      <c r="AT6" s="124"/>
      <c r="AU6" s="124"/>
      <c r="AV6" s="124"/>
      <c r="AW6" s="124"/>
      <c r="AX6" s="528"/>
    </row>
    <row r="7" spans="1:50" ht="37.5" customHeight="1" x14ac:dyDescent="0.15">
      <c r="A7" s="448" t="s">
        <v>25</v>
      </c>
      <c r="B7" s="449"/>
      <c r="C7" s="449"/>
      <c r="D7" s="449"/>
      <c r="E7" s="449"/>
      <c r="F7" s="449"/>
      <c r="G7" s="450" t="s">
        <v>472</v>
      </c>
      <c r="H7" s="451"/>
      <c r="I7" s="451"/>
      <c r="J7" s="451"/>
      <c r="K7" s="451"/>
      <c r="L7" s="451"/>
      <c r="M7" s="451"/>
      <c r="N7" s="451"/>
      <c r="O7" s="451"/>
      <c r="P7" s="451"/>
      <c r="Q7" s="451"/>
      <c r="R7" s="451"/>
      <c r="S7" s="451"/>
      <c r="T7" s="451"/>
      <c r="U7" s="451"/>
      <c r="V7" s="452"/>
      <c r="W7" s="452"/>
      <c r="X7" s="452"/>
      <c r="Y7" s="453" t="s">
        <v>5</v>
      </c>
      <c r="Z7" s="392"/>
      <c r="AA7" s="392"/>
      <c r="AB7" s="392"/>
      <c r="AC7" s="392"/>
      <c r="AD7" s="394"/>
      <c r="AE7" s="454" t="s">
        <v>520</v>
      </c>
      <c r="AF7" s="455"/>
      <c r="AG7" s="455"/>
      <c r="AH7" s="455"/>
      <c r="AI7" s="455"/>
      <c r="AJ7" s="455"/>
      <c r="AK7" s="455"/>
      <c r="AL7" s="455"/>
      <c r="AM7" s="455"/>
      <c r="AN7" s="455"/>
      <c r="AO7" s="455"/>
      <c r="AP7" s="455"/>
      <c r="AQ7" s="455"/>
      <c r="AR7" s="455"/>
      <c r="AS7" s="455"/>
      <c r="AT7" s="455"/>
      <c r="AU7" s="455"/>
      <c r="AV7" s="455"/>
      <c r="AW7" s="455"/>
      <c r="AX7" s="456"/>
    </row>
    <row r="8" spans="1:50" ht="44.25" customHeight="1" x14ac:dyDescent="0.15">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29" t="s">
        <v>79</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538</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70.5" customHeight="1" x14ac:dyDescent="0.15">
      <c r="A10" s="457" t="s">
        <v>36</v>
      </c>
      <c r="B10" s="458"/>
      <c r="C10" s="458"/>
      <c r="D10" s="458"/>
      <c r="E10" s="458"/>
      <c r="F10" s="458"/>
      <c r="G10" s="486" t="s">
        <v>539</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26.25" customHeight="1" x14ac:dyDescent="0.15">
      <c r="A11" s="457" t="s">
        <v>6</v>
      </c>
      <c r="B11" s="458"/>
      <c r="C11" s="458"/>
      <c r="D11" s="458"/>
      <c r="E11" s="458"/>
      <c r="F11" s="459"/>
      <c r="G11" s="506" t="str">
        <f>入力規則等!P10</f>
        <v>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v>111</v>
      </c>
      <c r="Q13" s="72"/>
      <c r="R13" s="72"/>
      <c r="S13" s="72"/>
      <c r="T13" s="72"/>
      <c r="U13" s="72"/>
      <c r="V13" s="73"/>
      <c r="W13" s="71">
        <v>100</v>
      </c>
      <c r="X13" s="72"/>
      <c r="Y13" s="72"/>
      <c r="Z13" s="72"/>
      <c r="AA13" s="72"/>
      <c r="AB13" s="72"/>
      <c r="AC13" s="73"/>
      <c r="AD13" s="71">
        <v>445</v>
      </c>
      <c r="AE13" s="72"/>
      <c r="AF13" s="72"/>
      <c r="AG13" s="72"/>
      <c r="AH13" s="72"/>
      <c r="AI13" s="72"/>
      <c r="AJ13" s="73"/>
      <c r="AK13" s="71">
        <v>284</v>
      </c>
      <c r="AL13" s="72"/>
      <c r="AM13" s="72"/>
      <c r="AN13" s="72"/>
      <c r="AO13" s="72"/>
      <c r="AP13" s="72"/>
      <c r="AQ13" s="73"/>
      <c r="AR13" s="667">
        <v>236</v>
      </c>
      <c r="AS13" s="668"/>
      <c r="AT13" s="668"/>
      <c r="AU13" s="668"/>
      <c r="AV13" s="668"/>
      <c r="AW13" s="668"/>
      <c r="AX13" s="669"/>
    </row>
    <row r="14" spans="1:50" ht="21" customHeight="1" x14ac:dyDescent="0.15">
      <c r="A14" s="463"/>
      <c r="B14" s="464"/>
      <c r="C14" s="464"/>
      <c r="D14" s="464"/>
      <c r="E14" s="464"/>
      <c r="F14" s="465"/>
      <c r="G14" s="476"/>
      <c r="H14" s="477"/>
      <c r="I14" s="342" t="s">
        <v>9</v>
      </c>
      <c r="J14" s="471"/>
      <c r="K14" s="471"/>
      <c r="L14" s="471"/>
      <c r="M14" s="471"/>
      <c r="N14" s="471"/>
      <c r="O14" s="472"/>
      <c r="P14" s="71" t="s">
        <v>475</v>
      </c>
      <c r="Q14" s="72"/>
      <c r="R14" s="72"/>
      <c r="S14" s="72"/>
      <c r="T14" s="72"/>
      <c r="U14" s="72"/>
      <c r="V14" s="73"/>
      <c r="W14" s="71" t="s">
        <v>475</v>
      </c>
      <c r="X14" s="72"/>
      <c r="Y14" s="72"/>
      <c r="Z14" s="72"/>
      <c r="AA14" s="72"/>
      <c r="AB14" s="72"/>
      <c r="AC14" s="73"/>
      <c r="AD14" s="71" t="s">
        <v>486</v>
      </c>
      <c r="AE14" s="72"/>
      <c r="AF14" s="72"/>
      <c r="AG14" s="72"/>
      <c r="AH14" s="72"/>
      <c r="AI14" s="72"/>
      <c r="AJ14" s="73"/>
      <c r="AK14" s="71" t="s">
        <v>486</v>
      </c>
      <c r="AL14" s="72"/>
      <c r="AM14" s="72"/>
      <c r="AN14" s="72"/>
      <c r="AO14" s="72"/>
      <c r="AP14" s="72"/>
      <c r="AQ14" s="73"/>
      <c r="AR14" s="665"/>
      <c r="AS14" s="665"/>
      <c r="AT14" s="665"/>
      <c r="AU14" s="665"/>
      <c r="AV14" s="665"/>
      <c r="AW14" s="665"/>
      <c r="AX14" s="666"/>
    </row>
    <row r="15" spans="1:50" ht="21" customHeight="1" x14ac:dyDescent="0.15">
      <c r="A15" s="463"/>
      <c r="B15" s="464"/>
      <c r="C15" s="464"/>
      <c r="D15" s="464"/>
      <c r="E15" s="464"/>
      <c r="F15" s="465"/>
      <c r="G15" s="476"/>
      <c r="H15" s="477"/>
      <c r="I15" s="342" t="s">
        <v>62</v>
      </c>
      <c r="J15" s="343"/>
      <c r="K15" s="343"/>
      <c r="L15" s="343"/>
      <c r="M15" s="343"/>
      <c r="N15" s="343"/>
      <c r="O15" s="344"/>
      <c r="P15" s="71" t="s">
        <v>475</v>
      </c>
      <c r="Q15" s="72"/>
      <c r="R15" s="72"/>
      <c r="S15" s="72"/>
      <c r="T15" s="72"/>
      <c r="U15" s="72"/>
      <c r="V15" s="73"/>
      <c r="W15" s="71" t="s">
        <v>475</v>
      </c>
      <c r="X15" s="72"/>
      <c r="Y15" s="72"/>
      <c r="Z15" s="72"/>
      <c r="AA15" s="72"/>
      <c r="AB15" s="72"/>
      <c r="AC15" s="73"/>
      <c r="AD15" s="71">
        <v>16</v>
      </c>
      <c r="AE15" s="72"/>
      <c r="AF15" s="72"/>
      <c r="AG15" s="72"/>
      <c r="AH15" s="72"/>
      <c r="AI15" s="72"/>
      <c r="AJ15" s="73"/>
      <c r="AK15" s="71">
        <v>321</v>
      </c>
      <c r="AL15" s="72"/>
      <c r="AM15" s="72"/>
      <c r="AN15" s="72"/>
      <c r="AO15" s="72"/>
      <c r="AP15" s="72"/>
      <c r="AQ15" s="73"/>
      <c r="AR15" s="71" t="s">
        <v>543</v>
      </c>
      <c r="AS15" s="72"/>
      <c r="AT15" s="72"/>
      <c r="AU15" s="72"/>
      <c r="AV15" s="72"/>
      <c r="AW15" s="72"/>
      <c r="AX15" s="664"/>
    </row>
    <row r="16" spans="1:50" ht="21" customHeight="1" x14ac:dyDescent="0.15">
      <c r="A16" s="463"/>
      <c r="B16" s="464"/>
      <c r="C16" s="464"/>
      <c r="D16" s="464"/>
      <c r="E16" s="464"/>
      <c r="F16" s="465"/>
      <c r="G16" s="476"/>
      <c r="H16" s="477"/>
      <c r="I16" s="342" t="s">
        <v>63</v>
      </c>
      <c r="J16" s="343"/>
      <c r="K16" s="343"/>
      <c r="L16" s="343"/>
      <c r="M16" s="343"/>
      <c r="N16" s="343"/>
      <c r="O16" s="344"/>
      <c r="P16" s="71" t="s">
        <v>475</v>
      </c>
      <c r="Q16" s="72"/>
      <c r="R16" s="72"/>
      <c r="S16" s="72"/>
      <c r="T16" s="72"/>
      <c r="U16" s="72"/>
      <c r="V16" s="73"/>
      <c r="W16" s="71">
        <v>-16</v>
      </c>
      <c r="X16" s="72"/>
      <c r="Y16" s="72"/>
      <c r="Z16" s="72"/>
      <c r="AA16" s="72"/>
      <c r="AB16" s="72"/>
      <c r="AC16" s="73"/>
      <c r="AD16" s="71">
        <v>-321</v>
      </c>
      <c r="AE16" s="72"/>
      <c r="AF16" s="72"/>
      <c r="AG16" s="72"/>
      <c r="AH16" s="72"/>
      <c r="AI16" s="72"/>
      <c r="AJ16" s="73"/>
      <c r="AK16" s="71" t="s">
        <v>486</v>
      </c>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2" t="s">
        <v>61</v>
      </c>
      <c r="J17" s="471"/>
      <c r="K17" s="471"/>
      <c r="L17" s="471"/>
      <c r="M17" s="471"/>
      <c r="N17" s="471"/>
      <c r="O17" s="472"/>
      <c r="P17" s="71" t="s">
        <v>476</v>
      </c>
      <c r="Q17" s="72"/>
      <c r="R17" s="72"/>
      <c r="S17" s="72"/>
      <c r="T17" s="72"/>
      <c r="U17" s="72"/>
      <c r="V17" s="73"/>
      <c r="W17" s="71" t="s">
        <v>475</v>
      </c>
      <c r="X17" s="72"/>
      <c r="Y17" s="72"/>
      <c r="Z17" s="72"/>
      <c r="AA17" s="72"/>
      <c r="AB17" s="72"/>
      <c r="AC17" s="73"/>
      <c r="AD17" s="71" t="s">
        <v>486</v>
      </c>
      <c r="AE17" s="72"/>
      <c r="AF17" s="72"/>
      <c r="AG17" s="72"/>
      <c r="AH17" s="72"/>
      <c r="AI17" s="72"/>
      <c r="AJ17" s="73"/>
      <c r="AK17" s="71" t="s">
        <v>486</v>
      </c>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5" t="s">
        <v>22</v>
      </c>
      <c r="J18" s="346"/>
      <c r="K18" s="346"/>
      <c r="L18" s="346"/>
      <c r="M18" s="346"/>
      <c r="N18" s="346"/>
      <c r="O18" s="347"/>
      <c r="P18" s="315">
        <f>SUM(P13:V17)</f>
        <v>111</v>
      </c>
      <c r="Q18" s="316"/>
      <c r="R18" s="316"/>
      <c r="S18" s="316"/>
      <c r="T18" s="316"/>
      <c r="U18" s="316"/>
      <c r="V18" s="317"/>
      <c r="W18" s="315">
        <f>SUM(W13:AC17)</f>
        <v>84</v>
      </c>
      <c r="X18" s="316"/>
      <c r="Y18" s="316"/>
      <c r="Z18" s="316"/>
      <c r="AA18" s="316"/>
      <c r="AB18" s="316"/>
      <c r="AC18" s="317"/>
      <c r="AD18" s="315">
        <f t="shared" ref="AD18" si="0">SUM(AD13:AJ17)</f>
        <v>140</v>
      </c>
      <c r="AE18" s="316"/>
      <c r="AF18" s="316"/>
      <c r="AG18" s="316"/>
      <c r="AH18" s="316"/>
      <c r="AI18" s="316"/>
      <c r="AJ18" s="317"/>
      <c r="AK18" s="315">
        <f t="shared" ref="AK18" si="1">SUM(AK13:AQ17)</f>
        <v>605</v>
      </c>
      <c r="AL18" s="316"/>
      <c r="AM18" s="316"/>
      <c r="AN18" s="316"/>
      <c r="AO18" s="316"/>
      <c r="AP18" s="316"/>
      <c r="AQ18" s="317"/>
      <c r="AR18" s="315">
        <f t="shared" ref="AR18" si="2">SUM(AR13:AX17)</f>
        <v>236</v>
      </c>
      <c r="AS18" s="316"/>
      <c r="AT18" s="316"/>
      <c r="AU18" s="316"/>
      <c r="AV18" s="316"/>
      <c r="AW18" s="316"/>
      <c r="AX18" s="318"/>
    </row>
    <row r="19" spans="1:50" ht="24.75" customHeight="1" x14ac:dyDescent="0.15">
      <c r="A19" s="463"/>
      <c r="B19" s="464"/>
      <c r="C19" s="464"/>
      <c r="D19" s="464"/>
      <c r="E19" s="464"/>
      <c r="F19" s="465"/>
      <c r="G19" s="312" t="s">
        <v>10</v>
      </c>
      <c r="H19" s="313"/>
      <c r="I19" s="313"/>
      <c r="J19" s="313"/>
      <c r="K19" s="313"/>
      <c r="L19" s="313"/>
      <c r="M19" s="313"/>
      <c r="N19" s="313"/>
      <c r="O19" s="313"/>
      <c r="P19" s="71">
        <v>50</v>
      </c>
      <c r="Q19" s="72"/>
      <c r="R19" s="72"/>
      <c r="S19" s="72"/>
      <c r="T19" s="72"/>
      <c r="U19" s="72"/>
      <c r="V19" s="73"/>
      <c r="W19" s="71">
        <v>73</v>
      </c>
      <c r="X19" s="72"/>
      <c r="Y19" s="72"/>
      <c r="Z19" s="72"/>
      <c r="AA19" s="72"/>
      <c r="AB19" s="72"/>
      <c r="AC19" s="73"/>
      <c r="AD19" s="71">
        <v>132</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6"/>
      <c r="B20" s="467"/>
      <c r="C20" s="467"/>
      <c r="D20" s="467"/>
      <c r="E20" s="467"/>
      <c r="F20" s="468"/>
      <c r="G20" s="312" t="s">
        <v>11</v>
      </c>
      <c r="H20" s="313"/>
      <c r="I20" s="313"/>
      <c r="J20" s="313"/>
      <c r="K20" s="313"/>
      <c r="L20" s="313"/>
      <c r="M20" s="313"/>
      <c r="N20" s="313"/>
      <c r="O20" s="313"/>
      <c r="P20" s="320">
        <f>IF(P18=0, "-", P19/P18)</f>
        <v>0.45045045045045046</v>
      </c>
      <c r="Q20" s="320"/>
      <c r="R20" s="320"/>
      <c r="S20" s="320"/>
      <c r="T20" s="320"/>
      <c r="U20" s="320"/>
      <c r="V20" s="320"/>
      <c r="W20" s="320">
        <f>IF(W18=0, "-", W19/W18)</f>
        <v>0.86904761904761907</v>
      </c>
      <c r="X20" s="320"/>
      <c r="Y20" s="320"/>
      <c r="Z20" s="320"/>
      <c r="AA20" s="320"/>
      <c r="AB20" s="320"/>
      <c r="AC20" s="320"/>
      <c r="AD20" s="320">
        <f>IF(AD18=0, "-", AD19/AD18)</f>
        <v>0.94285714285714284</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540</v>
      </c>
      <c r="AV22" s="110"/>
      <c r="AW22" s="108" t="s">
        <v>360</v>
      </c>
      <c r="AX22" s="109"/>
    </row>
    <row r="23" spans="1:50" ht="22.5" customHeight="1" x14ac:dyDescent="0.15">
      <c r="A23" s="216"/>
      <c r="B23" s="214"/>
      <c r="C23" s="214"/>
      <c r="D23" s="214"/>
      <c r="E23" s="214"/>
      <c r="F23" s="215"/>
      <c r="G23" s="321" t="s">
        <v>537</v>
      </c>
      <c r="H23" s="288"/>
      <c r="I23" s="288"/>
      <c r="J23" s="288"/>
      <c r="K23" s="288"/>
      <c r="L23" s="288"/>
      <c r="M23" s="288"/>
      <c r="N23" s="288"/>
      <c r="O23" s="289"/>
      <c r="P23" s="254" t="s">
        <v>544</v>
      </c>
      <c r="Q23" s="195"/>
      <c r="R23" s="195"/>
      <c r="S23" s="195"/>
      <c r="T23" s="195"/>
      <c r="U23" s="195"/>
      <c r="V23" s="195"/>
      <c r="W23" s="195"/>
      <c r="X23" s="196"/>
      <c r="Y23" s="293" t="s">
        <v>14</v>
      </c>
      <c r="Z23" s="294"/>
      <c r="AA23" s="295"/>
      <c r="AB23" s="660" t="s">
        <v>478</v>
      </c>
      <c r="AC23" s="296"/>
      <c r="AD23" s="296"/>
      <c r="AE23" s="93">
        <v>348241</v>
      </c>
      <c r="AF23" s="94"/>
      <c r="AG23" s="94"/>
      <c r="AH23" s="94"/>
      <c r="AI23" s="95"/>
      <c r="AJ23" s="93">
        <v>340006</v>
      </c>
      <c r="AK23" s="94"/>
      <c r="AL23" s="94"/>
      <c r="AM23" s="94"/>
      <c r="AN23" s="95"/>
      <c r="AO23" s="93">
        <v>317170</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478</v>
      </c>
      <c r="AC24" s="286"/>
      <c r="AD24" s="286"/>
      <c r="AE24" s="93" t="s">
        <v>475</v>
      </c>
      <c r="AF24" s="94"/>
      <c r="AG24" s="94"/>
      <c r="AH24" s="94"/>
      <c r="AI24" s="95"/>
      <c r="AJ24" s="93" t="s">
        <v>475</v>
      </c>
      <c r="AK24" s="94"/>
      <c r="AL24" s="94"/>
      <c r="AM24" s="94"/>
      <c r="AN24" s="95"/>
      <c r="AO24" s="93">
        <v>340006</v>
      </c>
      <c r="AP24" s="94"/>
      <c r="AQ24" s="94"/>
      <c r="AR24" s="94"/>
      <c r="AS24" s="95"/>
      <c r="AT24" s="93">
        <v>317170</v>
      </c>
      <c r="AU24" s="94"/>
      <c r="AV24" s="94"/>
      <c r="AW24" s="94"/>
      <c r="AX24" s="96"/>
    </row>
    <row r="25" spans="1:50" ht="37.5" customHeight="1" x14ac:dyDescent="0.15">
      <c r="A25" s="670"/>
      <c r="B25" s="671"/>
      <c r="C25" s="671"/>
      <c r="D25" s="671"/>
      <c r="E25" s="671"/>
      <c r="F25" s="672"/>
      <c r="G25" s="322"/>
      <c r="H25" s="323"/>
      <c r="I25" s="323"/>
      <c r="J25" s="323"/>
      <c r="K25" s="323"/>
      <c r="L25" s="323"/>
      <c r="M25" s="323"/>
      <c r="N25" s="323"/>
      <c r="O25" s="324"/>
      <c r="P25" s="197"/>
      <c r="Q25" s="197"/>
      <c r="R25" s="197"/>
      <c r="S25" s="197"/>
      <c r="T25" s="197"/>
      <c r="U25" s="197"/>
      <c r="V25" s="197"/>
      <c r="W25" s="197"/>
      <c r="X25" s="198"/>
      <c r="Y25" s="120" t="s">
        <v>15</v>
      </c>
      <c r="Z25" s="121"/>
      <c r="AA25" s="171"/>
      <c r="AB25" s="682" t="s">
        <v>364</v>
      </c>
      <c r="AC25" s="264"/>
      <c r="AD25" s="264"/>
      <c r="AE25" s="93" t="s">
        <v>475</v>
      </c>
      <c r="AF25" s="94"/>
      <c r="AG25" s="94"/>
      <c r="AH25" s="94"/>
      <c r="AI25" s="95"/>
      <c r="AJ25" s="93" t="s">
        <v>475</v>
      </c>
      <c r="AK25" s="94"/>
      <c r="AL25" s="94"/>
      <c r="AM25" s="94"/>
      <c r="AN25" s="95"/>
      <c r="AO25" s="93">
        <v>93</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1" t="s">
        <v>303</v>
      </c>
      <c r="AU26" s="662"/>
      <c r="AV26" s="662"/>
      <c r="AW26" s="662"/>
      <c r="AX26" s="663"/>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0"/>
      <c r="B30" s="671"/>
      <c r="C30" s="671"/>
      <c r="D30" s="671"/>
      <c r="E30" s="671"/>
      <c r="F30" s="672"/>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0"/>
      <c r="B35" s="671"/>
      <c r="C35" s="671"/>
      <c r="D35" s="671"/>
      <c r="E35" s="671"/>
      <c r="F35" s="672"/>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0"/>
      <c r="B40" s="671"/>
      <c r="C40" s="671"/>
      <c r="D40" s="671"/>
      <c r="E40" s="671"/>
      <c r="F40" s="672"/>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x14ac:dyDescent="0.15">
      <c r="A47" s="234" t="s">
        <v>320</v>
      </c>
      <c r="B47" s="685" t="s">
        <v>317</v>
      </c>
      <c r="C47" s="236"/>
      <c r="D47" s="236"/>
      <c r="E47" s="236"/>
      <c r="F47" s="237"/>
      <c r="G47" s="624" t="s">
        <v>311</v>
      </c>
      <c r="H47" s="624"/>
      <c r="I47" s="624"/>
      <c r="J47" s="624"/>
      <c r="K47" s="624"/>
      <c r="L47" s="624"/>
      <c r="M47" s="624"/>
      <c r="N47" s="624"/>
      <c r="O47" s="624"/>
      <c r="P47" s="624"/>
      <c r="Q47" s="624"/>
      <c r="R47" s="624"/>
      <c r="S47" s="624"/>
      <c r="T47" s="624"/>
      <c r="U47" s="624"/>
      <c r="V47" s="624"/>
      <c r="W47" s="624"/>
      <c r="X47" s="624"/>
      <c r="Y47" s="624"/>
      <c r="Z47" s="624"/>
      <c r="AA47" s="690"/>
      <c r="AB47" s="623" t="s">
        <v>310</v>
      </c>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5"/>
    </row>
    <row r="48" spans="1:50" ht="18.75" hidden="1" customHeight="1" x14ac:dyDescent="0.15">
      <c r="A48" s="234"/>
      <c r="B48" s="685"/>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x14ac:dyDescent="0.15">
      <c r="A49" s="234"/>
      <c r="B49" s="685"/>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7"/>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8"/>
    </row>
    <row r="50" spans="1:50" ht="15.75" hidden="1" customHeight="1" x14ac:dyDescent="0.15">
      <c r="A50" s="234"/>
      <c r="B50" s="685"/>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9"/>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20"/>
    </row>
    <row r="51" spans="1:50" ht="15.75" hidden="1" customHeight="1" x14ac:dyDescent="0.15">
      <c r="A51" s="234"/>
      <c r="B51" s="686"/>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21"/>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22"/>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idden="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8"/>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idden="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idden="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idden="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idden="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idden="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idden="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idden="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idden="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idden="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28.5"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9" t="s">
        <v>69</v>
      </c>
      <c r="AF67" s="118"/>
      <c r="AG67" s="118"/>
      <c r="AH67" s="118"/>
      <c r="AI67" s="118"/>
      <c r="AJ67" s="659" t="s">
        <v>70</v>
      </c>
      <c r="AK67" s="118"/>
      <c r="AL67" s="118"/>
      <c r="AM67" s="118"/>
      <c r="AN67" s="118"/>
      <c r="AO67" s="659" t="s">
        <v>71</v>
      </c>
      <c r="AP67" s="118"/>
      <c r="AQ67" s="118"/>
      <c r="AR67" s="118"/>
      <c r="AS67" s="118"/>
      <c r="AT67" s="176" t="s">
        <v>74</v>
      </c>
      <c r="AU67" s="177"/>
      <c r="AV67" s="177"/>
      <c r="AW67" s="177"/>
      <c r="AX67" s="178"/>
    </row>
    <row r="68" spans="1:60" ht="28.5" customHeight="1" x14ac:dyDescent="0.15">
      <c r="A68" s="185"/>
      <c r="B68" s="186"/>
      <c r="C68" s="186"/>
      <c r="D68" s="186"/>
      <c r="E68" s="186"/>
      <c r="F68" s="187"/>
      <c r="G68" s="254" t="s">
        <v>477</v>
      </c>
      <c r="H68" s="195"/>
      <c r="I68" s="195"/>
      <c r="J68" s="195"/>
      <c r="K68" s="195"/>
      <c r="L68" s="195"/>
      <c r="M68" s="195"/>
      <c r="N68" s="195"/>
      <c r="O68" s="195"/>
      <c r="P68" s="195"/>
      <c r="Q68" s="195"/>
      <c r="R68" s="195"/>
      <c r="S68" s="195"/>
      <c r="T68" s="195"/>
      <c r="U68" s="195"/>
      <c r="V68" s="195"/>
      <c r="W68" s="195"/>
      <c r="X68" s="196"/>
      <c r="Y68" s="332" t="s">
        <v>66</v>
      </c>
      <c r="Z68" s="333"/>
      <c r="AA68" s="334"/>
      <c r="AB68" s="202" t="s">
        <v>479</v>
      </c>
      <c r="AC68" s="203"/>
      <c r="AD68" s="204"/>
      <c r="AE68" s="93">
        <v>25</v>
      </c>
      <c r="AF68" s="94"/>
      <c r="AG68" s="94"/>
      <c r="AH68" s="94"/>
      <c r="AI68" s="95"/>
      <c r="AJ68" s="93">
        <v>2</v>
      </c>
      <c r="AK68" s="94"/>
      <c r="AL68" s="94"/>
      <c r="AM68" s="94"/>
      <c r="AN68" s="95"/>
      <c r="AO68" s="93">
        <v>14</v>
      </c>
      <c r="AP68" s="94"/>
      <c r="AQ68" s="94"/>
      <c r="AR68" s="94"/>
      <c r="AS68" s="95"/>
      <c r="AT68" s="205"/>
      <c r="AU68" s="205"/>
      <c r="AV68" s="205"/>
      <c r="AW68" s="205"/>
      <c r="AX68" s="206"/>
      <c r="AY68" s="10"/>
      <c r="AZ68" s="10"/>
      <c r="BA68" s="10"/>
      <c r="BB68" s="10"/>
      <c r="BC68" s="10"/>
    </row>
    <row r="69" spans="1:60" ht="28.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479</v>
      </c>
      <c r="AC69" s="211"/>
      <c r="AD69" s="212"/>
      <c r="AE69" s="93">
        <v>3</v>
      </c>
      <c r="AF69" s="94"/>
      <c r="AG69" s="94"/>
      <c r="AH69" s="94"/>
      <c r="AI69" s="95"/>
      <c r="AJ69" s="93">
        <v>2</v>
      </c>
      <c r="AK69" s="94"/>
      <c r="AL69" s="94"/>
      <c r="AM69" s="94"/>
      <c r="AN69" s="95"/>
      <c r="AO69" s="93">
        <v>7</v>
      </c>
      <c r="AP69" s="94"/>
      <c r="AQ69" s="94"/>
      <c r="AR69" s="94"/>
      <c r="AS69" s="95"/>
      <c r="AT69" s="93">
        <v>6</v>
      </c>
      <c r="AU69" s="94"/>
      <c r="AV69" s="94"/>
      <c r="AW69" s="94"/>
      <c r="AX69" s="96"/>
      <c r="AY69" s="10"/>
      <c r="AZ69" s="10"/>
      <c r="BA69" s="10"/>
      <c r="BB69" s="10"/>
      <c r="BC69" s="10"/>
      <c r="BD69" s="10"/>
      <c r="BE69" s="10"/>
      <c r="BF69" s="10"/>
      <c r="BG69" s="10"/>
      <c r="BH69" s="10"/>
    </row>
    <row r="70" spans="1:60" hidden="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idden="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idden="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idden="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idden="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idden="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idden="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idden="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idden="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idden="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7.75" customHeight="1" x14ac:dyDescent="0.15">
      <c r="A83" s="129"/>
      <c r="B83" s="127"/>
      <c r="C83" s="127"/>
      <c r="D83" s="127"/>
      <c r="E83" s="127"/>
      <c r="F83" s="128"/>
      <c r="G83" s="144" t="s">
        <v>480</v>
      </c>
      <c r="H83" s="144"/>
      <c r="I83" s="144"/>
      <c r="J83" s="144"/>
      <c r="K83" s="144"/>
      <c r="L83" s="144"/>
      <c r="M83" s="144"/>
      <c r="N83" s="144"/>
      <c r="O83" s="144"/>
      <c r="P83" s="144"/>
      <c r="Q83" s="144"/>
      <c r="R83" s="144"/>
      <c r="S83" s="144"/>
      <c r="T83" s="144"/>
      <c r="U83" s="144"/>
      <c r="V83" s="144"/>
      <c r="W83" s="144"/>
      <c r="X83" s="144"/>
      <c r="Y83" s="146" t="s">
        <v>17</v>
      </c>
      <c r="Z83" s="147"/>
      <c r="AA83" s="148"/>
      <c r="AB83" s="181" t="s">
        <v>487</v>
      </c>
      <c r="AC83" s="150"/>
      <c r="AD83" s="151"/>
      <c r="AE83" s="152">
        <v>1.4</v>
      </c>
      <c r="AF83" s="153"/>
      <c r="AG83" s="153"/>
      <c r="AH83" s="153"/>
      <c r="AI83" s="153"/>
      <c r="AJ83" s="152">
        <v>33</v>
      </c>
      <c r="AK83" s="153"/>
      <c r="AL83" s="153"/>
      <c r="AM83" s="153"/>
      <c r="AN83" s="153"/>
      <c r="AO83" s="152">
        <v>8</v>
      </c>
      <c r="AP83" s="153"/>
      <c r="AQ83" s="153"/>
      <c r="AR83" s="153"/>
      <c r="AS83" s="153"/>
      <c r="AT83" s="93">
        <v>47</v>
      </c>
      <c r="AU83" s="94"/>
      <c r="AV83" s="94"/>
      <c r="AW83" s="94"/>
      <c r="AX83" s="96"/>
    </row>
    <row r="84" spans="1:60" ht="42"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463</v>
      </c>
      <c r="AC84" s="158"/>
      <c r="AD84" s="159"/>
      <c r="AE84" s="157" t="s">
        <v>481</v>
      </c>
      <c r="AF84" s="158"/>
      <c r="AG84" s="158"/>
      <c r="AH84" s="158"/>
      <c r="AI84" s="159"/>
      <c r="AJ84" s="157" t="s">
        <v>482</v>
      </c>
      <c r="AK84" s="158"/>
      <c r="AL84" s="158"/>
      <c r="AM84" s="158"/>
      <c r="AN84" s="159"/>
      <c r="AO84" s="157" t="s">
        <v>521</v>
      </c>
      <c r="AP84" s="158"/>
      <c r="AQ84" s="158"/>
      <c r="AR84" s="158"/>
      <c r="AS84" s="159"/>
      <c r="AT84" s="157" t="s">
        <v>519</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0.25"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0.25" customHeight="1" x14ac:dyDescent="0.15">
      <c r="A98" s="377"/>
      <c r="B98" s="378"/>
      <c r="C98" s="412" t="s">
        <v>483</v>
      </c>
      <c r="D98" s="413"/>
      <c r="E98" s="413"/>
      <c r="F98" s="413"/>
      <c r="G98" s="413"/>
      <c r="H98" s="413"/>
      <c r="I98" s="413"/>
      <c r="J98" s="413"/>
      <c r="K98" s="414"/>
      <c r="L98" s="71">
        <v>3</v>
      </c>
      <c r="M98" s="72"/>
      <c r="N98" s="72"/>
      <c r="O98" s="72"/>
      <c r="P98" s="72"/>
      <c r="Q98" s="73"/>
      <c r="R98" s="71">
        <v>3</v>
      </c>
      <c r="S98" s="72"/>
      <c r="T98" s="72"/>
      <c r="U98" s="72"/>
      <c r="V98" s="72"/>
      <c r="W98" s="73"/>
      <c r="X98" s="673" t="s">
        <v>545</v>
      </c>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0.25" customHeight="1" x14ac:dyDescent="0.15">
      <c r="A99" s="377"/>
      <c r="B99" s="378"/>
      <c r="C99" s="161" t="s">
        <v>484</v>
      </c>
      <c r="D99" s="162"/>
      <c r="E99" s="162"/>
      <c r="F99" s="162"/>
      <c r="G99" s="162"/>
      <c r="H99" s="162"/>
      <c r="I99" s="162"/>
      <c r="J99" s="162"/>
      <c r="K99" s="163"/>
      <c r="L99" s="71">
        <v>13</v>
      </c>
      <c r="M99" s="72"/>
      <c r="N99" s="72"/>
      <c r="O99" s="72"/>
      <c r="P99" s="72"/>
      <c r="Q99" s="73"/>
      <c r="R99" s="71">
        <v>15</v>
      </c>
      <c r="S99" s="72"/>
      <c r="T99" s="72"/>
      <c r="U99" s="72"/>
      <c r="V99" s="72"/>
      <c r="W99" s="73"/>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0.25" customHeight="1" x14ac:dyDescent="0.15">
      <c r="A100" s="377"/>
      <c r="B100" s="378"/>
      <c r="C100" s="161" t="s">
        <v>485</v>
      </c>
      <c r="D100" s="162"/>
      <c r="E100" s="162"/>
      <c r="F100" s="162"/>
      <c r="G100" s="162"/>
      <c r="H100" s="162"/>
      <c r="I100" s="162"/>
      <c r="J100" s="162"/>
      <c r="K100" s="163"/>
      <c r="L100" s="71">
        <v>268</v>
      </c>
      <c r="M100" s="72"/>
      <c r="N100" s="72"/>
      <c r="O100" s="72"/>
      <c r="P100" s="72"/>
      <c r="Q100" s="73"/>
      <c r="R100" s="71">
        <v>218</v>
      </c>
      <c r="S100" s="72"/>
      <c r="T100" s="72"/>
      <c r="U100" s="72"/>
      <c r="V100" s="72"/>
      <c r="W100" s="73"/>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0.25"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0.25"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0.25"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0.25" customHeight="1" thickBot="1" x14ac:dyDescent="0.2">
      <c r="A104" s="379"/>
      <c r="B104" s="380"/>
      <c r="C104" s="369" t="s">
        <v>22</v>
      </c>
      <c r="D104" s="370"/>
      <c r="E104" s="370"/>
      <c r="F104" s="370"/>
      <c r="G104" s="370"/>
      <c r="H104" s="370"/>
      <c r="I104" s="370"/>
      <c r="J104" s="370"/>
      <c r="K104" s="371"/>
      <c r="L104" s="372">
        <f>SUM(L98:Q103)</f>
        <v>284</v>
      </c>
      <c r="M104" s="373"/>
      <c r="N104" s="373"/>
      <c r="O104" s="373"/>
      <c r="P104" s="373"/>
      <c r="Q104" s="374"/>
      <c r="R104" s="372">
        <f>SUM(R98:W103)</f>
        <v>236</v>
      </c>
      <c r="S104" s="373"/>
      <c r="T104" s="373"/>
      <c r="U104" s="373"/>
      <c r="V104" s="373"/>
      <c r="W104" s="374"/>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0.25" customHeight="1" x14ac:dyDescent="0.15">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32" t="s">
        <v>38</v>
      </c>
      <c r="AH107" s="599"/>
      <c r="AI107" s="599"/>
      <c r="AJ107" s="599"/>
      <c r="AK107" s="599"/>
      <c r="AL107" s="599"/>
      <c r="AM107" s="599"/>
      <c r="AN107" s="599"/>
      <c r="AO107" s="599"/>
      <c r="AP107" s="599"/>
      <c r="AQ107" s="599"/>
      <c r="AR107" s="599"/>
      <c r="AS107" s="599"/>
      <c r="AT107" s="599"/>
      <c r="AU107" s="599"/>
      <c r="AV107" s="599"/>
      <c r="AW107" s="599"/>
      <c r="AX107" s="633"/>
    </row>
    <row r="108" spans="1:50" ht="67.5" customHeight="1" x14ac:dyDescent="0.15">
      <c r="A108" s="306" t="s">
        <v>312</v>
      </c>
      <c r="B108" s="307"/>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7" t="s">
        <v>522</v>
      </c>
      <c r="AE108" s="608"/>
      <c r="AF108" s="608"/>
      <c r="AG108" s="604" t="s">
        <v>525</v>
      </c>
      <c r="AH108" s="605"/>
      <c r="AI108" s="605"/>
      <c r="AJ108" s="605"/>
      <c r="AK108" s="605"/>
      <c r="AL108" s="605"/>
      <c r="AM108" s="605"/>
      <c r="AN108" s="605"/>
      <c r="AO108" s="605"/>
      <c r="AP108" s="605"/>
      <c r="AQ108" s="605"/>
      <c r="AR108" s="605"/>
      <c r="AS108" s="605"/>
      <c r="AT108" s="605"/>
      <c r="AU108" s="605"/>
      <c r="AV108" s="605"/>
      <c r="AW108" s="605"/>
      <c r="AX108" s="606"/>
    </row>
    <row r="109" spans="1:50" ht="20.2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522</v>
      </c>
      <c r="AE109" s="441"/>
      <c r="AF109" s="441"/>
      <c r="AG109" s="303" t="s">
        <v>526</v>
      </c>
      <c r="AH109" s="304"/>
      <c r="AI109" s="304"/>
      <c r="AJ109" s="304"/>
      <c r="AK109" s="304"/>
      <c r="AL109" s="304"/>
      <c r="AM109" s="304"/>
      <c r="AN109" s="304"/>
      <c r="AO109" s="304"/>
      <c r="AP109" s="304"/>
      <c r="AQ109" s="304"/>
      <c r="AR109" s="304"/>
      <c r="AS109" s="304"/>
      <c r="AT109" s="304"/>
      <c r="AU109" s="304"/>
      <c r="AV109" s="304"/>
      <c r="AW109" s="304"/>
      <c r="AX109" s="305"/>
    </row>
    <row r="110" spans="1:50" ht="42"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6" t="s">
        <v>523</v>
      </c>
      <c r="AE110" s="587"/>
      <c r="AF110" s="587"/>
      <c r="AG110" s="530" t="s">
        <v>526</v>
      </c>
      <c r="AH110" s="197"/>
      <c r="AI110" s="197"/>
      <c r="AJ110" s="197"/>
      <c r="AK110" s="197"/>
      <c r="AL110" s="197"/>
      <c r="AM110" s="197"/>
      <c r="AN110" s="197"/>
      <c r="AO110" s="197"/>
      <c r="AP110" s="197"/>
      <c r="AQ110" s="197"/>
      <c r="AR110" s="197"/>
      <c r="AS110" s="197"/>
      <c r="AT110" s="197"/>
      <c r="AU110" s="197"/>
      <c r="AV110" s="197"/>
      <c r="AW110" s="197"/>
      <c r="AX110" s="531"/>
    </row>
    <row r="111" spans="1:50" ht="66" customHeight="1" x14ac:dyDescent="0.15">
      <c r="A111" s="549" t="s">
        <v>46</v>
      </c>
      <c r="B111" s="589"/>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588" t="s">
        <v>523</v>
      </c>
      <c r="AE111" s="437"/>
      <c r="AF111" s="437"/>
      <c r="AG111" s="300" t="s">
        <v>536</v>
      </c>
      <c r="AH111" s="301"/>
      <c r="AI111" s="301"/>
      <c r="AJ111" s="301"/>
      <c r="AK111" s="301"/>
      <c r="AL111" s="301"/>
      <c r="AM111" s="301"/>
      <c r="AN111" s="301"/>
      <c r="AO111" s="301"/>
      <c r="AP111" s="301"/>
      <c r="AQ111" s="301"/>
      <c r="AR111" s="301"/>
      <c r="AS111" s="301"/>
      <c r="AT111" s="301"/>
      <c r="AU111" s="301"/>
      <c r="AV111" s="301"/>
      <c r="AW111" s="301"/>
      <c r="AX111" s="302"/>
    </row>
    <row r="112" spans="1:50" ht="20.25" customHeight="1" x14ac:dyDescent="0.15">
      <c r="A112" s="590"/>
      <c r="B112" s="591"/>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2" t="s">
        <v>524</v>
      </c>
      <c r="AE112" s="441"/>
      <c r="AF112" s="441"/>
      <c r="AG112" s="303"/>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90"/>
      <c r="B113" s="591"/>
      <c r="C113" s="505"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523</v>
      </c>
      <c r="AE113" s="441"/>
      <c r="AF113" s="441"/>
      <c r="AG113" s="303" t="s">
        <v>526</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90"/>
      <c r="B114" s="591"/>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2" t="s">
        <v>524</v>
      </c>
      <c r="AE114" s="441"/>
      <c r="AF114" s="441"/>
      <c r="AG114" s="303"/>
      <c r="AH114" s="304"/>
      <c r="AI114" s="304"/>
      <c r="AJ114" s="304"/>
      <c r="AK114" s="304"/>
      <c r="AL114" s="304"/>
      <c r="AM114" s="304"/>
      <c r="AN114" s="304"/>
      <c r="AO114" s="304"/>
      <c r="AP114" s="304"/>
      <c r="AQ114" s="304"/>
      <c r="AR114" s="304"/>
      <c r="AS114" s="304"/>
      <c r="AT114" s="304"/>
      <c r="AU114" s="304"/>
      <c r="AV114" s="304"/>
      <c r="AW114" s="304"/>
      <c r="AX114" s="305"/>
    </row>
    <row r="115" spans="1:64" ht="19.350000000000001" customHeight="1" x14ac:dyDescent="0.15">
      <c r="A115" s="590"/>
      <c r="B115" s="591"/>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1"/>
      <c r="AD115" s="440" t="s">
        <v>523</v>
      </c>
      <c r="AE115" s="441"/>
      <c r="AF115" s="441"/>
      <c r="AG115" s="303" t="s">
        <v>526</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90"/>
      <c r="B116" s="591"/>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1"/>
      <c r="AD116" s="442" t="s">
        <v>524</v>
      </c>
      <c r="AE116" s="441"/>
      <c r="AF116" s="441"/>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36" customHeight="1" x14ac:dyDescent="0.15">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97" t="s">
        <v>474</v>
      </c>
      <c r="AE117" s="587"/>
      <c r="AF117" s="598"/>
      <c r="AG117" s="602" t="s">
        <v>526</v>
      </c>
      <c r="AH117" s="434"/>
      <c r="AI117" s="434"/>
      <c r="AJ117" s="434"/>
      <c r="AK117" s="434"/>
      <c r="AL117" s="434"/>
      <c r="AM117" s="434"/>
      <c r="AN117" s="434"/>
      <c r="AO117" s="434"/>
      <c r="AP117" s="434"/>
      <c r="AQ117" s="434"/>
      <c r="AR117" s="434"/>
      <c r="AS117" s="434"/>
      <c r="AT117" s="434"/>
      <c r="AU117" s="434"/>
      <c r="AV117" s="434"/>
      <c r="AW117" s="434"/>
      <c r="AX117" s="603"/>
      <c r="BG117" s="10"/>
      <c r="BH117" s="10"/>
      <c r="BI117" s="10"/>
      <c r="BJ117" s="10"/>
    </row>
    <row r="118" spans="1:64" ht="44.25" customHeight="1" x14ac:dyDescent="0.15">
      <c r="A118" s="549" t="s">
        <v>47</v>
      </c>
      <c r="B118" s="589"/>
      <c r="C118" s="636" t="s">
        <v>81</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588" t="s">
        <v>523</v>
      </c>
      <c r="AE118" s="437"/>
      <c r="AF118" s="639"/>
      <c r="AG118" s="300" t="s">
        <v>527</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90"/>
      <c r="B119" s="591"/>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9" t="s">
        <v>523</v>
      </c>
      <c r="AE119" s="610"/>
      <c r="AF119" s="610"/>
      <c r="AG119" s="303" t="s">
        <v>526</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90"/>
      <c r="B120" s="591"/>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522</v>
      </c>
      <c r="AE120" s="441"/>
      <c r="AF120" s="441"/>
      <c r="AG120" s="303" t="s">
        <v>526</v>
      </c>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92"/>
      <c r="B121" s="593"/>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523</v>
      </c>
      <c r="AE121" s="441"/>
      <c r="AF121" s="441"/>
      <c r="AG121" s="530" t="s">
        <v>526</v>
      </c>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x14ac:dyDescent="0.15">
      <c r="A122" s="626" t="s">
        <v>80</v>
      </c>
      <c r="B122" s="627"/>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c r="AE122" s="437"/>
      <c r="AF122" s="437"/>
      <c r="AG122" s="578"/>
      <c r="AH122" s="195"/>
      <c r="AI122" s="195"/>
      <c r="AJ122" s="195"/>
      <c r="AK122" s="195"/>
      <c r="AL122" s="195"/>
      <c r="AM122" s="195"/>
      <c r="AN122" s="195"/>
      <c r="AO122" s="195"/>
      <c r="AP122" s="195"/>
      <c r="AQ122" s="195"/>
      <c r="AR122" s="195"/>
      <c r="AS122" s="195"/>
      <c r="AT122" s="195"/>
      <c r="AU122" s="195"/>
      <c r="AV122" s="195"/>
      <c r="AW122" s="195"/>
      <c r="AX122" s="579"/>
    </row>
    <row r="123" spans="1:64" ht="15.75" customHeight="1" x14ac:dyDescent="0.15">
      <c r="A123" s="628"/>
      <c r="B123" s="629"/>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80"/>
      <c r="AH123" s="276"/>
      <c r="AI123" s="276"/>
      <c r="AJ123" s="276"/>
      <c r="AK123" s="276"/>
      <c r="AL123" s="276"/>
      <c r="AM123" s="276"/>
      <c r="AN123" s="276"/>
      <c r="AO123" s="276"/>
      <c r="AP123" s="276"/>
      <c r="AQ123" s="276"/>
      <c r="AR123" s="276"/>
      <c r="AS123" s="276"/>
      <c r="AT123" s="276"/>
      <c r="AU123" s="276"/>
      <c r="AV123" s="276"/>
      <c r="AW123" s="276"/>
      <c r="AX123" s="581"/>
    </row>
    <row r="124" spans="1:64" ht="26.25" customHeight="1" x14ac:dyDescent="0.15">
      <c r="A124" s="628"/>
      <c r="B124" s="629"/>
      <c r="C124" s="640"/>
      <c r="D124" s="641"/>
      <c r="E124" s="641"/>
      <c r="F124" s="641"/>
      <c r="G124" s="641"/>
      <c r="H124" s="641"/>
      <c r="I124" s="641"/>
      <c r="J124" s="641"/>
      <c r="K124" s="641"/>
      <c r="L124" s="641"/>
      <c r="M124" s="641"/>
      <c r="N124" s="641"/>
      <c r="O124" s="642"/>
      <c r="P124" s="649"/>
      <c r="Q124" s="649"/>
      <c r="R124" s="649"/>
      <c r="S124" s="650"/>
      <c r="T124" s="634"/>
      <c r="U124" s="304"/>
      <c r="V124" s="304"/>
      <c r="W124" s="304"/>
      <c r="X124" s="304"/>
      <c r="Y124" s="304"/>
      <c r="Z124" s="304"/>
      <c r="AA124" s="304"/>
      <c r="AB124" s="304"/>
      <c r="AC124" s="304"/>
      <c r="AD124" s="304"/>
      <c r="AE124" s="304"/>
      <c r="AF124" s="635"/>
      <c r="AG124" s="580"/>
      <c r="AH124" s="276"/>
      <c r="AI124" s="276"/>
      <c r="AJ124" s="276"/>
      <c r="AK124" s="276"/>
      <c r="AL124" s="276"/>
      <c r="AM124" s="276"/>
      <c r="AN124" s="276"/>
      <c r="AO124" s="276"/>
      <c r="AP124" s="276"/>
      <c r="AQ124" s="276"/>
      <c r="AR124" s="276"/>
      <c r="AS124" s="276"/>
      <c r="AT124" s="276"/>
      <c r="AU124" s="276"/>
      <c r="AV124" s="276"/>
      <c r="AW124" s="276"/>
      <c r="AX124" s="581"/>
    </row>
    <row r="125" spans="1:64" ht="26.25" customHeight="1" x14ac:dyDescent="0.15">
      <c r="A125" s="630"/>
      <c r="B125" s="631"/>
      <c r="C125" s="643"/>
      <c r="D125" s="644"/>
      <c r="E125" s="644"/>
      <c r="F125" s="644"/>
      <c r="G125" s="644"/>
      <c r="H125" s="644"/>
      <c r="I125" s="644"/>
      <c r="J125" s="644"/>
      <c r="K125" s="644"/>
      <c r="L125" s="644"/>
      <c r="M125" s="644"/>
      <c r="N125" s="644"/>
      <c r="O125" s="645"/>
      <c r="P125" s="651"/>
      <c r="Q125" s="651"/>
      <c r="R125" s="651"/>
      <c r="S125" s="652"/>
      <c r="T125" s="433"/>
      <c r="U125" s="434"/>
      <c r="V125" s="434"/>
      <c r="W125" s="434"/>
      <c r="X125" s="434"/>
      <c r="Y125" s="434"/>
      <c r="Z125" s="434"/>
      <c r="AA125" s="434"/>
      <c r="AB125" s="434"/>
      <c r="AC125" s="434"/>
      <c r="AD125" s="434"/>
      <c r="AE125" s="434"/>
      <c r="AF125" s="435"/>
      <c r="AG125" s="582"/>
      <c r="AH125" s="197"/>
      <c r="AI125" s="197"/>
      <c r="AJ125" s="197"/>
      <c r="AK125" s="197"/>
      <c r="AL125" s="197"/>
      <c r="AM125" s="197"/>
      <c r="AN125" s="197"/>
      <c r="AO125" s="197"/>
      <c r="AP125" s="197"/>
      <c r="AQ125" s="197"/>
      <c r="AR125" s="197"/>
      <c r="AS125" s="197"/>
      <c r="AT125" s="197"/>
      <c r="AU125" s="197"/>
      <c r="AV125" s="197"/>
      <c r="AW125" s="197"/>
      <c r="AX125" s="531"/>
    </row>
    <row r="126" spans="1:64" ht="57" customHeight="1" x14ac:dyDescent="0.15">
      <c r="A126" s="549" t="s">
        <v>58</v>
      </c>
      <c r="B126" s="550"/>
      <c r="C126" s="391" t="s">
        <v>64</v>
      </c>
      <c r="D126" s="574"/>
      <c r="E126" s="574"/>
      <c r="F126" s="575"/>
      <c r="G126" s="543" t="s">
        <v>528</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x14ac:dyDescent="0.2">
      <c r="A127" s="551"/>
      <c r="B127" s="552"/>
      <c r="C127" s="360" t="s">
        <v>68</v>
      </c>
      <c r="D127" s="361"/>
      <c r="E127" s="361"/>
      <c r="F127" s="362"/>
      <c r="G127" s="363" t="s">
        <v>529</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x14ac:dyDescent="0.2">
      <c r="A129" s="571" t="s">
        <v>549</v>
      </c>
      <c r="B129" s="572"/>
      <c r="C129" s="572"/>
      <c r="D129" s="572"/>
      <c r="E129" s="572"/>
      <c r="F129" s="572"/>
      <c r="G129" s="572"/>
      <c r="H129" s="572"/>
      <c r="I129" s="572"/>
      <c r="J129" s="572"/>
      <c r="K129" s="572"/>
      <c r="L129" s="572"/>
      <c r="M129" s="572"/>
      <c r="N129" s="572"/>
      <c r="O129" s="572"/>
      <c r="P129" s="572"/>
      <c r="Q129" s="572"/>
      <c r="R129" s="572"/>
      <c r="S129" s="572"/>
      <c r="T129" s="572"/>
      <c r="U129" s="572"/>
      <c r="V129" s="572"/>
      <c r="W129" s="572"/>
      <c r="X129" s="572"/>
      <c r="Y129" s="572"/>
      <c r="Z129" s="572"/>
      <c r="AA129" s="572"/>
      <c r="AB129" s="572"/>
      <c r="AC129" s="572"/>
      <c r="AD129" s="572"/>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21" customHeight="1" thickBot="1" x14ac:dyDescent="0.2">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120" customHeight="1" thickBot="1" x14ac:dyDescent="0.2">
      <c r="A131" s="546" t="s">
        <v>306</v>
      </c>
      <c r="B131" s="547"/>
      <c r="C131" s="547"/>
      <c r="D131" s="547"/>
      <c r="E131" s="548"/>
      <c r="F131" s="565" t="s">
        <v>546</v>
      </c>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84.75" customHeight="1" thickBot="1" x14ac:dyDescent="0.2">
      <c r="A133" s="430" t="s">
        <v>548</v>
      </c>
      <c r="B133" s="431"/>
      <c r="C133" s="431"/>
      <c r="D133" s="431"/>
      <c r="E133" s="432"/>
      <c r="F133" s="568" t="s">
        <v>547</v>
      </c>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74.25" customHeight="1" thickBot="1" x14ac:dyDescent="0.2">
      <c r="A135" s="611"/>
      <c r="B135" s="612"/>
      <c r="C135" s="612"/>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2"/>
      <c r="AL135" s="612"/>
      <c r="AM135" s="612"/>
      <c r="AN135" s="612"/>
      <c r="AO135" s="612"/>
      <c r="AP135" s="612"/>
      <c r="AQ135" s="612"/>
      <c r="AR135" s="612"/>
      <c r="AS135" s="612"/>
      <c r="AT135" s="612"/>
      <c r="AU135" s="612"/>
      <c r="AV135" s="612"/>
      <c r="AW135" s="612"/>
      <c r="AX135" s="613"/>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3" t="s">
        <v>224</v>
      </c>
      <c r="B137" s="404"/>
      <c r="C137" s="404"/>
      <c r="D137" s="404"/>
      <c r="E137" s="404"/>
      <c r="F137" s="404"/>
      <c r="G137" s="417" t="s">
        <v>518</v>
      </c>
      <c r="H137" s="418"/>
      <c r="I137" s="418"/>
      <c r="J137" s="418"/>
      <c r="K137" s="418"/>
      <c r="L137" s="418"/>
      <c r="M137" s="418"/>
      <c r="N137" s="418"/>
      <c r="O137" s="418"/>
      <c r="P137" s="419"/>
      <c r="Q137" s="404" t="s">
        <v>225</v>
      </c>
      <c r="R137" s="404"/>
      <c r="S137" s="404"/>
      <c r="T137" s="404"/>
      <c r="U137" s="404"/>
      <c r="V137" s="404"/>
      <c r="W137" s="417" t="s">
        <v>491</v>
      </c>
      <c r="X137" s="418"/>
      <c r="Y137" s="418"/>
      <c r="Z137" s="418"/>
      <c r="AA137" s="418"/>
      <c r="AB137" s="418"/>
      <c r="AC137" s="418"/>
      <c r="AD137" s="418"/>
      <c r="AE137" s="418"/>
      <c r="AF137" s="419"/>
      <c r="AG137" s="404" t="s">
        <v>226</v>
      </c>
      <c r="AH137" s="404"/>
      <c r="AI137" s="404"/>
      <c r="AJ137" s="404"/>
      <c r="AK137" s="404"/>
      <c r="AL137" s="404"/>
      <c r="AM137" s="400" t="s">
        <v>490</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t="s">
        <v>489</v>
      </c>
      <c r="H138" s="421"/>
      <c r="I138" s="421"/>
      <c r="J138" s="421"/>
      <c r="K138" s="421"/>
      <c r="L138" s="421"/>
      <c r="M138" s="421"/>
      <c r="N138" s="421"/>
      <c r="O138" s="421"/>
      <c r="P138" s="422"/>
      <c r="Q138" s="406" t="s">
        <v>228</v>
      </c>
      <c r="R138" s="406"/>
      <c r="S138" s="406"/>
      <c r="T138" s="406"/>
      <c r="U138" s="406"/>
      <c r="V138" s="406"/>
      <c r="W138" s="420" t="s">
        <v>488</v>
      </c>
      <c r="X138" s="421"/>
      <c r="Y138" s="421"/>
      <c r="Z138" s="421"/>
      <c r="AA138" s="421"/>
      <c r="AB138" s="421"/>
      <c r="AC138" s="421"/>
      <c r="AD138" s="421"/>
      <c r="AE138" s="421"/>
      <c r="AF138" s="422"/>
      <c r="AG138" s="576"/>
      <c r="AH138" s="577"/>
      <c r="AI138" s="577"/>
      <c r="AJ138" s="577"/>
      <c r="AK138" s="577"/>
      <c r="AL138" s="577"/>
      <c r="AM138" s="614"/>
      <c r="AN138" s="615"/>
      <c r="AO138" s="615"/>
      <c r="AP138" s="615"/>
      <c r="AQ138" s="615"/>
      <c r="AR138" s="615"/>
      <c r="AS138" s="615"/>
      <c r="AT138" s="615"/>
      <c r="AU138" s="615"/>
      <c r="AV138" s="616"/>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t="s">
        <v>468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5" t="s">
        <v>34</v>
      </c>
      <c r="B178" s="536"/>
      <c r="C178" s="536"/>
      <c r="D178" s="536"/>
      <c r="E178" s="536"/>
      <c r="F178" s="537"/>
      <c r="G178" s="387" t="s">
        <v>492</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461</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3.25" customHeight="1" x14ac:dyDescent="0.15">
      <c r="A179" s="126"/>
      <c r="B179" s="538"/>
      <c r="C179" s="538"/>
      <c r="D179" s="538"/>
      <c r="E179" s="538"/>
      <c r="F179" s="539"/>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3.25" customHeight="1" x14ac:dyDescent="0.15">
      <c r="A180" s="126"/>
      <c r="B180" s="538"/>
      <c r="C180" s="538"/>
      <c r="D180" s="538"/>
      <c r="E180" s="538"/>
      <c r="F180" s="539"/>
      <c r="G180" s="97" t="s">
        <v>494</v>
      </c>
      <c r="H180" s="98"/>
      <c r="I180" s="98"/>
      <c r="J180" s="98"/>
      <c r="K180" s="99"/>
      <c r="L180" s="100" t="s">
        <v>493</v>
      </c>
      <c r="M180" s="101"/>
      <c r="N180" s="101"/>
      <c r="O180" s="101"/>
      <c r="P180" s="101"/>
      <c r="Q180" s="101"/>
      <c r="R180" s="101"/>
      <c r="S180" s="101"/>
      <c r="T180" s="101"/>
      <c r="U180" s="101"/>
      <c r="V180" s="101"/>
      <c r="W180" s="101"/>
      <c r="X180" s="102"/>
      <c r="Y180" s="103">
        <v>47</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3.25" customHeight="1" x14ac:dyDescent="0.15">
      <c r="A181" s="126"/>
      <c r="B181" s="538"/>
      <c r="C181" s="538"/>
      <c r="D181" s="538"/>
      <c r="E181" s="538"/>
      <c r="F181" s="53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6"/>
      <c r="B182" s="538"/>
      <c r="C182" s="538"/>
      <c r="D182" s="538"/>
      <c r="E182" s="538"/>
      <c r="F182" s="53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6"/>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6"/>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6"/>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47</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6"/>
      <c r="B191" s="538"/>
      <c r="C191" s="538"/>
      <c r="D191" s="538"/>
      <c r="E191" s="538"/>
      <c r="F191" s="539"/>
      <c r="G191" s="387" t="s">
        <v>495</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3.25" customHeight="1" x14ac:dyDescent="0.15">
      <c r="A192" s="126"/>
      <c r="B192" s="538"/>
      <c r="C192" s="538"/>
      <c r="D192" s="538"/>
      <c r="E192" s="538"/>
      <c r="F192" s="539"/>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3.25" customHeight="1" x14ac:dyDescent="0.15">
      <c r="A193" s="126"/>
      <c r="B193" s="538"/>
      <c r="C193" s="538"/>
      <c r="D193" s="538"/>
      <c r="E193" s="538"/>
      <c r="F193" s="539"/>
      <c r="G193" s="97" t="s">
        <v>494</v>
      </c>
      <c r="H193" s="98"/>
      <c r="I193" s="98"/>
      <c r="J193" s="98"/>
      <c r="K193" s="99"/>
      <c r="L193" s="100" t="s">
        <v>494</v>
      </c>
      <c r="M193" s="101"/>
      <c r="N193" s="101"/>
      <c r="O193" s="101"/>
      <c r="P193" s="101"/>
      <c r="Q193" s="101"/>
      <c r="R193" s="101"/>
      <c r="S193" s="101"/>
      <c r="T193" s="101"/>
      <c r="U193" s="101"/>
      <c r="V193" s="101"/>
      <c r="W193" s="101"/>
      <c r="X193" s="102"/>
      <c r="Y193" s="103">
        <v>29</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3.25" customHeight="1" x14ac:dyDescent="0.15">
      <c r="A194" s="126"/>
      <c r="B194" s="538"/>
      <c r="C194" s="538"/>
      <c r="D194" s="538"/>
      <c r="E194" s="538"/>
      <c r="F194" s="53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6"/>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6"/>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6"/>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29</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6"/>
      <c r="B204" s="538"/>
      <c r="C204" s="538"/>
      <c r="D204" s="538"/>
      <c r="E204" s="538"/>
      <c r="F204" s="539"/>
      <c r="G204" s="387" t="s">
        <v>505</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366</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3.25" customHeight="1" x14ac:dyDescent="0.15">
      <c r="A205" s="126"/>
      <c r="B205" s="538"/>
      <c r="C205" s="538"/>
      <c r="D205" s="538"/>
      <c r="E205" s="538"/>
      <c r="F205" s="539"/>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3.25" customHeight="1" x14ac:dyDescent="0.15">
      <c r="A206" s="126"/>
      <c r="B206" s="538"/>
      <c r="C206" s="538"/>
      <c r="D206" s="538"/>
      <c r="E206" s="538"/>
      <c r="F206" s="539"/>
      <c r="G206" s="97" t="s">
        <v>494</v>
      </c>
      <c r="H206" s="98"/>
      <c r="I206" s="98"/>
      <c r="J206" s="98"/>
      <c r="K206" s="99"/>
      <c r="L206" s="100" t="s">
        <v>494</v>
      </c>
      <c r="M206" s="101"/>
      <c r="N206" s="101"/>
      <c r="O206" s="101"/>
      <c r="P206" s="101"/>
      <c r="Q206" s="101"/>
      <c r="R206" s="101"/>
      <c r="S206" s="101"/>
      <c r="T206" s="101"/>
      <c r="U206" s="101"/>
      <c r="V206" s="101"/>
      <c r="W206" s="101"/>
      <c r="X206" s="102"/>
      <c r="Y206" s="103">
        <v>32</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3.25" customHeight="1" x14ac:dyDescent="0.15">
      <c r="A207" s="126"/>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6"/>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6"/>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32</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6"/>
      <c r="B217" s="538"/>
      <c r="C217" s="538"/>
      <c r="D217" s="538"/>
      <c r="E217" s="538"/>
      <c r="F217" s="539"/>
      <c r="G217" s="387" t="s">
        <v>515</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367</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3.25" customHeight="1" x14ac:dyDescent="0.15">
      <c r="A218" s="126"/>
      <c r="B218" s="538"/>
      <c r="C218" s="538"/>
      <c r="D218" s="538"/>
      <c r="E218" s="538"/>
      <c r="F218" s="539"/>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3.25" customHeight="1" x14ac:dyDescent="0.15">
      <c r="A219" s="126"/>
      <c r="B219" s="538"/>
      <c r="C219" s="538"/>
      <c r="D219" s="538"/>
      <c r="E219" s="538"/>
      <c r="F219" s="539"/>
      <c r="G219" s="97" t="s">
        <v>516</v>
      </c>
      <c r="H219" s="98"/>
      <c r="I219" s="98"/>
      <c r="J219" s="98"/>
      <c r="K219" s="99"/>
      <c r="L219" s="100" t="s">
        <v>517</v>
      </c>
      <c r="M219" s="101"/>
      <c r="N219" s="101"/>
      <c r="O219" s="101"/>
      <c r="P219" s="101"/>
      <c r="Q219" s="101"/>
      <c r="R219" s="101"/>
      <c r="S219" s="101"/>
      <c r="T219" s="101"/>
      <c r="U219" s="101"/>
      <c r="V219" s="101"/>
      <c r="W219" s="101"/>
      <c r="X219" s="102"/>
      <c r="Y219" s="103">
        <v>4</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3.25" customHeight="1" x14ac:dyDescent="0.15">
      <c r="A220" s="126"/>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6"/>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4</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503</v>
      </c>
      <c r="D236" s="113"/>
      <c r="E236" s="113"/>
      <c r="F236" s="113"/>
      <c r="G236" s="113"/>
      <c r="H236" s="113"/>
      <c r="I236" s="113"/>
      <c r="J236" s="113"/>
      <c r="K236" s="113"/>
      <c r="L236" s="113"/>
      <c r="M236" s="117" t="s">
        <v>504</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47</v>
      </c>
      <c r="AL236" s="115"/>
      <c r="AM236" s="115"/>
      <c r="AN236" s="115"/>
      <c r="AO236" s="115"/>
      <c r="AP236" s="116"/>
      <c r="AQ236" s="117" t="s">
        <v>499</v>
      </c>
      <c r="AR236" s="113"/>
      <c r="AS236" s="113"/>
      <c r="AT236" s="113"/>
      <c r="AU236" s="114" t="s">
        <v>499</v>
      </c>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496</v>
      </c>
      <c r="D269" s="113"/>
      <c r="E269" s="113"/>
      <c r="F269" s="113"/>
      <c r="G269" s="113"/>
      <c r="H269" s="113"/>
      <c r="I269" s="113"/>
      <c r="J269" s="113"/>
      <c r="K269" s="113"/>
      <c r="L269" s="113"/>
      <c r="M269" s="117" t="s">
        <v>502</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29</v>
      </c>
      <c r="AL269" s="115"/>
      <c r="AM269" s="115"/>
      <c r="AN269" s="115"/>
      <c r="AO269" s="115"/>
      <c r="AP269" s="116"/>
      <c r="AQ269" s="117" t="s">
        <v>500</v>
      </c>
      <c r="AR269" s="113"/>
      <c r="AS269" s="113"/>
      <c r="AT269" s="113"/>
      <c r="AU269" s="114">
        <v>92.48</v>
      </c>
      <c r="AV269" s="115"/>
      <c r="AW269" s="115"/>
      <c r="AX269" s="116"/>
    </row>
    <row r="270" spans="1:50" ht="24" customHeight="1" x14ac:dyDescent="0.15">
      <c r="A270" s="112">
        <v>2</v>
      </c>
      <c r="B270" s="112">
        <v>1</v>
      </c>
      <c r="C270" s="117" t="s">
        <v>497</v>
      </c>
      <c r="D270" s="113"/>
      <c r="E270" s="113"/>
      <c r="F270" s="113"/>
      <c r="G270" s="113"/>
      <c r="H270" s="113"/>
      <c r="I270" s="113"/>
      <c r="J270" s="113"/>
      <c r="K270" s="113"/>
      <c r="L270" s="113"/>
      <c r="M270" s="117" t="s">
        <v>501</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17</v>
      </c>
      <c r="AL270" s="115"/>
      <c r="AM270" s="115"/>
      <c r="AN270" s="115"/>
      <c r="AO270" s="115"/>
      <c r="AP270" s="116"/>
      <c r="AQ270" s="117">
        <v>2</v>
      </c>
      <c r="AR270" s="113"/>
      <c r="AS270" s="113"/>
      <c r="AT270" s="113"/>
      <c r="AU270" s="114" t="s">
        <v>499</v>
      </c>
      <c r="AV270" s="115"/>
      <c r="AW270" s="115"/>
      <c r="AX270" s="116"/>
    </row>
    <row r="271" spans="1:50" ht="24" customHeight="1" x14ac:dyDescent="0.15">
      <c r="A271" s="112">
        <v>3</v>
      </c>
      <c r="B271" s="112">
        <v>1</v>
      </c>
      <c r="C271" s="117" t="s">
        <v>532</v>
      </c>
      <c r="D271" s="113"/>
      <c r="E271" s="113"/>
      <c r="F271" s="113"/>
      <c r="G271" s="113"/>
      <c r="H271" s="113"/>
      <c r="I271" s="113"/>
      <c r="J271" s="113"/>
      <c r="K271" s="113"/>
      <c r="L271" s="113"/>
      <c r="M271" s="117" t="s">
        <v>530</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0.9</v>
      </c>
      <c r="AL271" s="115"/>
      <c r="AM271" s="115"/>
      <c r="AN271" s="115"/>
      <c r="AO271" s="115"/>
      <c r="AP271" s="116"/>
      <c r="AQ271" s="117" t="s">
        <v>534</v>
      </c>
      <c r="AR271" s="113"/>
      <c r="AS271" s="113"/>
      <c r="AT271" s="113"/>
      <c r="AU271" s="114" t="s">
        <v>535</v>
      </c>
      <c r="AV271" s="115"/>
      <c r="AW271" s="115"/>
      <c r="AX271" s="116"/>
    </row>
    <row r="272" spans="1:50" ht="24" customHeight="1" x14ac:dyDescent="0.15">
      <c r="A272" s="112">
        <v>4</v>
      </c>
      <c r="B272" s="112">
        <v>1</v>
      </c>
      <c r="C272" s="117" t="s">
        <v>533</v>
      </c>
      <c r="D272" s="113"/>
      <c r="E272" s="113"/>
      <c r="F272" s="113"/>
      <c r="G272" s="113"/>
      <c r="H272" s="113"/>
      <c r="I272" s="113"/>
      <c r="J272" s="113"/>
      <c r="K272" s="113"/>
      <c r="L272" s="113"/>
      <c r="M272" s="117" t="s">
        <v>531</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0.7</v>
      </c>
      <c r="AL272" s="115"/>
      <c r="AM272" s="115"/>
      <c r="AN272" s="115"/>
      <c r="AO272" s="115"/>
      <c r="AP272" s="116"/>
      <c r="AQ272" s="117" t="s">
        <v>534</v>
      </c>
      <c r="AR272" s="113"/>
      <c r="AS272" s="113"/>
      <c r="AT272" s="113"/>
      <c r="AU272" s="114" t="s">
        <v>535</v>
      </c>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506</v>
      </c>
      <c r="D302" s="113"/>
      <c r="E302" s="113"/>
      <c r="F302" s="113"/>
      <c r="G302" s="113"/>
      <c r="H302" s="113"/>
      <c r="I302" s="113"/>
      <c r="J302" s="113"/>
      <c r="K302" s="113"/>
      <c r="L302" s="113"/>
      <c r="M302" s="117" t="s">
        <v>507</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32</v>
      </c>
      <c r="AL302" s="115"/>
      <c r="AM302" s="115"/>
      <c r="AN302" s="115"/>
      <c r="AO302" s="115"/>
      <c r="AP302" s="116"/>
      <c r="AQ302" s="117">
        <v>2</v>
      </c>
      <c r="AR302" s="113"/>
      <c r="AS302" s="113"/>
      <c r="AT302" s="113"/>
      <c r="AU302" s="114">
        <v>76</v>
      </c>
      <c r="AV302" s="115"/>
      <c r="AW302" s="115"/>
      <c r="AX302" s="116"/>
    </row>
    <row r="303" spans="1:50" ht="24" customHeight="1" x14ac:dyDescent="0.15">
      <c r="A303" s="112">
        <v>2</v>
      </c>
      <c r="B303" s="112">
        <v>1</v>
      </c>
      <c r="C303" s="117" t="s">
        <v>509</v>
      </c>
      <c r="D303" s="113"/>
      <c r="E303" s="113"/>
      <c r="F303" s="113"/>
      <c r="G303" s="113"/>
      <c r="H303" s="113"/>
      <c r="I303" s="113"/>
      <c r="J303" s="113"/>
      <c r="K303" s="113"/>
      <c r="L303" s="113"/>
      <c r="M303" s="117" t="s">
        <v>508</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19</v>
      </c>
      <c r="AL303" s="115"/>
      <c r="AM303" s="115"/>
      <c r="AN303" s="115"/>
      <c r="AO303" s="115"/>
      <c r="AP303" s="116"/>
      <c r="AQ303" s="117">
        <v>2</v>
      </c>
      <c r="AR303" s="113"/>
      <c r="AS303" s="113"/>
      <c r="AT303" s="113"/>
      <c r="AU303" s="114">
        <v>91.1</v>
      </c>
      <c r="AV303" s="115"/>
      <c r="AW303" s="115"/>
      <c r="AX303" s="116"/>
    </row>
    <row r="304" spans="1:50" ht="24" customHeight="1" x14ac:dyDescent="0.15">
      <c r="A304" s="112">
        <v>3</v>
      </c>
      <c r="B304" s="112">
        <v>1</v>
      </c>
      <c r="C304" s="117" t="s">
        <v>511</v>
      </c>
      <c r="D304" s="113"/>
      <c r="E304" s="113"/>
      <c r="F304" s="113"/>
      <c r="G304" s="113"/>
      <c r="H304" s="113"/>
      <c r="I304" s="113"/>
      <c r="J304" s="113"/>
      <c r="K304" s="113"/>
      <c r="L304" s="113"/>
      <c r="M304" s="117" t="s">
        <v>510</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19</v>
      </c>
      <c r="AL304" s="115"/>
      <c r="AM304" s="115"/>
      <c r="AN304" s="115"/>
      <c r="AO304" s="115"/>
      <c r="AP304" s="116"/>
      <c r="AQ304" s="117">
        <v>3</v>
      </c>
      <c r="AR304" s="113"/>
      <c r="AS304" s="113"/>
      <c r="AT304" s="113"/>
      <c r="AU304" s="114">
        <v>66.400000000000006</v>
      </c>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512</v>
      </c>
      <c r="D335" s="113"/>
      <c r="E335" s="113"/>
      <c r="F335" s="113"/>
      <c r="G335" s="113"/>
      <c r="H335" s="113"/>
      <c r="I335" s="113"/>
      <c r="J335" s="113"/>
      <c r="K335" s="113"/>
      <c r="L335" s="113"/>
      <c r="M335" s="117" t="s">
        <v>514</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4</v>
      </c>
      <c r="AL335" s="115"/>
      <c r="AM335" s="115"/>
      <c r="AN335" s="115"/>
      <c r="AO335" s="115"/>
      <c r="AP335" s="116"/>
      <c r="AQ335" s="117" t="s">
        <v>498</v>
      </c>
      <c r="AR335" s="113"/>
      <c r="AS335" s="113"/>
      <c r="AT335" s="113"/>
      <c r="AU335" s="114" t="s">
        <v>513</v>
      </c>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cellComments="asDisplayed" r:id="rId1"/>
  <headerFooter differentFirst="1" alignWithMargins="0"/>
  <rowBreaks count="4" manualBreakCount="4">
    <brk id="105" max="16383" man="1"/>
    <brk id="138" max="16383"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45</xdr:row>
                    <xdr:rowOff>66675</xdr:rowOff>
                  </from>
                  <to>
                    <xdr:col>48</xdr:col>
                    <xdr:colOff>76200</xdr:colOff>
                    <xdr:row>66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228</xdr:row>
                    <xdr:rowOff>9525</xdr:rowOff>
                  </from>
                  <to>
                    <xdr:col>44</xdr:col>
                    <xdr:colOff>114300</xdr:colOff>
                    <xdr:row>228</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474</xdr:row>
                    <xdr:rowOff>85725</xdr:rowOff>
                  </from>
                  <to>
                    <xdr:col>44</xdr:col>
                    <xdr:colOff>114300</xdr:colOff>
                    <xdr:row>475</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E14" sqref="AE14:AI1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464</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60"/>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0"/>
      <c r="B6" s="671"/>
      <c r="C6" s="671"/>
      <c r="D6" s="671"/>
      <c r="E6" s="671"/>
      <c r="F6" s="672"/>
      <c r="G6" s="322"/>
      <c r="H6" s="323"/>
      <c r="I6" s="323"/>
      <c r="J6" s="323"/>
      <c r="K6" s="323"/>
      <c r="L6" s="323"/>
      <c r="M6" s="323"/>
      <c r="N6" s="323"/>
      <c r="O6" s="324"/>
      <c r="P6" s="197"/>
      <c r="Q6" s="197"/>
      <c r="R6" s="197"/>
      <c r="S6" s="197"/>
      <c r="T6" s="197"/>
      <c r="U6" s="197"/>
      <c r="V6" s="197"/>
      <c r="W6" s="197"/>
      <c r="X6" s="198"/>
      <c r="Y6" s="120" t="s">
        <v>15</v>
      </c>
      <c r="Z6" s="121"/>
      <c r="AA6" s="171"/>
      <c r="AB6" s="682" t="s">
        <v>465</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60"/>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0"/>
      <c r="B11" s="671"/>
      <c r="C11" s="671"/>
      <c r="D11" s="671"/>
      <c r="E11" s="671"/>
      <c r="F11" s="672"/>
      <c r="G11" s="322"/>
      <c r="H11" s="323"/>
      <c r="I11" s="323"/>
      <c r="J11" s="323"/>
      <c r="K11" s="323"/>
      <c r="L11" s="323"/>
      <c r="M11" s="323"/>
      <c r="N11" s="323"/>
      <c r="O11" s="324"/>
      <c r="P11" s="197"/>
      <c r="Q11" s="197"/>
      <c r="R11" s="197"/>
      <c r="S11" s="197"/>
      <c r="T11" s="197"/>
      <c r="U11" s="197"/>
      <c r="V11" s="197"/>
      <c r="W11" s="197"/>
      <c r="X11" s="198"/>
      <c r="Y11" s="120" t="s">
        <v>15</v>
      </c>
      <c r="Z11" s="121"/>
      <c r="AA11" s="171"/>
      <c r="AB11" s="682"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60"/>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0"/>
      <c r="B16" s="671"/>
      <c r="C16" s="671"/>
      <c r="D16" s="671"/>
      <c r="E16" s="671"/>
      <c r="F16" s="672"/>
      <c r="G16" s="322"/>
      <c r="H16" s="323"/>
      <c r="I16" s="323"/>
      <c r="J16" s="323"/>
      <c r="K16" s="323"/>
      <c r="L16" s="323"/>
      <c r="M16" s="323"/>
      <c r="N16" s="323"/>
      <c r="O16" s="324"/>
      <c r="P16" s="197"/>
      <c r="Q16" s="197"/>
      <c r="R16" s="197"/>
      <c r="S16" s="197"/>
      <c r="T16" s="197"/>
      <c r="U16" s="197"/>
      <c r="V16" s="197"/>
      <c r="W16" s="197"/>
      <c r="X16" s="198"/>
      <c r="Y16" s="120" t="s">
        <v>15</v>
      </c>
      <c r="Z16" s="121"/>
      <c r="AA16" s="171"/>
      <c r="AB16" s="682"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60"/>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0"/>
      <c r="B21" s="671"/>
      <c r="C21" s="671"/>
      <c r="D21" s="671"/>
      <c r="E21" s="671"/>
      <c r="F21" s="672"/>
      <c r="G21" s="322"/>
      <c r="H21" s="323"/>
      <c r="I21" s="323"/>
      <c r="J21" s="323"/>
      <c r="K21" s="323"/>
      <c r="L21" s="323"/>
      <c r="M21" s="323"/>
      <c r="N21" s="323"/>
      <c r="O21" s="324"/>
      <c r="P21" s="197"/>
      <c r="Q21" s="197"/>
      <c r="R21" s="197"/>
      <c r="S21" s="197"/>
      <c r="T21" s="197"/>
      <c r="U21" s="197"/>
      <c r="V21" s="197"/>
      <c r="W21" s="197"/>
      <c r="X21" s="198"/>
      <c r="Y21" s="120" t="s">
        <v>15</v>
      </c>
      <c r="Z21" s="121"/>
      <c r="AA21" s="171"/>
      <c r="AB21" s="682" t="s">
        <v>466</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467</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60"/>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0"/>
      <c r="B26" s="671"/>
      <c r="C26" s="671"/>
      <c r="D26" s="671"/>
      <c r="E26" s="671"/>
      <c r="F26" s="672"/>
      <c r="G26" s="322"/>
      <c r="H26" s="323"/>
      <c r="I26" s="323"/>
      <c r="J26" s="323"/>
      <c r="K26" s="323"/>
      <c r="L26" s="323"/>
      <c r="M26" s="323"/>
      <c r="N26" s="323"/>
      <c r="O26" s="324"/>
      <c r="P26" s="197"/>
      <c r="Q26" s="197"/>
      <c r="R26" s="197"/>
      <c r="S26" s="197"/>
      <c r="T26" s="197"/>
      <c r="U26" s="197"/>
      <c r="V26" s="197"/>
      <c r="W26" s="197"/>
      <c r="X26" s="198"/>
      <c r="Y26" s="120" t="s">
        <v>15</v>
      </c>
      <c r="Z26" s="121"/>
      <c r="AA26" s="171"/>
      <c r="AB26" s="682" t="s">
        <v>466</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464</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60"/>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0"/>
      <c r="B31" s="671"/>
      <c r="C31" s="671"/>
      <c r="D31" s="671"/>
      <c r="E31" s="671"/>
      <c r="F31" s="672"/>
      <c r="G31" s="322"/>
      <c r="H31" s="323"/>
      <c r="I31" s="323"/>
      <c r="J31" s="323"/>
      <c r="K31" s="323"/>
      <c r="L31" s="323"/>
      <c r="M31" s="323"/>
      <c r="N31" s="323"/>
      <c r="O31" s="324"/>
      <c r="P31" s="197"/>
      <c r="Q31" s="197"/>
      <c r="R31" s="197"/>
      <c r="S31" s="197"/>
      <c r="T31" s="197"/>
      <c r="U31" s="197"/>
      <c r="V31" s="197"/>
      <c r="W31" s="197"/>
      <c r="X31" s="198"/>
      <c r="Y31" s="120" t="s">
        <v>15</v>
      </c>
      <c r="Z31" s="121"/>
      <c r="AA31" s="171"/>
      <c r="AB31" s="682" t="s">
        <v>465</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467</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60"/>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0"/>
      <c r="B36" s="671"/>
      <c r="C36" s="671"/>
      <c r="D36" s="671"/>
      <c r="E36" s="671"/>
      <c r="F36" s="672"/>
      <c r="G36" s="322"/>
      <c r="H36" s="323"/>
      <c r="I36" s="323"/>
      <c r="J36" s="323"/>
      <c r="K36" s="323"/>
      <c r="L36" s="323"/>
      <c r="M36" s="323"/>
      <c r="N36" s="323"/>
      <c r="O36" s="324"/>
      <c r="P36" s="197"/>
      <c r="Q36" s="197"/>
      <c r="R36" s="197"/>
      <c r="S36" s="197"/>
      <c r="T36" s="197"/>
      <c r="U36" s="197"/>
      <c r="V36" s="197"/>
      <c r="W36" s="197"/>
      <c r="X36" s="198"/>
      <c r="Y36" s="120" t="s">
        <v>15</v>
      </c>
      <c r="Z36" s="121"/>
      <c r="AA36" s="171"/>
      <c r="AB36" s="682" t="s">
        <v>466</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467</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60"/>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0"/>
      <c r="B41" s="671"/>
      <c r="C41" s="671"/>
      <c r="D41" s="671"/>
      <c r="E41" s="671"/>
      <c r="F41" s="672"/>
      <c r="G41" s="322"/>
      <c r="H41" s="323"/>
      <c r="I41" s="323"/>
      <c r="J41" s="323"/>
      <c r="K41" s="323"/>
      <c r="L41" s="323"/>
      <c r="M41" s="323"/>
      <c r="N41" s="323"/>
      <c r="O41" s="324"/>
      <c r="P41" s="197"/>
      <c r="Q41" s="197"/>
      <c r="R41" s="197"/>
      <c r="S41" s="197"/>
      <c r="T41" s="197"/>
      <c r="U41" s="197"/>
      <c r="V41" s="197"/>
      <c r="W41" s="197"/>
      <c r="X41" s="198"/>
      <c r="Y41" s="120" t="s">
        <v>15</v>
      </c>
      <c r="Z41" s="121"/>
      <c r="AA41" s="171"/>
      <c r="AB41" s="682" t="s">
        <v>466</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467</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60"/>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0"/>
      <c r="B46" s="671"/>
      <c r="C46" s="671"/>
      <c r="D46" s="671"/>
      <c r="E46" s="671"/>
      <c r="F46" s="672"/>
      <c r="G46" s="322"/>
      <c r="H46" s="323"/>
      <c r="I46" s="323"/>
      <c r="J46" s="323"/>
      <c r="K46" s="323"/>
      <c r="L46" s="323"/>
      <c r="M46" s="323"/>
      <c r="N46" s="323"/>
      <c r="O46" s="324"/>
      <c r="P46" s="197"/>
      <c r="Q46" s="197"/>
      <c r="R46" s="197"/>
      <c r="S46" s="197"/>
      <c r="T46" s="197"/>
      <c r="U46" s="197"/>
      <c r="V46" s="197"/>
      <c r="W46" s="197"/>
      <c r="X46" s="198"/>
      <c r="Y46" s="120" t="s">
        <v>15</v>
      </c>
      <c r="Z46" s="121"/>
      <c r="AA46" s="171"/>
      <c r="AB46" s="682" t="s">
        <v>466</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464</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60"/>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0"/>
      <c r="B51" s="671"/>
      <c r="C51" s="671"/>
      <c r="D51" s="671"/>
      <c r="E51" s="671"/>
      <c r="F51" s="672"/>
      <c r="G51" s="322"/>
      <c r="H51" s="323"/>
      <c r="I51" s="323"/>
      <c r="J51" s="323"/>
      <c r="K51" s="323"/>
      <c r="L51" s="323"/>
      <c r="M51" s="323"/>
      <c r="N51" s="323"/>
      <c r="O51" s="324"/>
      <c r="P51" s="197"/>
      <c r="Q51" s="197"/>
      <c r="R51" s="197"/>
      <c r="S51" s="197"/>
      <c r="T51" s="197"/>
      <c r="U51" s="197"/>
      <c r="V51" s="197"/>
      <c r="W51" s="197"/>
      <c r="X51" s="198"/>
      <c r="Y51" s="120" t="s">
        <v>15</v>
      </c>
      <c r="Z51" s="121"/>
      <c r="AA51" s="171"/>
      <c r="AB51" s="691" t="s">
        <v>465</v>
      </c>
      <c r="AC51" s="692"/>
      <c r="AD51" s="692"/>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3" t="s">
        <v>34</v>
      </c>
      <c r="B2" s="694"/>
      <c r="C2" s="694"/>
      <c r="D2" s="694"/>
      <c r="E2" s="694"/>
      <c r="F2" s="695"/>
      <c r="G2" s="387" t="s">
        <v>370</v>
      </c>
      <c r="H2" s="388"/>
      <c r="I2" s="388"/>
      <c r="J2" s="388"/>
      <c r="K2" s="388"/>
      <c r="L2" s="388"/>
      <c r="M2" s="388"/>
      <c r="N2" s="388"/>
      <c r="O2" s="388"/>
      <c r="P2" s="388"/>
      <c r="Q2" s="388"/>
      <c r="R2" s="388"/>
      <c r="S2" s="388"/>
      <c r="T2" s="388"/>
      <c r="U2" s="388"/>
      <c r="V2" s="388"/>
      <c r="W2" s="388"/>
      <c r="X2" s="388"/>
      <c r="Y2" s="388"/>
      <c r="Z2" s="388"/>
      <c r="AA2" s="388"/>
      <c r="AB2" s="389"/>
      <c r="AC2" s="387" t="s">
        <v>460</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6"/>
      <c r="B3" s="697"/>
      <c r="C3" s="697"/>
      <c r="D3" s="697"/>
      <c r="E3" s="697"/>
      <c r="F3" s="698"/>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6"/>
      <c r="B4" s="697"/>
      <c r="C4" s="697"/>
      <c r="D4" s="697"/>
      <c r="E4" s="697"/>
      <c r="F4" s="698"/>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6"/>
      <c r="B5" s="697"/>
      <c r="C5" s="697"/>
      <c r="D5" s="697"/>
      <c r="E5" s="697"/>
      <c r="F5" s="69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6"/>
      <c r="B6" s="697"/>
      <c r="C6" s="697"/>
      <c r="D6" s="697"/>
      <c r="E6" s="697"/>
      <c r="F6" s="69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6"/>
      <c r="B7" s="697"/>
      <c r="C7" s="697"/>
      <c r="D7" s="697"/>
      <c r="E7" s="697"/>
      <c r="F7" s="69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6"/>
      <c r="B8" s="697"/>
      <c r="C8" s="697"/>
      <c r="D8" s="697"/>
      <c r="E8" s="697"/>
      <c r="F8" s="69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6"/>
      <c r="B9" s="697"/>
      <c r="C9" s="697"/>
      <c r="D9" s="697"/>
      <c r="E9" s="697"/>
      <c r="F9" s="69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6"/>
      <c r="B10" s="697"/>
      <c r="C10" s="697"/>
      <c r="D10" s="697"/>
      <c r="E10" s="697"/>
      <c r="F10" s="69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6"/>
      <c r="B11" s="697"/>
      <c r="C11" s="697"/>
      <c r="D11" s="697"/>
      <c r="E11" s="697"/>
      <c r="F11" s="69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6"/>
      <c r="B12" s="697"/>
      <c r="C12" s="697"/>
      <c r="D12" s="697"/>
      <c r="E12" s="697"/>
      <c r="F12" s="69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6"/>
      <c r="B13" s="697"/>
      <c r="C13" s="697"/>
      <c r="D13" s="697"/>
      <c r="E13" s="697"/>
      <c r="F13" s="69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6"/>
      <c r="B14" s="697"/>
      <c r="C14" s="697"/>
      <c r="D14" s="697"/>
      <c r="E14" s="697"/>
      <c r="F14" s="69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6"/>
      <c r="B15" s="697"/>
      <c r="C15" s="697"/>
      <c r="D15" s="697"/>
      <c r="E15" s="697"/>
      <c r="F15" s="698"/>
      <c r="G15" s="387" t="s">
        <v>371</v>
      </c>
      <c r="H15" s="388"/>
      <c r="I15" s="388"/>
      <c r="J15" s="388"/>
      <c r="K15" s="388"/>
      <c r="L15" s="388"/>
      <c r="M15" s="388"/>
      <c r="N15" s="388"/>
      <c r="O15" s="388"/>
      <c r="P15" s="388"/>
      <c r="Q15" s="388"/>
      <c r="R15" s="388"/>
      <c r="S15" s="388"/>
      <c r="T15" s="388"/>
      <c r="U15" s="388"/>
      <c r="V15" s="388"/>
      <c r="W15" s="388"/>
      <c r="X15" s="388"/>
      <c r="Y15" s="388"/>
      <c r="Z15" s="388"/>
      <c r="AA15" s="388"/>
      <c r="AB15" s="389"/>
      <c r="AC15" s="387" t="s">
        <v>372</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6"/>
      <c r="B16" s="697"/>
      <c r="C16" s="697"/>
      <c r="D16" s="697"/>
      <c r="E16" s="697"/>
      <c r="F16" s="698"/>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6"/>
      <c r="B17" s="697"/>
      <c r="C17" s="697"/>
      <c r="D17" s="697"/>
      <c r="E17" s="697"/>
      <c r="F17" s="698"/>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6"/>
      <c r="B18" s="697"/>
      <c r="C18" s="697"/>
      <c r="D18" s="697"/>
      <c r="E18" s="697"/>
      <c r="F18" s="69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6"/>
      <c r="B19" s="697"/>
      <c r="C19" s="697"/>
      <c r="D19" s="697"/>
      <c r="E19" s="697"/>
      <c r="F19" s="69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6"/>
      <c r="B20" s="697"/>
      <c r="C20" s="697"/>
      <c r="D20" s="697"/>
      <c r="E20" s="697"/>
      <c r="F20" s="69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6"/>
      <c r="B21" s="697"/>
      <c r="C21" s="697"/>
      <c r="D21" s="697"/>
      <c r="E21" s="697"/>
      <c r="F21" s="69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6"/>
      <c r="B22" s="697"/>
      <c r="C22" s="697"/>
      <c r="D22" s="697"/>
      <c r="E22" s="697"/>
      <c r="F22" s="69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6"/>
      <c r="B23" s="697"/>
      <c r="C23" s="697"/>
      <c r="D23" s="697"/>
      <c r="E23" s="697"/>
      <c r="F23" s="69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6"/>
      <c r="B24" s="697"/>
      <c r="C24" s="697"/>
      <c r="D24" s="697"/>
      <c r="E24" s="697"/>
      <c r="F24" s="69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6"/>
      <c r="B25" s="697"/>
      <c r="C25" s="697"/>
      <c r="D25" s="697"/>
      <c r="E25" s="697"/>
      <c r="F25" s="69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6"/>
      <c r="B26" s="697"/>
      <c r="C26" s="697"/>
      <c r="D26" s="697"/>
      <c r="E26" s="697"/>
      <c r="F26" s="69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6"/>
      <c r="B27" s="697"/>
      <c r="C27" s="697"/>
      <c r="D27" s="697"/>
      <c r="E27" s="697"/>
      <c r="F27" s="69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6"/>
      <c r="B28" s="697"/>
      <c r="C28" s="697"/>
      <c r="D28" s="697"/>
      <c r="E28" s="697"/>
      <c r="F28" s="698"/>
      <c r="G28" s="387" t="s">
        <v>373</v>
      </c>
      <c r="H28" s="388"/>
      <c r="I28" s="388"/>
      <c r="J28" s="388"/>
      <c r="K28" s="388"/>
      <c r="L28" s="388"/>
      <c r="M28" s="388"/>
      <c r="N28" s="388"/>
      <c r="O28" s="388"/>
      <c r="P28" s="388"/>
      <c r="Q28" s="388"/>
      <c r="R28" s="388"/>
      <c r="S28" s="388"/>
      <c r="T28" s="388"/>
      <c r="U28" s="388"/>
      <c r="V28" s="388"/>
      <c r="W28" s="388"/>
      <c r="X28" s="388"/>
      <c r="Y28" s="388"/>
      <c r="Z28" s="388"/>
      <c r="AA28" s="388"/>
      <c r="AB28" s="389"/>
      <c r="AC28" s="387" t="s">
        <v>374</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6"/>
      <c r="B29" s="697"/>
      <c r="C29" s="697"/>
      <c r="D29" s="697"/>
      <c r="E29" s="697"/>
      <c r="F29" s="698"/>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6"/>
      <c r="B30" s="697"/>
      <c r="C30" s="697"/>
      <c r="D30" s="697"/>
      <c r="E30" s="697"/>
      <c r="F30" s="698"/>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6"/>
      <c r="B31" s="697"/>
      <c r="C31" s="697"/>
      <c r="D31" s="697"/>
      <c r="E31" s="697"/>
      <c r="F31" s="69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6"/>
      <c r="B32" s="697"/>
      <c r="C32" s="697"/>
      <c r="D32" s="697"/>
      <c r="E32" s="697"/>
      <c r="F32" s="69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6"/>
      <c r="B33" s="697"/>
      <c r="C33" s="697"/>
      <c r="D33" s="697"/>
      <c r="E33" s="697"/>
      <c r="F33" s="69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6"/>
      <c r="B34" s="697"/>
      <c r="C34" s="697"/>
      <c r="D34" s="697"/>
      <c r="E34" s="697"/>
      <c r="F34" s="69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6"/>
      <c r="B35" s="697"/>
      <c r="C35" s="697"/>
      <c r="D35" s="697"/>
      <c r="E35" s="697"/>
      <c r="F35" s="69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6"/>
      <c r="B36" s="697"/>
      <c r="C36" s="697"/>
      <c r="D36" s="697"/>
      <c r="E36" s="697"/>
      <c r="F36" s="69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6"/>
      <c r="B37" s="697"/>
      <c r="C37" s="697"/>
      <c r="D37" s="697"/>
      <c r="E37" s="697"/>
      <c r="F37" s="69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6"/>
      <c r="B38" s="697"/>
      <c r="C38" s="697"/>
      <c r="D38" s="697"/>
      <c r="E38" s="697"/>
      <c r="F38" s="69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6"/>
      <c r="B39" s="697"/>
      <c r="C39" s="697"/>
      <c r="D39" s="697"/>
      <c r="E39" s="697"/>
      <c r="F39" s="69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6"/>
      <c r="B40" s="697"/>
      <c r="C40" s="697"/>
      <c r="D40" s="697"/>
      <c r="E40" s="697"/>
      <c r="F40" s="69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6"/>
      <c r="B41" s="697"/>
      <c r="C41" s="697"/>
      <c r="D41" s="697"/>
      <c r="E41" s="697"/>
      <c r="F41" s="698"/>
      <c r="G41" s="387" t="s">
        <v>375</v>
      </c>
      <c r="H41" s="388"/>
      <c r="I41" s="388"/>
      <c r="J41" s="388"/>
      <c r="K41" s="388"/>
      <c r="L41" s="388"/>
      <c r="M41" s="388"/>
      <c r="N41" s="388"/>
      <c r="O41" s="388"/>
      <c r="P41" s="388"/>
      <c r="Q41" s="388"/>
      <c r="R41" s="388"/>
      <c r="S41" s="388"/>
      <c r="T41" s="388"/>
      <c r="U41" s="388"/>
      <c r="V41" s="388"/>
      <c r="W41" s="388"/>
      <c r="X41" s="388"/>
      <c r="Y41" s="388"/>
      <c r="Z41" s="388"/>
      <c r="AA41" s="388"/>
      <c r="AB41" s="389"/>
      <c r="AC41" s="387" t="s">
        <v>376</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6"/>
      <c r="B42" s="697"/>
      <c r="C42" s="697"/>
      <c r="D42" s="697"/>
      <c r="E42" s="697"/>
      <c r="F42" s="698"/>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6"/>
      <c r="B43" s="697"/>
      <c r="C43" s="697"/>
      <c r="D43" s="697"/>
      <c r="E43" s="697"/>
      <c r="F43" s="698"/>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6"/>
      <c r="B44" s="697"/>
      <c r="C44" s="697"/>
      <c r="D44" s="697"/>
      <c r="E44" s="697"/>
      <c r="F44" s="69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6"/>
      <c r="B45" s="697"/>
      <c r="C45" s="697"/>
      <c r="D45" s="697"/>
      <c r="E45" s="697"/>
      <c r="F45" s="69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6"/>
      <c r="B46" s="697"/>
      <c r="C46" s="697"/>
      <c r="D46" s="697"/>
      <c r="E46" s="697"/>
      <c r="F46" s="69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6"/>
      <c r="B47" s="697"/>
      <c r="C47" s="697"/>
      <c r="D47" s="697"/>
      <c r="E47" s="697"/>
      <c r="F47" s="69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6"/>
      <c r="B48" s="697"/>
      <c r="C48" s="697"/>
      <c r="D48" s="697"/>
      <c r="E48" s="697"/>
      <c r="F48" s="69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6"/>
      <c r="B49" s="697"/>
      <c r="C49" s="697"/>
      <c r="D49" s="697"/>
      <c r="E49" s="697"/>
      <c r="F49" s="69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6"/>
      <c r="B50" s="697"/>
      <c r="C50" s="697"/>
      <c r="D50" s="697"/>
      <c r="E50" s="697"/>
      <c r="F50" s="69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6"/>
      <c r="B51" s="697"/>
      <c r="C51" s="697"/>
      <c r="D51" s="697"/>
      <c r="E51" s="697"/>
      <c r="F51" s="69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6"/>
      <c r="B52" s="697"/>
      <c r="C52" s="697"/>
      <c r="D52" s="697"/>
      <c r="E52" s="697"/>
      <c r="F52" s="69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x14ac:dyDescent="0.2"/>
    <row r="55" spans="1:50" ht="30" customHeight="1" x14ac:dyDescent="0.15">
      <c r="A55" s="693" t="s">
        <v>34</v>
      </c>
      <c r="B55" s="694"/>
      <c r="C55" s="694"/>
      <c r="D55" s="694"/>
      <c r="E55" s="694"/>
      <c r="F55" s="695"/>
      <c r="G55" s="387" t="s">
        <v>377</v>
      </c>
      <c r="H55" s="388"/>
      <c r="I55" s="388"/>
      <c r="J55" s="388"/>
      <c r="K55" s="388"/>
      <c r="L55" s="388"/>
      <c r="M55" s="388"/>
      <c r="N55" s="388"/>
      <c r="O55" s="388"/>
      <c r="P55" s="388"/>
      <c r="Q55" s="388"/>
      <c r="R55" s="388"/>
      <c r="S55" s="388"/>
      <c r="T55" s="388"/>
      <c r="U55" s="388"/>
      <c r="V55" s="388"/>
      <c r="W55" s="388"/>
      <c r="X55" s="388"/>
      <c r="Y55" s="388"/>
      <c r="Z55" s="388"/>
      <c r="AA55" s="388"/>
      <c r="AB55" s="389"/>
      <c r="AC55" s="387" t="s">
        <v>378</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6"/>
      <c r="B56" s="697"/>
      <c r="C56" s="697"/>
      <c r="D56" s="697"/>
      <c r="E56" s="697"/>
      <c r="F56" s="698"/>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6"/>
      <c r="B57" s="697"/>
      <c r="C57" s="697"/>
      <c r="D57" s="697"/>
      <c r="E57" s="697"/>
      <c r="F57" s="698"/>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6"/>
      <c r="B58" s="697"/>
      <c r="C58" s="697"/>
      <c r="D58" s="697"/>
      <c r="E58" s="697"/>
      <c r="F58" s="69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6"/>
      <c r="B59" s="697"/>
      <c r="C59" s="697"/>
      <c r="D59" s="697"/>
      <c r="E59" s="697"/>
      <c r="F59" s="69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6"/>
      <c r="B60" s="697"/>
      <c r="C60" s="697"/>
      <c r="D60" s="697"/>
      <c r="E60" s="697"/>
      <c r="F60" s="69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6"/>
      <c r="B61" s="697"/>
      <c r="C61" s="697"/>
      <c r="D61" s="697"/>
      <c r="E61" s="697"/>
      <c r="F61" s="69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6"/>
      <c r="B62" s="697"/>
      <c r="C62" s="697"/>
      <c r="D62" s="697"/>
      <c r="E62" s="697"/>
      <c r="F62" s="69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6"/>
      <c r="B63" s="697"/>
      <c r="C63" s="697"/>
      <c r="D63" s="697"/>
      <c r="E63" s="697"/>
      <c r="F63" s="69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6"/>
      <c r="B64" s="697"/>
      <c r="C64" s="697"/>
      <c r="D64" s="697"/>
      <c r="E64" s="697"/>
      <c r="F64" s="69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6"/>
      <c r="B65" s="697"/>
      <c r="C65" s="697"/>
      <c r="D65" s="697"/>
      <c r="E65" s="697"/>
      <c r="F65" s="69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6"/>
      <c r="B66" s="697"/>
      <c r="C66" s="697"/>
      <c r="D66" s="697"/>
      <c r="E66" s="697"/>
      <c r="F66" s="69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6"/>
      <c r="B67" s="697"/>
      <c r="C67" s="697"/>
      <c r="D67" s="697"/>
      <c r="E67" s="697"/>
      <c r="F67" s="69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6"/>
      <c r="B68" s="697"/>
      <c r="C68" s="697"/>
      <c r="D68" s="697"/>
      <c r="E68" s="697"/>
      <c r="F68" s="698"/>
      <c r="G68" s="387" t="s">
        <v>379</v>
      </c>
      <c r="H68" s="388"/>
      <c r="I68" s="388"/>
      <c r="J68" s="388"/>
      <c r="K68" s="388"/>
      <c r="L68" s="388"/>
      <c r="M68" s="388"/>
      <c r="N68" s="388"/>
      <c r="O68" s="388"/>
      <c r="P68" s="388"/>
      <c r="Q68" s="388"/>
      <c r="R68" s="388"/>
      <c r="S68" s="388"/>
      <c r="T68" s="388"/>
      <c r="U68" s="388"/>
      <c r="V68" s="388"/>
      <c r="W68" s="388"/>
      <c r="X68" s="388"/>
      <c r="Y68" s="388"/>
      <c r="Z68" s="388"/>
      <c r="AA68" s="388"/>
      <c r="AB68" s="389"/>
      <c r="AC68" s="387" t="s">
        <v>380</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6"/>
      <c r="B69" s="697"/>
      <c r="C69" s="697"/>
      <c r="D69" s="697"/>
      <c r="E69" s="697"/>
      <c r="F69" s="698"/>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6"/>
      <c r="B70" s="697"/>
      <c r="C70" s="697"/>
      <c r="D70" s="697"/>
      <c r="E70" s="697"/>
      <c r="F70" s="698"/>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6"/>
      <c r="B71" s="697"/>
      <c r="C71" s="697"/>
      <c r="D71" s="697"/>
      <c r="E71" s="697"/>
      <c r="F71" s="69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6"/>
      <c r="B72" s="697"/>
      <c r="C72" s="697"/>
      <c r="D72" s="697"/>
      <c r="E72" s="697"/>
      <c r="F72" s="69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6"/>
      <c r="B73" s="697"/>
      <c r="C73" s="697"/>
      <c r="D73" s="697"/>
      <c r="E73" s="697"/>
      <c r="F73" s="69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6"/>
      <c r="B74" s="697"/>
      <c r="C74" s="697"/>
      <c r="D74" s="697"/>
      <c r="E74" s="697"/>
      <c r="F74" s="69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6"/>
      <c r="B75" s="697"/>
      <c r="C75" s="697"/>
      <c r="D75" s="697"/>
      <c r="E75" s="697"/>
      <c r="F75" s="69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6"/>
      <c r="B76" s="697"/>
      <c r="C76" s="697"/>
      <c r="D76" s="697"/>
      <c r="E76" s="697"/>
      <c r="F76" s="69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6"/>
      <c r="B77" s="697"/>
      <c r="C77" s="697"/>
      <c r="D77" s="697"/>
      <c r="E77" s="697"/>
      <c r="F77" s="69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6"/>
      <c r="B78" s="697"/>
      <c r="C78" s="697"/>
      <c r="D78" s="697"/>
      <c r="E78" s="697"/>
      <c r="F78" s="69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6"/>
      <c r="B79" s="697"/>
      <c r="C79" s="697"/>
      <c r="D79" s="697"/>
      <c r="E79" s="697"/>
      <c r="F79" s="69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6"/>
      <c r="B80" s="697"/>
      <c r="C80" s="697"/>
      <c r="D80" s="697"/>
      <c r="E80" s="697"/>
      <c r="F80" s="69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6"/>
      <c r="B81" s="697"/>
      <c r="C81" s="697"/>
      <c r="D81" s="697"/>
      <c r="E81" s="697"/>
      <c r="F81" s="698"/>
      <c r="G81" s="387" t="s">
        <v>381</v>
      </c>
      <c r="H81" s="388"/>
      <c r="I81" s="388"/>
      <c r="J81" s="388"/>
      <c r="K81" s="388"/>
      <c r="L81" s="388"/>
      <c r="M81" s="388"/>
      <c r="N81" s="388"/>
      <c r="O81" s="388"/>
      <c r="P81" s="388"/>
      <c r="Q81" s="388"/>
      <c r="R81" s="388"/>
      <c r="S81" s="388"/>
      <c r="T81" s="388"/>
      <c r="U81" s="388"/>
      <c r="V81" s="388"/>
      <c r="W81" s="388"/>
      <c r="X81" s="388"/>
      <c r="Y81" s="388"/>
      <c r="Z81" s="388"/>
      <c r="AA81" s="388"/>
      <c r="AB81" s="389"/>
      <c r="AC81" s="387" t="s">
        <v>382</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6"/>
      <c r="B82" s="697"/>
      <c r="C82" s="697"/>
      <c r="D82" s="697"/>
      <c r="E82" s="697"/>
      <c r="F82" s="698"/>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6"/>
      <c r="B83" s="697"/>
      <c r="C83" s="697"/>
      <c r="D83" s="697"/>
      <c r="E83" s="697"/>
      <c r="F83" s="698"/>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6"/>
      <c r="B84" s="697"/>
      <c r="C84" s="697"/>
      <c r="D84" s="697"/>
      <c r="E84" s="697"/>
      <c r="F84" s="69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6"/>
      <c r="B85" s="697"/>
      <c r="C85" s="697"/>
      <c r="D85" s="697"/>
      <c r="E85" s="697"/>
      <c r="F85" s="69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6"/>
      <c r="B86" s="697"/>
      <c r="C86" s="697"/>
      <c r="D86" s="697"/>
      <c r="E86" s="697"/>
      <c r="F86" s="69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6"/>
      <c r="B87" s="697"/>
      <c r="C87" s="697"/>
      <c r="D87" s="697"/>
      <c r="E87" s="697"/>
      <c r="F87" s="69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6"/>
      <c r="B88" s="697"/>
      <c r="C88" s="697"/>
      <c r="D88" s="697"/>
      <c r="E88" s="697"/>
      <c r="F88" s="69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6"/>
      <c r="B89" s="697"/>
      <c r="C89" s="697"/>
      <c r="D89" s="697"/>
      <c r="E89" s="697"/>
      <c r="F89" s="69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6"/>
      <c r="B90" s="697"/>
      <c r="C90" s="697"/>
      <c r="D90" s="697"/>
      <c r="E90" s="697"/>
      <c r="F90" s="69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6"/>
      <c r="B91" s="697"/>
      <c r="C91" s="697"/>
      <c r="D91" s="697"/>
      <c r="E91" s="697"/>
      <c r="F91" s="69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6"/>
      <c r="B92" s="697"/>
      <c r="C92" s="697"/>
      <c r="D92" s="697"/>
      <c r="E92" s="697"/>
      <c r="F92" s="69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6"/>
      <c r="B93" s="697"/>
      <c r="C93" s="697"/>
      <c r="D93" s="697"/>
      <c r="E93" s="697"/>
      <c r="F93" s="69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6"/>
      <c r="B94" s="697"/>
      <c r="C94" s="697"/>
      <c r="D94" s="697"/>
      <c r="E94" s="697"/>
      <c r="F94" s="698"/>
      <c r="G94" s="387" t="s">
        <v>383</v>
      </c>
      <c r="H94" s="388"/>
      <c r="I94" s="388"/>
      <c r="J94" s="388"/>
      <c r="K94" s="388"/>
      <c r="L94" s="388"/>
      <c r="M94" s="388"/>
      <c r="N94" s="388"/>
      <c r="O94" s="388"/>
      <c r="P94" s="388"/>
      <c r="Q94" s="388"/>
      <c r="R94" s="388"/>
      <c r="S94" s="388"/>
      <c r="T94" s="388"/>
      <c r="U94" s="388"/>
      <c r="V94" s="388"/>
      <c r="W94" s="388"/>
      <c r="X94" s="388"/>
      <c r="Y94" s="388"/>
      <c r="Z94" s="388"/>
      <c r="AA94" s="388"/>
      <c r="AB94" s="389"/>
      <c r="AC94" s="387" t="s">
        <v>384</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6"/>
      <c r="B95" s="697"/>
      <c r="C95" s="697"/>
      <c r="D95" s="697"/>
      <c r="E95" s="697"/>
      <c r="F95" s="698"/>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6"/>
      <c r="B96" s="697"/>
      <c r="C96" s="697"/>
      <c r="D96" s="697"/>
      <c r="E96" s="697"/>
      <c r="F96" s="698"/>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6"/>
      <c r="B97" s="697"/>
      <c r="C97" s="697"/>
      <c r="D97" s="697"/>
      <c r="E97" s="697"/>
      <c r="F97" s="69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6"/>
      <c r="B98" s="697"/>
      <c r="C98" s="697"/>
      <c r="D98" s="697"/>
      <c r="E98" s="697"/>
      <c r="F98" s="69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6"/>
      <c r="B99" s="697"/>
      <c r="C99" s="697"/>
      <c r="D99" s="697"/>
      <c r="E99" s="697"/>
      <c r="F99" s="69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6"/>
      <c r="B100" s="697"/>
      <c r="C100" s="697"/>
      <c r="D100" s="697"/>
      <c r="E100" s="697"/>
      <c r="F100" s="69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6"/>
      <c r="B101" s="697"/>
      <c r="C101" s="697"/>
      <c r="D101" s="697"/>
      <c r="E101" s="697"/>
      <c r="F101" s="69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6"/>
      <c r="B102" s="697"/>
      <c r="C102" s="697"/>
      <c r="D102" s="697"/>
      <c r="E102" s="697"/>
      <c r="F102" s="69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6"/>
      <c r="B103" s="697"/>
      <c r="C103" s="697"/>
      <c r="D103" s="697"/>
      <c r="E103" s="697"/>
      <c r="F103" s="69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6"/>
      <c r="B104" s="697"/>
      <c r="C104" s="697"/>
      <c r="D104" s="697"/>
      <c r="E104" s="697"/>
      <c r="F104" s="69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6"/>
      <c r="B105" s="697"/>
      <c r="C105" s="697"/>
      <c r="D105" s="697"/>
      <c r="E105" s="697"/>
      <c r="F105" s="69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x14ac:dyDescent="0.2"/>
    <row r="108" spans="1:50" ht="30" customHeight="1" x14ac:dyDescent="0.15">
      <c r="A108" s="693" t="s">
        <v>34</v>
      </c>
      <c r="B108" s="694"/>
      <c r="C108" s="694"/>
      <c r="D108" s="694"/>
      <c r="E108" s="694"/>
      <c r="F108" s="695"/>
      <c r="G108" s="387" t="s">
        <v>385</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386</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6"/>
      <c r="B109" s="697"/>
      <c r="C109" s="697"/>
      <c r="D109" s="697"/>
      <c r="E109" s="697"/>
      <c r="F109" s="698"/>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6"/>
      <c r="B110" s="697"/>
      <c r="C110" s="697"/>
      <c r="D110" s="697"/>
      <c r="E110" s="697"/>
      <c r="F110" s="698"/>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6"/>
      <c r="B111" s="697"/>
      <c r="C111" s="697"/>
      <c r="D111" s="697"/>
      <c r="E111" s="697"/>
      <c r="F111" s="69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6"/>
      <c r="B112" s="697"/>
      <c r="C112" s="697"/>
      <c r="D112" s="697"/>
      <c r="E112" s="697"/>
      <c r="F112" s="69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6"/>
      <c r="B113" s="697"/>
      <c r="C113" s="697"/>
      <c r="D113" s="697"/>
      <c r="E113" s="697"/>
      <c r="F113" s="69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6"/>
      <c r="B114" s="697"/>
      <c r="C114" s="697"/>
      <c r="D114" s="697"/>
      <c r="E114" s="697"/>
      <c r="F114" s="69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6"/>
      <c r="B115" s="697"/>
      <c r="C115" s="697"/>
      <c r="D115" s="697"/>
      <c r="E115" s="697"/>
      <c r="F115" s="69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6"/>
      <c r="B116" s="697"/>
      <c r="C116" s="697"/>
      <c r="D116" s="697"/>
      <c r="E116" s="697"/>
      <c r="F116" s="69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6"/>
      <c r="B117" s="697"/>
      <c r="C117" s="697"/>
      <c r="D117" s="697"/>
      <c r="E117" s="697"/>
      <c r="F117" s="69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6"/>
      <c r="B118" s="697"/>
      <c r="C118" s="697"/>
      <c r="D118" s="697"/>
      <c r="E118" s="697"/>
      <c r="F118" s="69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6"/>
      <c r="B119" s="697"/>
      <c r="C119" s="697"/>
      <c r="D119" s="697"/>
      <c r="E119" s="697"/>
      <c r="F119" s="69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6"/>
      <c r="B120" s="697"/>
      <c r="C120" s="697"/>
      <c r="D120" s="697"/>
      <c r="E120" s="697"/>
      <c r="F120" s="69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6"/>
      <c r="B121" s="697"/>
      <c r="C121" s="697"/>
      <c r="D121" s="697"/>
      <c r="E121" s="697"/>
      <c r="F121" s="698"/>
      <c r="G121" s="387" t="s">
        <v>407</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387</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6"/>
      <c r="B122" s="697"/>
      <c r="C122" s="697"/>
      <c r="D122" s="697"/>
      <c r="E122" s="697"/>
      <c r="F122" s="698"/>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6"/>
      <c r="B123" s="697"/>
      <c r="C123" s="697"/>
      <c r="D123" s="697"/>
      <c r="E123" s="697"/>
      <c r="F123" s="698"/>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6"/>
      <c r="B124" s="697"/>
      <c r="C124" s="697"/>
      <c r="D124" s="697"/>
      <c r="E124" s="697"/>
      <c r="F124" s="69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6"/>
      <c r="B125" s="697"/>
      <c r="C125" s="697"/>
      <c r="D125" s="697"/>
      <c r="E125" s="697"/>
      <c r="F125" s="69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6"/>
      <c r="B126" s="697"/>
      <c r="C126" s="697"/>
      <c r="D126" s="697"/>
      <c r="E126" s="697"/>
      <c r="F126" s="69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6"/>
      <c r="B127" s="697"/>
      <c r="C127" s="697"/>
      <c r="D127" s="697"/>
      <c r="E127" s="697"/>
      <c r="F127" s="69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6"/>
      <c r="B128" s="697"/>
      <c r="C128" s="697"/>
      <c r="D128" s="697"/>
      <c r="E128" s="697"/>
      <c r="F128" s="69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6"/>
      <c r="B129" s="697"/>
      <c r="C129" s="697"/>
      <c r="D129" s="697"/>
      <c r="E129" s="697"/>
      <c r="F129" s="69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6"/>
      <c r="B130" s="697"/>
      <c r="C130" s="697"/>
      <c r="D130" s="697"/>
      <c r="E130" s="697"/>
      <c r="F130" s="69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6"/>
      <c r="B131" s="697"/>
      <c r="C131" s="697"/>
      <c r="D131" s="697"/>
      <c r="E131" s="697"/>
      <c r="F131" s="69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6"/>
      <c r="B132" s="697"/>
      <c r="C132" s="697"/>
      <c r="D132" s="697"/>
      <c r="E132" s="697"/>
      <c r="F132" s="69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6"/>
      <c r="B133" s="697"/>
      <c r="C133" s="697"/>
      <c r="D133" s="697"/>
      <c r="E133" s="697"/>
      <c r="F133" s="69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6"/>
      <c r="B134" s="697"/>
      <c r="C134" s="697"/>
      <c r="D134" s="697"/>
      <c r="E134" s="697"/>
      <c r="F134" s="698"/>
      <c r="G134" s="387" t="s">
        <v>388</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389</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6"/>
      <c r="B135" s="697"/>
      <c r="C135" s="697"/>
      <c r="D135" s="697"/>
      <c r="E135" s="697"/>
      <c r="F135" s="698"/>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6"/>
      <c r="B136" s="697"/>
      <c r="C136" s="697"/>
      <c r="D136" s="697"/>
      <c r="E136" s="697"/>
      <c r="F136" s="698"/>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6"/>
      <c r="B137" s="697"/>
      <c r="C137" s="697"/>
      <c r="D137" s="697"/>
      <c r="E137" s="697"/>
      <c r="F137" s="69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6"/>
      <c r="B138" s="697"/>
      <c r="C138" s="697"/>
      <c r="D138" s="697"/>
      <c r="E138" s="697"/>
      <c r="F138" s="69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6"/>
      <c r="B139" s="697"/>
      <c r="C139" s="697"/>
      <c r="D139" s="697"/>
      <c r="E139" s="697"/>
      <c r="F139" s="69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6"/>
      <c r="B140" s="697"/>
      <c r="C140" s="697"/>
      <c r="D140" s="697"/>
      <c r="E140" s="697"/>
      <c r="F140" s="69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6"/>
      <c r="B141" s="697"/>
      <c r="C141" s="697"/>
      <c r="D141" s="697"/>
      <c r="E141" s="697"/>
      <c r="F141" s="69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6"/>
      <c r="B142" s="697"/>
      <c r="C142" s="697"/>
      <c r="D142" s="697"/>
      <c r="E142" s="697"/>
      <c r="F142" s="69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6"/>
      <c r="B143" s="697"/>
      <c r="C143" s="697"/>
      <c r="D143" s="697"/>
      <c r="E143" s="697"/>
      <c r="F143" s="69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6"/>
      <c r="B144" s="697"/>
      <c r="C144" s="697"/>
      <c r="D144" s="697"/>
      <c r="E144" s="697"/>
      <c r="F144" s="69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6"/>
      <c r="B145" s="697"/>
      <c r="C145" s="697"/>
      <c r="D145" s="697"/>
      <c r="E145" s="697"/>
      <c r="F145" s="69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6"/>
      <c r="B146" s="697"/>
      <c r="C146" s="697"/>
      <c r="D146" s="697"/>
      <c r="E146" s="697"/>
      <c r="F146" s="69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6"/>
      <c r="B147" s="697"/>
      <c r="C147" s="697"/>
      <c r="D147" s="697"/>
      <c r="E147" s="697"/>
      <c r="F147" s="698"/>
      <c r="G147" s="387" t="s">
        <v>390</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391</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6"/>
      <c r="B148" s="697"/>
      <c r="C148" s="697"/>
      <c r="D148" s="697"/>
      <c r="E148" s="697"/>
      <c r="F148" s="698"/>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6"/>
      <c r="B149" s="697"/>
      <c r="C149" s="697"/>
      <c r="D149" s="697"/>
      <c r="E149" s="697"/>
      <c r="F149" s="698"/>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6"/>
      <c r="B150" s="697"/>
      <c r="C150" s="697"/>
      <c r="D150" s="697"/>
      <c r="E150" s="697"/>
      <c r="F150" s="69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6"/>
      <c r="B151" s="697"/>
      <c r="C151" s="697"/>
      <c r="D151" s="697"/>
      <c r="E151" s="697"/>
      <c r="F151" s="69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6"/>
      <c r="B152" s="697"/>
      <c r="C152" s="697"/>
      <c r="D152" s="697"/>
      <c r="E152" s="697"/>
      <c r="F152" s="69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6"/>
      <c r="B153" s="697"/>
      <c r="C153" s="697"/>
      <c r="D153" s="697"/>
      <c r="E153" s="697"/>
      <c r="F153" s="69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6"/>
      <c r="B154" s="697"/>
      <c r="C154" s="697"/>
      <c r="D154" s="697"/>
      <c r="E154" s="697"/>
      <c r="F154" s="69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6"/>
      <c r="B155" s="697"/>
      <c r="C155" s="697"/>
      <c r="D155" s="697"/>
      <c r="E155" s="697"/>
      <c r="F155" s="69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6"/>
      <c r="B156" s="697"/>
      <c r="C156" s="697"/>
      <c r="D156" s="697"/>
      <c r="E156" s="697"/>
      <c r="F156" s="69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6"/>
      <c r="B157" s="697"/>
      <c r="C157" s="697"/>
      <c r="D157" s="697"/>
      <c r="E157" s="697"/>
      <c r="F157" s="69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6"/>
      <c r="B158" s="697"/>
      <c r="C158" s="697"/>
      <c r="D158" s="697"/>
      <c r="E158" s="697"/>
      <c r="F158" s="69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x14ac:dyDescent="0.2"/>
    <row r="161" spans="1:50" ht="30" customHeight="1" x14ac:dyDescent="0.15">
      <c r="A161" s="693" t="s">
        <v>34</v>
      </c>
      <c r="B161" s="694"/>
      <c r="C161" s="694"/>
      <c r="D161" s="694"/>
      <c r="E161" s="694"/>
      <c r="F161" s="695"/>
      <c r="G161" s="387" t="s">
        <v>392</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393</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6"/>
      <c r="B162" s="697"/>
      <c r="C162" s="697"/>
      <c r="D162" s="697"/>
      <c r="E162" s="697"/>
      <c r="F162" s="698"/>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6"/>
      <c r="B163" s="697"/>
      <c r="C163" s="697"/>
      <c r="D163" s="697"/>
      <c r="E163" s="697"/>
      <c r="F163" s="698"/>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6"/>
      <c r="B164" s="697"/>
      <c r="C164" s="697"/>
      <c r="D164" s="697"/>
      <c r="E164" s="697"/>
      <c r="F164" s="69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6"/>
      <c r="B165" s="697"/>
      <c r="C165" s="697"/>
      <c r="D165" s="697"/>
      <c r="E165" s="697"/>
      <c r="F165" s="69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6"/>
      <c r="B166" s="697"/>
      <c r="C166" s="697"/>
      <c r="D166" s="697"/>
      <c r="E166" s="697"/>
      <c r="F166" s="69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6"/>
      <c r="B167" s="697"/>
      <c r="C167" s="697"/>
      <c r="D167" s="697"/>
      <c r="E167" s="697"/>
      <c r="F167" s="69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6"/>
      <c r="B168" s="697"/>
      <c r="C168" s="697"/>
      <c r="D168" s="697"/>
      <c r="E168" s="697"/>
      <c r="F168" s="69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6"/>
      <c r="B169" s="697"/>
      <c r="C169" s="697"/>
      <c r="D169" s="697"/>
      <c r="E169" s="697"/>
      <c r="F169" s="69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6"/>
      <c r="B170" s="697"/>
      <c r="C170" s="697"/>
      <c r="D170" s="697"/>
      <c r="E170" s="697"/>
      <c r="F170" s="69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6"/>
      <c r="B171" s="697"/>
      <c r="C171" s="697"/>
      <c r="D171" s="697"/>
      <c r="E171" s="697"/>
      <c r="F171" s="69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6"/>
      <c r="B172" s="697"/>
      <c r="C172" s="697"/>
      <c r="D172" s="697"/>
      <c r="E172" s="697"/>
      <c r="F172" s="69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6"/>
      <c r="B173" s="697"/>
      <c r="C173" s="697"/>
      <c r="D173" s="697"/>
      <c r="E173" s="697"/>
      <c r="F173" s="69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6"/>
      <c r="B174" s="697"/>
      <c r="C174" s="697"/>
      <c r="D174" s="697"/>
      <c r="E174" s="697"/>
      <c r="F174" s="698"/>
      <c r="G174" s="387" t="s">
        <v>394</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395</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6"/>
      <c r="B175" s="697"/>
      <c r="C175" s="697"/>
      <c r="D175" s="697"/>
      <c r="E175" s="697"/>
      <c r="F175" s="698"/>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6"/>
      <c r="B176" s="697"/>
      <c r="C176" s="697"/>
      <c r="D176" s="697"/>
      <c r="E176" s="697"/>
      <c r="F176" s="698"/>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6"/>
      <c r="B177" s="697"/>
      <c r="C177" s="697"/>
      <c r="D177" s="697"/>
      <c r="E177" s="697"/>
      <c r="F177" s="69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6"/>
      <c r="B178" s="697"/>
      <c r="C178" s="697"/>
      <c r="D178" s="697"/>
      <c r="E178" s="697"/>
      <c r="F178" s="69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6"/>
      <c r="B179" s="697"/>
      <c r="C179" s="697"/>
      <c r="D179" s="697"/>
      <c r="E179" s="697"/>
      <c r="F179" s="69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6"/>
      <c r="B180" s="697"/>
      <c r="C180" s="697"/>
      <c r="D180" s="697"/>
      <c r="E180" s="697"/>
      <c r="F180" s="69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6"/>
      <c r="B181" s="697"/>
      <c r="C181" s="697"/>
      <c r="D181" s="697"/>
      <c r="E181" s="697"/>
      <c r="F181" s="69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6"/>
      <c r="B182" s="697"/>
      <c r="C182" s="697"/>
      <c r="D182" s="697"/>
      <c r="E182" s="697"/>
      <c r="F182" s="69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6"/>
      <c r="B183" s="697"/>
      <c r="C183" s="697"/>
      <c r="D183" s="697"/>
      <c r="E183" s="697"/>
      <c r="F183" s="69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6"/>
      <c r="B184" s="697"/>
      <c r="C184" s="697"/>
      <c r="D184" s="697"/>
      <c r="E184" s="697"/>
      <c r="F184" s="69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6"/>
      <c r="B185" s="697"/>
      <c r="C185" s="697"/>
      <c r="D185" s="697"/>
      <c r="E185" s="697"/>
      <c r="F185" s="69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6"/>
      <c r="B186" s="697"/>
      <c r="C186" s="697"/>
      <c r="D186" s="697"/>
      <c r="E186" s="697"/>
      <c r="F186" s="69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6"/>
      <c r="B187" s="697"/>
      <c r="C187" s="697"/>
      <c r="D187" s="697"/>
      <c r="E187" s="697"/>
      <c r="F187" s="698"/>
      <c r="G187" s="387" t="s">
        <v>396</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397</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6"/>
      <c r="B188" s="697"/>
      <c r="C188" s="697"/>
      <c r="D188" s="697"/>
      <c r="E188" s="697"/>
      <c r="F188" s="698"/>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6"/>
      <c r="B189" s="697"/>
      <c r="C189" s="697"/>
      <c r="D189" s="697"/>
      <c r="E189" s="697"/>
      <c r="F189" s="698"/>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6"/>
      <c r="B190" s="697"/>
      <c r="C190" s="697"/>
      <c r="D190" s="697"/>
      <c r="E190" s="697"/>
      <c r="F190" s="69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6"/>
      <c r="B191" s="697"/>
      <c r="C191" s="697"/>
      <c r="D191" s="697"/>
      <c r="E191" s="697"/>
      <c r="F191" s="69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6"/>
      <c r="B192" s="697"/>
      <c r="C192" s="697"/>
      <c r="D192" s="697"/>
      <c r="E192" s="697"/>
      <c r="F192" s="69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6"/>
      <c r="B193" s="697"/>
      <c r="C193" s="697"/>
      <c r="D193" s="697"/>
      <c r="E193" s="697"/>
      <c r="F193" s="69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6"/>
      <c r="B194" s="697"/>
      <c r="C194" s="697"/>
      <c r="D194" s="697"/>
      <c r="E194" s="697"/>
      <c r="F194" s="69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6"/>
      <c r="B195" s="697"/>
      <c r="C195" s="697"/>
      <c r="D195" s="697"/>
      <c r="E195" s="697"/>
      <c r="F195" s="69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6"/>
      <c r="B196" s="697"/>
      <c r="C196" s="697"/>
      <c r="D196" s="697"/>
      <c r="E196" s="697"/>
      <c r="F196" s="69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6"/>
      <c r="B197" s="697"/>
      <c r="C197" s="697"/>
      <c r="D197" s="697"/>
      <c r="E197" s="697"/>
      <c r="F197" s="69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6"/>
      <c r="B198" s="697"/>
      <c r="C198" s="697"/>
      <c r="D198" s="697"/>
      <c r="E198" s="697"/>
      <c r="F198" s="69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6"/>
      <c r="B199" s="697"/>
      <c r="C199" s="697"/>
      <c r="D199" s="697"/>
      <c r="E199" s="697"/>
      <c r="F199" s="69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6"/>
      <c r="B200" s="697"/>
      <c r="C200" s="697"/>
      <c r="D200" s="697"/>
      <c r="E200" s="697"/>
      <c r="F200" s="698"/>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398</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6"/>
      <c r="B201" s="697"/>
      <c r="C201" s="697"/>
      <c r="D201" s="697"/>
      <c r="E201" s="697"/>
      <c r="F201" s="698"/>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6"/>
      <c r="B202" s="697"/>
      <c r="C202" s="697"/>
      <c r="D202" s="697"/>
      <c r="E202" s="697"/>
      <c r="F202" s="698"/>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6"/>
      <c r="B203" s="697"/>
      <c r="C203" s="697"/>
      <c r="D203" s="697"/>
      <c r="E203" s="697"/>
      <c r="F203" s="69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6"/>
      <c r="B204" s="697"/>
      <c r="C204" s="697"/>
      <c r="D204" s="697"/>
      <c r="E204" s="697"/>
      <c r="F204" s="69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6"/>
      <c r="B205" s="697"/>
      <c r="C205" s="697"/>
      <c r="D205" s="697"/>
      <c r="E205" s="697"/>
      <c r="F205" s="69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6"/>
      <c r="B206" s="697"/>
      <c r="C206" s="697"/>
      <c r="D206" s="697"/>
      <c r="E206" s="697"/>
      <c r="F206" s="69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6"/>
      <c r="B207" s="697"/>
      <c r="C207" s="697"/>
      <c r="D207" s="697"/>
      <c r="E207" s="697"/>
      <c r="F207" s="69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6"/>
      <c r="B208" s="697"/>
      <c r="C208" s="697"/>
      <c r="D208" s="697"/>
      <c r="E208" s="697"/>
      <c r="F208" s="69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6"/>
      <c r="B209" s="697"/>
      <c r="C209" s="697"/>
      <c r="D209" s="697"/>
      <c r="E209" s="697"/>
      <c r="F209" s="69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6"/>
      <c r="B210" s="697"/>
      <c r="C210" s="697"/>
      <c r="D210" s="697"/>
      <c r="E210" s="697"/>
      <c r="F210" s="69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6"/>
      <c r="B211" s="697"/>
      <c r="C211" s="697"/>
      <c r="D211" s="697"/>
      <c r="E211" s="697"/>
      <c r="F211" s="69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x14ac:dyDescent="0.2"/>
    <row r="214" spans="1:50" ht="30" customHeight="1" x14ac:dyDescent="0.15">
      <c r="A214" s="711" t="s">
        <v>34</v>
      </c>
      <c r="B214" s="712"/>
      <c r="C214" s="712"/>
      <c r="D214" s="712"/>
      <c r="E214" s="712"/>
      <c r="F214" s="713"/>
      <c r="G214" s="387" t="s">
        <v>399</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400</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6"/>
      <c r="B215" s="697"/>
      <c r="C215" s="697"/>
      <c r="D215" s="697"/>
      <c r="E215" s="697"/>
      <c r="F215" s="698"/>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6"/>
      <c r="B216" s="697"/>
      <c r="C216" s="697"/>
      <c r="D216" s="697"/>
      <c r="E216" s="697"/>
      <c r="F216" s="698"/>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6"/>
      <c r="B217" s="697"/>
      <c r="C217" s="697"/>
      <c r="D217" s="697"/>
      <c r="E217" s="697"/>
      <c r="F217" s="69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6"/>
      <c r="B218" s="697"/>
      <c r="C218" s="697"/>
      <c r="D218" s="697"/>
      <c r="E218" s="697"/>
      <c r="F218" s="69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6"/>
      <c r="B219" s="697"/>
      <c r="C219" s="697"/>
      <c r="D219" s="697"/>
      <c r="E219" s="697"/>
      <c r="F219" s="69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6"/>
      <c r="B220" s="697"/>
      <c r="C220" s="697"/>
      <c r="D220" s="697"/>
      <c r="E220" s="697"/>
      <c r="F220" s="69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6"/>
      <c r="B221" s="697"/>
      <c r="C221" s="697"/>
      <c r="D221" s="697"/>
      <c r="E221" s="697"/>
      <c r="F221" s="69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6"/>
      <c r="B222" s="697"/>
      <c r="C222" s="697"/>
      <c r="D222" s="697"/>
      <c r="E222" s="697"/>
      <c r="F222" s="69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6"/>
      <c r="B223" s="697"/>
      <c r="C223" s="697"/>
      <c r="D223" s="697"/>
      <c r="E223" s="697"/>
      <c r="F223" s="69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6"/>
      <c r="B224" s="697"/>
      <c r="C224" s="697"/>
      <c r="D224" s="697"/>
      <c r="E224" s="697"/>
      <c r="F224" s="69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6"/>
      <c r="B225" s="697"/>
      <c r="C225" s="697"/>
      <c r="D225" s="697"/>
      <c r="E225" s="697"/>
      <c r="F225" s="69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6"/>
      <c r="B226" s="697"/>
      <c r="C226" s="697"/>
      <c r="D226" s="697"/>
      <c r="E226" s="697"/>
      <c r="F226" s="69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6"/>
      <c r="B227" s="697"/>
      <c r="C227" s="697"/>
      <c r="D227" s="697"/>
      <c r="E227" s="697"/>
      <c r="F227" s="698"/>
      <c r="G227" s="387" t="s">
        <v>401</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402</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6"/>
      <c r="B228" s="697"/>
      <c r="C228" s="697"/>
      <c r="D228" s="697"/>
      <c r="E228" s="697"/>
      <c r="F228" s="698"/>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6"/>
      <c r="B229" s="697"/>
      <c r="C229" s="697"/>
      <c r="D229" s="697"/>
      <c r="E229" s="697"/>
      <c r="F229" s="698"/>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6"/>
      <c r="B230" s="697"/>
      <c r="C230" s="697"/>
      <c r="D230" s="697"/>
      <c r="E230" s="697"/>
      <c r="F230" s="69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6"/>
      <c r="B231" s="697"/>
      <c r="C231" s="697"/>
      <c r="D231" s="697"/>
      <c r="E231" s="697"/>
      <c r="F231" s="69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6"/>
      <c r="B232" s="697"/>
      <c r="C232" s="697"/>
      <c r="D232" s="697"/>
      <c r="E232" s="697"/>
      <c r="F232" s="69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6"/>
      <c r="B233" s="697"/>
      <c r="C233" s="697"/>
      <c r="D233" s="697"/>
      <c r="E233" s="697"/>
      <c r="F233" s="69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6"/>
      <c r="B234" s="697"/>
      <c r="C234" s="697"/>
      <c r="D234" s="697"/>
      <c r="E234" s="697"/>
      <c r="F234" s="69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6"/>
      <c r="B235" s="697"/>
      <c r="C235" s="697"/>
      <c r="D235" s="697"/>
      <c r="E235" s="697"/>
      <c r="F235" s="69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6"/>
      <c r="B236" s="697"/>
      <c r="C236" s="697"/>
      <c r="D236" s="697"/>
      <c r="E236" s="697"/>
      <c r="F236" s="69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6"/>
      <c r="B237" s="697"/>
      <c r="C237" s="697"/>
      <c r="D237" s="697"/>
      <c r="E237" s="697"/>
      <c r="F237" s="69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6"/>
      <c r="B238" s="697"/>
      <c r="C238" s="697"/>
      <c r="D238" s="697"/>
      <c r="E238" s="697"/>
      <c r="F238" s="69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6"/>
      <c r="B239" s="697"/>
      <c r="C239" s="697"/>
      <c r="D239" s="697"/>
      <c r="E239" s="697"/>
      <c r="F239" s="69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6"/>
      <c r="B240" s="697"/>
      <c r="C240" s="697"/>
      <c r="D240" s="697"/>
      <c r="E240" s="697"/>
      <c r="F240" s="698"/>
      <c r="G240" s="387" t="s">
        <v>403</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404</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6"/>
      <c r="B241" s="697"/>
      <c r="C241" s="697"/>
      <c r="D241" s="697"/>
      <c r="E241" s="697"/>
      <c r="F241" s="698"/>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6"/>
      <c r="B242" s="697"/>
      <c r="C242" s="697"/>
      <c r="D242" s="697"/>
      <c r="E242" s="697"/>
      <c r="F242" s="698"/>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6"/>
      <c r="B243" s="697"/>
      <c r="C243" s="697"/>
      <c r="D243" s="697"/>
      <c r="E243" s="697"/>
      <c r="F243" s="69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6"/>
      <c r="B244" s="697"/>
      <c r="C244" s="697"/>
      <c r="D244" s="697"/>
      <c r="E244" s="697"/>
      <c r="F244" s="69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6"/>
      <c r="B245" s="697"/>
      <c r="C245" s="697"/>
      <c r="D245" s="697"/>
      <c r="E245" s="697"/>
      <c r="F245" s="69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6"/>
      <c r="B246" s="697"/>
      <c r="C246" s="697"/>
      <c r="D246" s="697"/>
      <c r="E246" s="697"/>
      <c r="F246" s="69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6"/>
      <c r="B247" s="697"/>
      <c r="C247" s="697"/>
      <c r="D247" s="697"/>
      <c r="E247" s="697"/>
      <c r="F247" s="69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6"/>
      <c r="B248" s="697"/>
      <c r="C248" s="697"/>
      <c r="D248" s="697"/>
      <c r="E248" s="697"/>
      <c r="F248" s="69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6"/>
      <c r="B249" s="697"/>
      <c r="C249" s="697"/>
      <c r="D249" s="697"/>
      <c r="E249" s="697"/>
      <c r="F249" s="69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6"/>
      <c r="B250" s="697"/>
      <c r="C250" s="697"/>
      <c r="D250" s="697"/>
      <c r="E250" s="697"/>
      <c r="F250" s="69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6"/>
      <c r="B251" s="697"/>
      <c r="C251" s="697"/>
      <c r="D251" s="697"/>
      <c r="E251" s="697"/>
      <c r="F251" s="69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6"/>
      <c r="B252" s="697"/>
      <c r="C252" s="697"/>
      <c r="D252" s="697"/>
      <c r="E252" s="697"/>
      <c r="F252" s="69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6"/>
      <c r="B253" s="697"/>
      <c r="C253" s="697"/>
      <c r="D253" s="697"/>
      <c r="E253" s="697"/>
      <c r="F253" s="698"/>
      <c r="G253" s="387" t="s">
        <v>405</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406</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6"/>
      <c r="B254" s="697"/>
      <c r="C254" s="697"/>
      <c r="D254" s="697"/>
      <c r="E254" s="697"/>
      <c r="F254" s="698"/>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6"/>
      <c r="B255" s="697"/>
      <c r="C255" s="697"/>
      <c r="D255" s="697"/>
      <c r="E255" s="697"/>
      <c r="F255" s="698"/>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6"/>
      <c r="B256" s="697"/>
      <c r="C256" s="697"/>
      <c r="D256" s="697"/>
      <c r="E256" s="697"/>
      <c r="F256" s="69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6"/>
      <c r="B257" s="697"/>
      <c r="C257" s="697"/>
      <c r="D257" s="697"/>
      <c r="E257" s="697"/>
      <c r="F257" s="69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6"/>
      <c r="B258" s="697"/>
      <c r="C258" s="697"/>
      <c r="D258" s="697"/>
      <c r="E258" s="697"/>
      <c r="F258" s="69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6"/>
      <c r="B259" s="697"/>
      <c r="C259" s="697"/>
      <c r="D259" s="697"/>
      <c r="E259" s="697"/>
      <c r="F259" s="69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6"/>
      <c r="B260" s="697"/>
      <c r="C260" s="697"/>
      <c r="D260" s="697"/>
      <c r="E260" s="697"/>
      <c r="F260" s="69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6"/>
      <c r="B261" s="697"/>
      <c r="C261" s="697"/>
      <c r="D261" s="697"/>
      <c r="E261" s="697"/>
      <c r="F261" s="69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6"/>
      <c r="B262" s="697"/>
      <c r="C262" s="697"/>
      <c r="D262" s="697"/>
      <c r="E262" s="697"/>
      <c r="F262" s="69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6"/>
      <c r="B263" s="697"/>
      <c r="C263" s="697"/>
      <c r="D263" s="697"/>
      <c r="E263" s="697"/>
      <c r="F263" s="69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6"/>
      <c r="B264" s="697"/>
      <c r="C264" s="697"/>
      <c r="D264" s="697"/>
      <c r="E264" s="697"/>
      <c r="F264" s="69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平成27年度行政事業レビュー_平城宮跡地等整備費</dc:title>
  <dc:creator>文部科学省</dc:creator>
  <cp:lastModifiedBy>文部科学省</cp:lastModifiedBy>
  <cp:lastPrinted>2015-08-18T10:08:05Z</cp:lastPrinted>
  <dcterms:created xsi:type="dcterms:W3CDTF">2012-03-13T00:50:25Z</dcterms:created>
  <dcterms:modified xsi:type="dcterms:W3CDTF">2015-08-31T04:48:51Z</dcterms:modified>
</cp:coreProperties>
</file>