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行政事業レビューシート!$A$1:$AX$344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<sst xmlns="http://schemas.openxmlformats.org/spreadsheetml/2006/main" count="1332" uniqueCount="550">
  <si>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</si>
  <si>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</si>
  <si>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</si>
  <si>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</si>
  <si>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</si>
  <si>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</si>
  <si>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</si>
  <si>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</si>
  <si>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</si>
  <si>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</si>
  <si>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</si>
  <si>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</si>
  <si>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</si>
  <si>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</si>
  <si>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</si>
  <si>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</si>
  <si>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</si>
  <si>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</si>
  <si>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</si>
  <si>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</si>
  <si>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</si>
  <si>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</si>
  <si>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</si>
  <si>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</si>
  <si>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</si>
  <si>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</si>
  <si>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</si>
  <si>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</si>
  <si>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</si>
  <si>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</si>
  <si>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</si>
  <si>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</si>
  <si>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</si>
  <si>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</si>
  <si>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</si>
  <si>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</si>
  <si>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</si>
  <si>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</si>
  <si>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</si>
  <si>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</si>
  <si>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</si>
  <si>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</si>
  <si>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</si>
  <si>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</si>
  <si>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</si>
  <si>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</si>
  <si>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</si>
  <si>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</si>
  <si>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</si>
  <si>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</si>
  <si>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</si>
  <si>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</si>
  <si>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</si>
  <si>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</si>
  <si>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</si>
  <si>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</si>
  <si>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</si>
  <si>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</si>
  <si>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</si>
  <si>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</si>
  <si>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</si>
  <si>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</si>
  <si>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</si>
  <si>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</si>
  <si>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</si>
  <si>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</si>
  <si>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</si>
  <si>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</si>
  <si>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</si>
  <si>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</si>
  <si>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</si>
  <si>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</si>
  <si>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</si>
  <si>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</si>
  <si>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</si>
  <si>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</si>
  <si>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</si>
  <si>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</si>
  <si>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</si>
  <si>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</si>
  <si>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</si>
  <si>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</si>
  <si>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</si>
  <si>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</si>
  <si>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</si>
  <si>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</si>
  <si>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</si>
  <si>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</si>
  <si>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</si>
  <si>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</si>
  <si>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</si>
  <si>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</si>
  <si>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</si>
  <si>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</si>
  <si>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</si>
  <si>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</si>
  <si>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</si>
  <si>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</si>
  <si>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</si>
  <si>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</si>
  <si>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</si>
  <si>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</si>
  <si>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</si>
  <si>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</si>
  <si>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</si>
  <si>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</si>
  <si>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</si>
  <si>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</si>
  <si>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</si>
  <si>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</si>
  <si>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</si>
  <si>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</si>
  <si>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</si>
  <si>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</si>
  <si>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</si>
  <si>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</si>
  <si>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</si>
  <si>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</si>
  <si>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</si>
  <si>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</si>
  <si>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</si>
  <si>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</si>
  <si>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</si>
  <si>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</si>
  <si>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</si>
  <si>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</si>
  <si>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</si>
  <si>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</si>
  <si>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</si>
  <si>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</si>
  <si>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</si>
  <si>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</si>
  <si>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</si>
  <si>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</si>
  <si>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</si>
  <si>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</si>
  <si>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</si>
  <si>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</si>
  <si>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</si>
  <si>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</si>
  <si>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</si>
  <si>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</si>
  <si>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</si>
  <si>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</si>
  <si>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</si>
  <si>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</si>
  <si>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</si>
  <si>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</si>
  <si>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</si>
  <si>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</si>
  <si>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</si>
  <si>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</si>
  <si>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</si>
  <si>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</si>
  <si>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</si>
  <si>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</si>
  <si>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</si>
  <si>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</si>
  <si>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</si>
  <si>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</si>
  <si>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</si>
  <si>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</si>
  <si>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</si>
  <si>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</si>
  <si>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</si>
  <si>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</si>
  <si>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</si>
  <si>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</si>
  <si>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</si>
  <si>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</si>
  <si>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</si>
  <si>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</si>
  <si>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</si>
  <si>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</si>
  <si>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</si>
  <si>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</si>
  <si>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</si>
  <si>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</si>
  <si>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</si>
  <si>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</si>
  <si>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</si>
  <si>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</si>
  <si>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</si>
  <si>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</si>
  <si>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</si>
  <si>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</si>
  <si>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</si>
  <si>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</si>
  <si>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</si>
  <si>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</si>
  <si>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</si>
  <si>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</si>
  <si>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</si>
  <si>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</si>
  <si>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</si>
  <si>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</si>
  <si>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</si>
  <si>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</si>
  <si>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</si>
  <si>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</si>
  <si>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</si>
  <si>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</si>
  <si>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</si>
  <si>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</si>
  <si>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</si>
  <si>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</si>
  <si>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</si>
  <si>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</si>
  <si>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</si>
  <si>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</si>
  <si>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</si>
  <si>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</si>
  <si>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</si>
  <si>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</si>
  <si>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</si>
  <si>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</si>
  <si>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</si>
  <si>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</si>
  <si>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</si>
  <si>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</si>
  <si>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</si>
  <si>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</si>
  <si>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</si>
  <si>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</si>
  <si>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</si>
  <si>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</si>
  <si>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</si>
  <si>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</si>
  <si>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</si>
  <si>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</si>
  <si>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</si>
  <si>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</si>
  <si>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</si>
  <si>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</si>
  <si>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</si>
  <si>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</si>
  <si>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</si>
  <si>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</si>
  <si>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</si>
  <si>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</si>
  <si>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</si>
  <si>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</si>
  <si>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</si>
  <si>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</si>
  <si>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</si>
  <si>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</si>
  <si>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</si>
  <si>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</si>
  <si>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</si>
  <si>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</si>
  <si>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</si>
  <si>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</si>
  <si>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</si>
  <si>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</si>
  <si>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</si>
  <si>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</si>
  <si>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</si>
  <si>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</si>
  <si>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</si>
  <si>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</si>
  <si>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</si>
  <si>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</si>
  <si>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</si>
  <si>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</si>
  <si>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</si>
  <si>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</si>
  <si>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</si>
  <si>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</si>
  <si>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</si>
  <si>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</si>
  <si>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</si>
  <si>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</si>
  <si>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</si>
  <si>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</si>
  <si>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</si>
  <si>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</si>
  <si>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</si>
  <si>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</si>
  <si>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</si>
  <si>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</si>
  <si>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</si>
  <si>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</si>
  <si>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</si>
  <si>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</si>
  <si>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</si>
  <si>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</si>
  <si>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</si>
  <si>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</si>
  <si>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</si>
  <si>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</si>
  <si>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</si>
  <si>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</si>
  <si>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</si>
  <si>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</si>
  <si>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</si>
  <si>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</si>
  <si>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</si>
  <si>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</si>
  <si>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</si>
  <si>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</si>
  <si>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</si>
  <si>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</si>
  <si>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</si>
  <si>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</si>
  <si>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</si>
  <si>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</si>
  <si>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</si>
  <si>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</si>
  <si>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</si>
  <si>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</si>
  <si>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</si>
  <si>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</si>
  <si>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</si>
  <si>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</si>
  <si>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</si>
  <si>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</si>
  <si>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</si>
  <si>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</si>
  <si>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</si>
  <si>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</si>
  <si>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</si>
  <si>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</si>
  <si>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</si>
  <si>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</si>
  <si>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</si>
  <si>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</si>
  <si>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</si>
  <si>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</si>
  <si>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</si>
  <si>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</si>
  <si>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</si>
  <si>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</si>
  <si>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</si>
  <si>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</si>
  <si>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</si>
  <si>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</si>
  <si>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</si>
  <si>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</si>
  <si>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</si>
  <si>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</si>
  <si>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</si>
  <si>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</si>
  <si>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</si>
  <si>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</si>
  <si>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</si>
  <si>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</si>
  <si>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</si>
  <si>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</si>
  <si>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</si>
  <si>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</si>
  <si>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</si>
  <si>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</si>
  <si>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</si>
  <si>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</si>
  <si>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</si>
  <si>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</si>
  <si>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</si>
  <si>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</si>
  <si>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</si>
  <si>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</si>
  <si>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</si>
  <si>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</si>
  <si>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</si>
  <si>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</si>
  <si>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</si>
  <si>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</si>
  <si>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</si>
  <si>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</si>
  <si>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</si>
  <si>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</si>
  <si>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</si>
  <si>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</si>
  <si>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</si>
  <si>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</si>
  <si>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</si>
  <si>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</si>
  <si>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</si>
  <si>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</si>
  <si>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</si>
  <si>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</si>
  <si>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</si>
  <si>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</si>
  <si>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</si>
  <si>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</si>
  <si>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</si>
  <si>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</si>
  <si>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</si>
  <si>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</si>
  <si>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</si>
  <si>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</si>
  <si>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</si>
  <si>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</si>
  <si>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</si>
  <si>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</si>
  <si>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</si>
  <si>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</si>
  <si>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</si>
  <si>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</si>
  <si>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</si>
  <si>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</si>
  <si>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</si>
  <si>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</si>
  <si>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</si>
  <si>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</si>
  <si>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</si>
  <si>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</si>
  <si>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</si>
  <si>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</si>
  <si>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</si>
  <si>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</si>
  <si>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</si>
  <si>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</si>
  <si>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</si>
  <si>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</si>
  <si>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</si>
  <si>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</si>
  <si>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</si>
  <si>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</si>
  <si>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</si>
  <si>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</si>
  <si>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</si>
  <si>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</si>
  <si>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</si>
  <si>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</si>
  <si>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</si>
  <si>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</si>
  <si>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</si>
  <si>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</si>
  <si>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</si>
  <si>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</si>
  <si>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</si>
  <si>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</si>
  <si>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</si>
  <si>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</si>
  <si>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</si>
  <si>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</si>
  <si>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</si>
  <si>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</si>
  <si>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</si>
  <si>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</si>
  <si>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</si>
  <si>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</si>
  <si>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</si>
  <si>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</si>
  <si>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</si>
  <si>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</si>
  <si>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</si>
  <si>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</si>
  <si>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</si>
  <si>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</si>
  <si>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</si>
  <si>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</si>
  <si>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</si>
  <si>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</si>
  <si>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</si>
  <si>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</si>
  <si>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</si>
  <si>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</si>
  <si>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</si>
  <si>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</si>
  <si>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</si>
  <si>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</si>
  <si>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</si>
  <si>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</si>
  <si>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</si>
  <si>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</si>
  <si>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</si>
  <si>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</si>
  <si>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</si>
  <si>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</si>
  <si>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文化庁</t>
    <rPh sb="0" eb="3">
      <t>ブンカチョウ</t>
    </rPh>
    <phoneticPr fontId="5"/>
  </si>
  <si>
    <t>文化財部記念物課</t>
    <rPh sb="0" eb="3">
      <t>ブンカザイ</t>
    </rPh>
    <rPh sb="3" eb="4">
      <t>ブ</t>
    </rPh>
    <rPh sb="4" eb="7">
      <t>キネンブツ</t>
    </rPh>
    <rPh sb="7" eb="8">
      <t>カ</t>
    </rPh>
    <phoneticPr fontId="5"/>
  </si>
  <si>
    <t>文化財保護法 第1条</t>
    <phoneticPr fontId="5"/>
  </si>
  <si>
    <t>12　文化による心豊かな社会の実現
12-2　文化財の保存及び活用の充実</t>
    <phoneticPr fontId="5"/>
  </si>
  <si>
    <t>○</t>
  </si>
  <si>
    <t>-</t>
    <phoneticPr fontId="5"/>
  </si>
  <si>
    <t>-</t>
    <phoneticPr fontId="5"/>
  </si>
  <si>
    <t>特別史跡平城宮跡、特別史跡キトラ古墳を良好な状態で保全するための各種工事及び整備事業の実施</t>
    <phoneticPr fontId="5"/>
  </si>
  <si>
    <t>人</t>
    <rPh sb="0" eb="1">
      <t>ニン</t>
    </rPh>
    <phoneticPr fontId="5"/>
  </si>
  <si>
    <t>件</t>
    <rPh sb="0" eb="1">
      <t>ケン</t>
    </rPh>
    <phoneticPr fontId="5"/>
  </si>
  <si>
    <t>工事１件あたりの執行額
執行額（平成２７年度は予算額）／工事件数　　　　　　　　　　　　　　</t>
    <rPh sb="0" eb="2">
      <t>コウジ</t>
    </rPh>
    <rPh sb="3" eb="4">
      <t>ケン</t>
    </rPh>
    <rPh sb="8" eb="10">
      <t>シッコウ</t>
    </rPh>
    <rPh sb="10" eb="11">
      <t>ガク</t>
    </rPh>
    <phoneticPr fontId="5"/>
  </si>
  <si>
    <t>総額３７百万円／総件数２５件</t>
    <phoneticPr fontId="5"/>
  </si>
  <si>
    <t>総額６５百万円
／総件数２件</t>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</si>
  <si>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</si>
  <si>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</si>
  <si>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平城宮跡地等整備費</t>
    <rPh sb="0" eb="2">
      <t>ヘイジョウ</t>
    </rPh>
    <rPh sb="2" eb="3">
      <t>ミヤ</t>
    </rPh>
    <rPh sb="3" eb="4">
      <t>アト</t>
    </rPh>
    <rPh sb="4" eb="5">
      <t>チ</t>
    </rPh>
    <rPh sb="5" eb="6">
      <t>トウ</t>
    </rPh>
    <rPh sb="6" eb="9">
      <t>セイビヒ</t>
    </rPh>
    <phoneticPr fontId="5"/>
  </si>
  <si>
    <t>-</t>
    <phoneticPr fontId="5"/>
  </si>
  <si>
    <t>百万円</t>
    <rPh sb="0" eb="3">
      <t>ヒャクマンエン</t>
    </rPh>
    <phoneticPr fontId="5"/>
  </si>
  <si>
    <r>
      <rPr>
        <sz val="11"/>
        <rFont val="ＭＳ Ｐゴシック"/>
        <family val="3"/>
        <charset val="128"/>
      </rPr>
      <t>0386</t>
    </r>
    <phoneticPr fontId="5"/>
  </si>
  <si>
    <r>
      <rPr>
        <sz val="11"/>
        <rFont val="ＭＳ Ｐゴシック"/>
        <family val="3"/>
        <charset val="128"/>
      </rPr>
      <t>0391</t>
    </r>
    <phoneticPr fontId="5"/>
  </si>
  <si>
    <r>
      <rPr>
        <sz val="11"/>
        <rFont val="ＭＳ Ｐゴシック"/>
        <family val="3"/>
        <charset val="128"/>
      </rPr>
      <t>0427</t>
    </r>
    <phoneticPr fontId="5"/>
  </si>
  <si>
    <r>
      <rPr>
        <sz val="11"/>
        <rFont val="ＭＳ Ｐゴシック"/>
        <family val="3"/>
        <charset val="128"/>
      </rPr>
      <t>0404</t>
    </r>
    <phoneticPr fontId="5"/>
  </si>
  <si>
    <t>A.文教施設部</t>
    <rPh sb="2" eb="4">
      <t>ブンキョウ</t>
    </rPh>
    <rPh sb="4" eb="6">
      <t>シセツ</t>
    </rPh>
    <rPh sb="6" eb="7">
      <t>ブ</t>
    </rPh>
    <phoneticPr fontId="5"/>
  </si>
  <si>
    <t>支出委任</t>
    <rPh sb="0" eb="2">
      <t>シシュツ</t>
    </rPh>
    <rPh sb="2" eb="4">
      <t>イニン</t>
    </rPh>
    <phoneticPr fontId="5"/>
  </si>
  <si>
    <t>工事費</t>
    <rPh sb="0" eb="3">
      <t>コウジヒ</t>
    </rPh>
    <phoneticPr fontId="5"/>
  </si>
  <si>
    <t>B.株式会社理研グリーン</t>
    <rPh sb="2" eb="6">
      <t>カブシキガイシャ</t>
    </rPh>
    <rPh sb="6" eb="8">
      <t>リケン</t>
    </rPh>
    <phoneticPr fontId="5"/>
  </si>
  <si>
    <t>株式会社理研グリーン</t>
    <rPh sb="0" eb="4">
      <t>カブシキガイシャ</t>
    </rPh>
    <rPh sb="4" eb="6">
      <t>リケン</t>
    </rPh>
    <phoneticPr fontId="5"/>
  </si>
  <si>
    <t>有限会社青林</t>
    <rPh sb="0" eb="4">
      <t>ユウゲンガイシャ</t>
    </rPh>
    <rPh sb="4" eb="5">
      <t>アオ</t>
    </rPh>
    <rPh sb="5" eb="6">
      <t>バヤシ</t>
    </rPh>
    <phoneticPr fontId="5"/>
  </si>
  <si>
    <t>随意契約</t>
    <rPh sb="0" eb="2">
      <t>ズイイ</t>
    </rPh>
    <rPh sb="2" eb="4">
      <t>ケイヤク</t>
    </rPh>
    <phoneticPr fontId="5"/>
  </si>
  <si>
    <t>-</t>
    <phoneticPr fontId="5"/>
  </si>
  <si>
    <t>総合評価</t>
    <rPh sb="0" eb="2">
      <t>ソウゴウ</t>
    </rPh>
    <rPh sb="2" eb="4">
      <t>ヒョウカ</t>
    </rPh>
    <phoneticPr fontId="5"/>
  </si>
  <si>
    <t>特別史跡キトラ古墳仮設保護覆屋とりこわし工事</t>
    <phoneticPr fontId="5"/>
  </si>
  <si>
    <t>特別史跡キトラ古墳環境整備工事</t>
    <phoneticPr fontId="5"/>
  </si>
  <si>
    <t>文教施設部</t>
    <rPh sb="0" eb="2">
      <t>ブンキョウ</t>
    </rPh>
    <rPh sb="2" eb="4">
      <t>シセツ</t>
    </rPh>
    <rPh sb="4" eb="5">
      <t>ブ</t>
    </rPh>
    <phoneticPr fontId="5"/>
  </si>
  <si>
    <t>工事費（支出委任）</t>
    <rPh sb="0" eb="3">
      <t>コウジヒ</t>
    </rPh>
    <rPh sb="4" eb="6">
      <t>シシュツ</t>
    </rPh>
    <rPh sb="6" eb="8">
      <t>イニン</t>
    </rPh>
    <phoneticPr fontId="5"/>
  </si>
  <si>
    <t>C.福井水道工業株式会社</t>
    <rPh sb="2" eb="4">
      <t>フクイ</t>
    </rPh>
    <rPh sb="4" eb="6">
      <t>スイドウ</t>
    </rPh>
    <rPh sb="6" eb="8">
      <t>コウギョウ</t>
    </rPh>
    <rPh sb="8" eb="12">
      <t>カブシキガイシャ</t>
    </rPh>
    <phoneticPr fontId="5"/>
  </si>
  <si>
    <t>福井水道工業株式会社</t>
    <rPh sb="0" eb="2">
      <t>フクイ</t>
    </rPh>
    <rPh sb="2" eb="4">
      <t>スイドウ</t>
    </rPh>
    <rPh sb="4" eb="6">
      <t>コウギョウ</t>
    </rPh>
    <rPh sb="6" eb="10">
      <t>カブシキガイシャ</t>
    </rPh>
    <phoneticPr fontId="5"/>
  </si>
  <si>
    <t>東院庭園ろ過設備改修工事</t>
    <phoneticPr fontId="5"/>
  </si>
  <si>
    <t>高圧ケーブル改修工事</t>
    <phoneticPr fontId="5"/>
  </si>
  <si>
    <t>小寺電業株式会社</t>
    <rPh sb="0" eb="2">
      <t>コデラ</t>
    </rPh>
    <rPh sb="2" eb="4">
      <t>デンギョウ</t>
    </rPh>
    <rPh sb="4" eb="8">
      <t>カブシキガイシャ</t>
    </rPh>
    <phoneticPr fontId="5"/>
  </si>
  <si>
    <t>第一次大極殿スロープ改修工事</t>
    <phoneticPr fontId="5"/>
  </si>
  <si>
    <t>株式会社和田工務店</t>
    <phoneticPr fontId="5"/>
  </si>
  <si>
    <t>個人</t>
    <rPh sb="0" eb="2">
      <t>コジン</t>
    </rPh>
    <phoneticPr fontId="5"/>
  </si>
  <si>
    <t>-</t>
    <phoneticPr fontId="5"/>
  </si>
  <si>
    <t>特別史跡山田寺跡隣接地所有者との事業損失補償契約</t>
    <phoneticPr fontId="5"/>
  </si>
  <si>
    <t>D.個人</t>
    <rPh sb="2" eb="4">
      <t>コジン</t>
    </rPh>
    <phoneticPr fontId="5"/>
  </si>
  <si>
    <t>補償金</t>
    <rPh sb="0" eb="3">
      <t>ホショウキン</t>
    </rPh>
    <phoneticPr fontId="5"/>
  </si>
  <si>
    <t>損失補償金</t>
    <rPh sb="0" eb="2">
      <t>ソンシツ</t>
    </rPh>
    <rPh sb="2" eb="4">
      <t>ホショウ</t>
    </rPh>
    <rPh sb="4" eb="5">
      <t>キン</t>
    </rPh>
    <phoneticPr fontId="5"/>
  </si>
  <si>
    <r>
      <rPr>
        <sz val="11"/>
        <rFont val="ＭＳ Ｐゴシック"/>
        <family val="3"/>
        <charset val="128"/>
      </rPr>
      <t>0481</t>
    </r>
    <phoneticPr fontId="5"/>
  </si>
  <si>
    <t>総額２８４百万円
／総件数６件</t>
    <rPh sb="0" eb="2">
      <t>ソウガク</t>
    </rPh>
    <rPh sb="5" eb="8">
      <t>ヒャクマンエン</t>
    </rPh>
    <rPh sb="10" eb="13">
      <t>ソウケンスウ</t>
    </rPh>
    <rPh sb="14" eb="15">
      <t>ケン</t>
    </rPh>
    <phoneticPr fontId="5"/>
  </si>
  <si>
    <t>文化芸術の振興に関する基本的な方針（第4次基本方針）
（平成27年5月22日閣議決定）</t>
    <phoneticPr fontId="5"/>
  </si>
  <si>
    <t>総額１１６百万円
／総件数14件</t>
    <rPh sb="0" eb="2">
      <t>ソウガク</t>
    </rPh>
    <rPh sb="5" eb="8">
      <t>ヒャクマンエン</t>
    </rPh>
    <rPh sb="10" eb="13">
      <t>ソウケンスウ</t>
    </rPh>
    <rPh sb="15" eb="16">
      <t>ケン</t>
    </rPh>
    <phoneticPr fontId="5"/>
  </si>
  <si>
    <t>○</t>
    <phoneticPr fontId="5"/>
  </si>
  <si>
    <t>○</t>
    <phoneticPr fontId="5"/>
  </si>
  <si>
    <t>‐</t>
  </si>
  <si>
    <t>平城宮跡等は、我が国の古代国家成立時の歴史と文化を理解する上で極めて重要な役割を果たしており、国民からのニーズは高い。また、遺跡規模や遺跡の重要性からも国が実施すべき事業である。</t>
    <phoneticPr fontId="5"/>
  </si>
  <si>
    <t>同上</t>
    <rPh sb="0" eb="2">
      <t>ドウジョウ</t>
    </rPh>
    <phoneticPr fontId="5"/>
  </si>
  <si>
    <t>史跡地内整備を実施することにより、学校教育や社会教育を通じて文化財の魅力の再発見等に有効であり十分に活用されている。</t>
    <phoneticPr fontId="5"/>
  </si>
  <si>
    <t>平城宮跡及び藤原宮跡は、歴史的・学術的に貴重な価値を有する重要な遺跡として環境整備等を実施してきたところである。
各種整備は、史跡の状態により必要な整備を計画的に実施するとともに、実施に当たっては一般競争入札を実施するなど、コスト削減に努めている。</t>
    <phoneticPr fontId="5"/>
  </si>
  <si>
    <t>継続して事業の早期執行、一般競争入札を実施し、コスト削減に努めるとともに、整備された施設や文化財を、学校教育や社会教育を通じて一層活用されるよう対応していく。</t>
    <phoneticPr fontId="5"/>
  </si>
  <si>
    <t>特別史跡キトラ古墳環境整備工事監理業務</t>
    <phoneticPr fontId="5"/>
  </si>
  <si>
    <t>キトラ古墳壁画保存管理施設新営その他工事積算業務</t>
    <phoneticPr fontId="5"/>
  </si>
  <si>
    <t>株式会社空間文化開発機構</t>
    <phoneticPr fontId="5"/>
  </si>
  <si>
    <t>株式会社トータルメディア開発研究所</t>
    <phoneticPr fontId="5"/>
  </si>
  <si>
    <t>少額随契</t>
    <rPh sb="0" eb="2">
      <t>ショウガク</t>
    </rPh>
    <rPh sb="2" eb="4">
      <t>ズイケイ</t>
    </rPh>
    <phoneticPr fontId="5"/>
  </si>
  <si>
    <t>-</t>
    <phoneticPr fontId="5"/>
  </si>
  <si>
    <t>各種整備事業を行うに当たっては、入札を実施する等、事業費の適正化及びコスト削減に努めている。また、整備内容は様々な観点から検討を行い、必要とされる整備から実施している。</t>
    <rPh sb="32" eb="33">
      <t>オヨ</t>
    </rPh>
    <rPh sb="37" eb="39">
      <t>サクゲン</t>
    </rPh>
    <phoneticPr fontId="5"/>
  </si>
  <si>
    <t>前年度の成果実績（来場者数：317,170人）を目標とする。</t>
    <rPh sb="0" eb="2">
      <t>ゼンネン</t>
    </rPh>
    <rPh sb="2" eb="3">
      <t>ド</t>
    </rPh>
    <rPh sb="4" eb="6">
      <t>セイカ</t>
    </rPh>
    <rPh sb="6" eb="8">
      <t>ジッセキ</t>
    </rPh>
    <rPh sb="9" eb="12">
      <t>ライジョウシャ</t>
    </rPh>
    <rPh sb="12" eb="13">
      <t>スウ</t>
    </rPh>
    <rPh sb="21" eb="22">
      <t>ニン</t>
    </rPh>
    <rPh sb="24" eb="26">
      <t>モクヒョウ</t>
    </rPh>
    <phoneticPr fontId="5"/>
  </si>
  <si>
    <t>　特別史跡平城宮跡は、我が国の古代国家成立に重要な役割を果たした重要な場所として、文化庁が昭和５３年に定めた「特別史跡平城宮跡保存整備基本構想」に基づき、朱雀門や東院庭園の復原、第二次大極殿院地区の整備等を行う。また、特別史跡藤原宮跡等については、歴史的・学術的に貴重な価値を有する重要な遺跡として環境整備を行っており、引き続き、既存施設の維持・管理、未整備地の整備等を行い、我が国の優れた歴史・文化・伝統の保存活用を図る。</t>
    <rPh sb="204" eb="206">
      <t>ホゾン</t>
    </rPh>
    <rPh sb="206" eb="208">
      <t>カツヨウ</t>
    </rPh>
    <rPh sb="209" eb="210">
      <t>ハカ</t>
    </rPh>
    <phoneticPr fontId="5"/>
  </si>
  <si>
    <t>　特別史跡平城宮跡及び特別史跡藤原宮跡、特別史跡キトラ古墳等を良好な状態で保全を行うため、防災設備の設置など、各種工事や整備を行う。</t>
    <phoneticPr fontId="5"/>
  </si>
  <si>
    <t>-</t>
    <phoneticPr fontId="5"/>
  </si>
  <si>
    <t>平城宮跡地等整備費</t>
    <phoneticPr fontId="5"/>
  </si>
  <si>
    <t>記念物課長　　加藤　弘樹</t>
    <rPh sb="7" eb="9">
      <t>カトウ</t>
    </rPh>
    <rPh sb="10" eb="12">
      <t>ヒロキ</t>
    </rPh>
    <phoneticPr fontId="5"/>
  </si>
  <si>
    <t>-</t>
    <phoneticPr fontId="5"/>
  </si>
  <si>
    <t>平城宮跡への来場者数
（27年度から新たな目標（前年度の平城宮跡への来場者数）を設定したため、24、25年度の目標値は設定していない）</t>
    <phoneticPr fontId="5"/>
  </si>
  <si>
    <t>キトラ古墳壁画関係工事の終了に伴う減</t>
    <rPh sb="3" eb="5">
      <t>コフン</t>
    </rPh>
    <rPh sb="5" eb="7">
      <t>ヘキガ</t>
    </rPh>
    <rPh sb="7" eb="9">
      <t>カンケイ</t>
    </rPh>
    <rPh sb="9" eb="11">
      <t>コウジ</t>
    </rPh>
    <rPh sb="12" eb="14">
      <t>シュウリョウ</t>
    </rPh>
    <rPh sb="15" eb="16">
      <t>トモナ</t>
    </rPh>
    <rPh sb="17" eb="18">
      <t>ゲン</t>
    </rPh>
    <phoneticPr fontId="5"/>
  </si>
  <si>
    <t>１．事業評価の観点　：　本事業は、国有地化された平城宮跡地等について、既存施設の修理・修復や未整備地の整備等を国が直接実施する事業であり、計画的な予算執行の実施の観点から検証を行った。
２．所　　　　　見　：　本事業は、事業の早期執行に努めているが，昨年度と同様に翌年度への繰越しが見られるため、計画的な予算執行の実施に向けた見直しを行うべきである。</t>
    <rPh sb="111" eb="113">
      <t>ジギョウ</t>
    </rPh>
    <rPh sb="114" eb="116">
      <t>ソウキ</t>
    </rPh>
    <rPh sb="116" eb="118">
      <t>シッコウ</t>
    </rPh>
    <rPh sb="119" eb="120">
      <t>ツト</t>
    </rPh>
    <phoneticPr fontId="5"/>
  </si>
  <si>
    <t>　本事業の繰越しは、キトラ古墳の整備工事における事業の遅れのため生じたものであるが、当該工事はすでに着手されており、今後とも計画的な予算執行を図ってまいりたい。
　平成２８年度においては、キトラ古墳壁画保存管理施設工事等の縮減により、▲４８百万円を概算要求額に反映した。</t>
    <rPh sb="1" eb="2">
      <t>ホン</t>
    </rPh>
    <rPh sb="2" eb="4">
      <t>ジギョウ</t>
    </rPh>
    <rPh sb="5" eb="7">
      <t>クリコシ</t>
    </rPh>
    <rPh sb="13" eb="15">
      <t>コフン</t>
    </rPh>
    <rPh sb="16" eb="18">
      <t>セイビ</t>
    </rPh>
    <rPh sb="18" eb="20">
      <t>コウジ</t>
    </rPh>
    <rPh sb="24" eb="26">
      <t>ジギョウ</t>
    </rPh>
    <rPh sb="27" eb="28">
      <t>オク</t>
    </rPh>
    <rPh sb="32" eb="33">
      <t>ショウ</t>
    </rPh>
    <rPh sb="42" eb="44">
      <t>トウガイ</t>
    </rPh>
    <rPh sb="44" eb="46">
      <t>コウジ</t>
    </rPh>
    <rPh sb="50" eb="52">
      <t>チャクシュ</t>
    </rPh>
    <rPh sb="58" eb="60">
      <t>コンゴ</t>
    </rPh>
    <rPh sb="62" eb="65">
      <t>ケイカクテキ</t>
    </rPh>
    <rPh sb="66" eb="68">
      <t>ヨサン</t>
    </rPh>
    <rPh sb="68" eb="70">
      <t>シッコウ</t>
    </rPh>
    <rPh sb="71" eb="72">
      <t>ハカ</t>
    </rPh>
    <rPh sb="82" eb="84">
      <t>ヘイセイ</t>
    </rPh>
    <rPh sb="86" eb="88">
      <t>ネンド</t>
    </rPh>
    <rPh sb="120" eb="122">
      <t>ヒャクマン</t>
    </rPh>
    <rPh sb="122" eb="123">
      <t>エン</t>
    </rPh>
    <rPh sb="124" eb="126">
      <t>ガイサン</t>
    </rPh>
    <rPh sb="126" eb="128">
      <t>ヨウキュウ</t>
    </rPh>
    <rPh sb="128" eb="129">
      <t>ガク</t>
    </rPh>
    <rPh sb="130" eb="132">
      <t>ハンエイ</t>
    </rPh>
    <phoneticPr fontId="5"/>
  </si>
  <si>
    <t>縮減</t>
  </si>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</sst>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39"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08" xfId="4" applyFont="1" applyFill="1" applyBorder="1" applyAlignment="1" applyProtection="1">
      <alignment vertical="center" wrapText="1"/>
      <protection locked="0"/>
    </xf>
    <xf numFmtId="0" fontId="3" fillId="0" borderId="78" xfId="4" applyFont="1" applyFill="1" applyBorder="1" applyAlignment="1" applyProtection="1">
      <alignment vertical="center" wrapText="1"/>
      <protection locked="0"/>
    </xf>
    <xf numFmtId="0" fontId="3" fillId="0" borderId="107" xfId="4" applyFont="1" applyFill="1" applyBorder="1" applyAlignment="1" applyProtection="1">
      <alignmen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66675</xdr:rowOff>
        </xdr:from>
        <xdr:to>
          <xdr:col>48</xdr:col>
          <xdr:colOff>76200</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228</xdr:row>
          <xdr:rowOff>9525</xdr:rowOff>
        </xdr:from>
        <xdr:to>
          <xdr:col>44</xdr:col>
          <xdr:colOff>114300</xdr:colOff>
          <xdr:row>228</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474</xdr:row>
          <xdr:rowOff>85725</xdr:rowOff>
        </xdr:from>
        <xdr:to>
          <xdr:col>44</xdr:col>
          <xdr:colOff>114300</xdr:colOff>
          <xdr:row>475</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23</xdr:col>
      <xdr:colOff>147360</xdr:colOff>
      <xdr:row>141</xdr:row>
      <xdr:rowOff>32097</xdr:rowOff>
    </xdr:from>
    <xdr:to>
      <xdr:col>32</xdr:col>
      <xdr:colOff>68011</xdr:colOff>
      <xdr:row>142</xdr:row>
      <xdr:rowOff>239404</xdr:rowOff>
    </xdr:to>
    <xdr:sp macro="" textlink="">
      <xdr:nvSpPr>
        <xdr:cNvPr id="5" name="テキスト ボックス 4"/>
        <xdr:cNvSpPr txBox="1"/>
      </xdr:nvSpPr>
      <xdr:spPr>
        <a:xfrm>
          <a:off x="4747935" y="30589978"/>
          <a:ext cx="1720876" cy="5597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文化庁</a:t>
          </a:r>
          <a:endParaRPr kumimoji="1" lang="en-US" altLang="ja-JP" sz="1100"/>
        </a:p>
        <a:p>
          <a:pPr algn="ctr"/>
          <a:r>
            <a:rPr kumimoji="1" lang="ja-JP" altLang="en-US" sz="1100">
              <a:solidFill>
                <a:sysClr val="windowText" lastClr="000000"/>
              </a:solidFill>
            </a:rPr>
            <a:t>１３２百万円</a:t>
          </a:r>
          <a:endParaRPr kumimoji="1" lang="en-US" altLang="ja-JP" sz="1100">
            <a:solidFill>
              <a:sysClr val="windowText" lastClr="000000"/>
            </a:solidFill>
          </a:endParaRPr>
        </a:p>
      </xdr:txBody>
    </xdr:sp>
    <xdr:clientData/>
  </xdr:twoCellAnchor>
  <xdr:twoCellAnchor>
    <xdr:from>
      <xdr:col>22</xdr:col>
      <xdr:colOff>67238</xdr:colOff>
      <xdr:row>143</xdr:row>
      <xdr:rowOff>0</xdr:rowOff>
    </xdr:from>
    <xdr:to>
      <xdr:col>33</xdr:col>
      <xdr:colOff>145679</xdr:colOff>
      <xdr:row>145</xdr:row>
      <xdr:rowOff>89648</xdr:rowOff>
    </xdr:to>
    <xdr:sp macro="" textlink="">
      <xdr:nvSpPr>
        <xdr:cNvPr id="6" name="大かっこ 5"/>
        <xdr:cNvSpPr/>
      </xdr:nvSpPr>
      <xdr:spPr>
        <a:xfrm>
          <a:off x="4258238" y="32541882"/>
          <a:ext cx="2173941" cy="784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23</xdr:col>
      <xdr:colOff>16252</xdr:colOff>
      <xdr:row>143</xdr:row>
      <xdr:rowOff>26495</xdr:rowOff>
    </xdr:from>
    <xdr:to>
      <xdr:col>33</xdr:col>
      <xdr:colOff>38664</xdr:colOff>
      <xdr:row>145</xdr:row>
      <xdr:rowOff>102134</xdr:rowOff>
    </xdr:to>
    <xdr:sp macro="" textlink="">
      <xdr:nvSpPr>
        <xdr:cNvPr id="7" name="テキスト ボックス 6"/>
        <xdr:cNvSpPr txBox="1"/>
      </xdr:nvSpPr>
      <xdr:spPr>
        <a:xfrm>
          <a:off x="4616827" y="31289226"/>
          <a:ext cx="2022662" cy="78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特別史跡平城宮跡、飛鳥地方及び特別史跡藤原宮跡等の整備</a:t>
          </a:r>
        </a:p>
      </xdr:txBody>
    </xdr:sp>
    <xdr:clientData/>
  </xdr:twoCellAnchor>
  <xdr:twoCellAnchor editAs="absolute">
    <xdr:from>
      <xdr:col>28</xdr:col>
      <xdr:colOff>8082</xdr:colOff>
      <xdr:row>145</xdr:row>
      <xdr:rowOff>1280</xdr:rowOff>
    </xdr:from>
    <xdr:to>
      <xdr:col>28</xdr:col>
      <xdr:colOff>20173</xdr:colOff>
      <xdr:row>147</xdr:row>
      <xdr:rowOff>12486</xdr:rowOff>
    </xdr:to>
    <xdr:cxnSp macro="">
      <xdr:nvCxnSpPr>
        <xdr:cNvPr id="8" name="直線矢印コネクタ 7"/>
        <xdr:cNvCxnSpPr/>
      </xdr:nvCxnSpPr>
      <xdr:spPr>
        <a:xfrm rot="60000">
          <a:off x="5655847" y="31971662"/>
          <a:ext cx="12091" cy="7059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1</xdr:colOff>
      <xdr:row>147</xdr:row>
      <xdr:rowOff>30976</xdr:rowOff>
    </xdr:from>
    <xdr:to>
      <xdr:col>19</xdr:col>
      <xdr:colOff>112060</xdr:colOff>
      <xdr:row>147</xdr:row>
      <xdr:rowOff>311123</xdr:rowOff>
    </xdr:to>
    <xdr:sp macro="" textlink="">
      <xdr:nvSpPr>
        <xdr:cNvPr id="9" name="テキスト ボックス 8"/>
        <xdr:cNvSpPr txBox="1"/>
      </xdr:nvSpPr>
      <xdr:spPr>
        <a:xfrm>
          <a:off x="1815354" y="32696123"/>
          <a:ext cx="2129118"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10</xdr:col>
      <xdr:colOff>11206</xdr:colOff>
      <xdr:row>147</xdr:row>
      <xdr:rowOff>333535</xdr:rowOff>
    </xdr:from>
    <xdr:to>
      <xdr:col>18</xdr:col>
      <xdr:colOff>122357</xdr:colOff>
      <xdr:row>149</xdr:row>
      <xdr:rowOff>242528</xdr:rowOff>
    </xdr:to>
    <xdr:sp macro="" textlink="">
      <xdr:nvSpPr>
        <xdr:cNvPr id="10" name="テキスト ボックス 9"/>
        <xdr:cNvSpPr txBox="1"/>
      </xdr:nvSpPr>
      <xdr:spPr>
        <a:xfrm>
          <a:off x="2028265" y="32998682"/>
          <a:ext cx="1724798" cy="6037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文教施設部</a:t>
          </a:r>
          <a:endParaRPr kumimoji="1" lang="en-US" altLang="ja-JP" sz="1100">
            <a:solidFill>
              <a:sysClr val="windowText" lastClr="000000"/>
            </a:solidFill>
          </a:endParaRPr>
        </a:p>
        <a:p>
          <a:pPr algn="ctr"/>
          <a:r>
            <a:rPr kumimoji="1" lang="ja-JP" altLang="en-US" sz="1100">
              <a:solidFill>
                <a:sysClr val="windowText" lastClr="000000"/>
              </a:solidFill>
            </a:rPr>
            <a:t>４７百万円</a:t>
          </a:r>
          <a:endParaRPr kumimoji="1" lang="en-US" altLang="ja-JP" sz="1100">
            <a:solidFill>
              <a:sysClr val="windowText" lastClr="000000"/>
            </a:solidFill>
          </a:endParaRPr>
        </a:p>
      </xdr:txBody>
    </xdr:sp>
    <xdr:clientData/>
  </xdr:twoCellAnchor>
  <xdr:twoCellAnchor editAs="absolute">
    <xdr:from>
      <xdr:col>33</xdr:col>
      <xdr:colOff>132791</xdr:colOff>
      <xdr:row>140</xdr:row>
      <xdr:rowOff>183376</xdr:rowOff>
    </xdr:from>
    <xdr:to>
      <xdr:col>44</xdr:col>
      <xdr:colOff>99173</xdr:colOff>
      <xdr:row>142</xdr:row>
      <xdr:rowOff>155923</xdr:rowOff>
    </xdr:to>
    <xdr:sp macro="" textlink="">
      <xdr:nvSpPr>
        <xdr:cNvPr id="11" name="テキスト ボックス 10"/>
        <xdr:cNvSpPr txBox="1"/>
      </xdr:nvSpPr>
      <xdr:spPr>
        <a:xfrm>
          <a:off x="6733616" y="30388832"/>
          <a:ext cx="2166657" cy="677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施設施工旅費　　　　　３百万円</a:t>
          </a:r>
          <a:endParaRPr kumimoji="1" lang="en-US" altLang="ja-JP" sz="1100"/>
        </a:p>
        <a:p>
          <a:r>
            <a:rPr kumimoji="1" lang="ja-JP" altLang="en-US" sz="1100"/>
            <a:t>施設施工庁費　　　　　７百万円</a:t>
          </a:r>
          <a:endParaRPr kumimoji="1" lang="en-US" altLang="ja-JP" sz="1100"/>
        </a:p>
        <a:p>
          <a:r>
            <a:rPr kumimoji="1" lang="ja-JP" altLang="en-US" sz="1100"/>
            <a:t>平城宮跡地等整備費　１百万円</a:t>
          </a:r>
        </a:p>
      </xdr:txBody>
    </xdr:sp>
    <xdr:clientData/>
  </xdr:twoCellAnchor>
  <xdr:twoCellAnchor>
    <xdr:from>
      <xdr:col>43</xdr:col>
      <xdr:colOff>179294</xdr:colOff>
      <xdr:row>140</xdr:row>
      <xdr:rowOff>174252</xdr:rowOff>
    </xdr:from>
    <xdr:to>
      <xdr:col>45</xdr:col>
      <xdr:colOff>145677</xdr:colOff>
      <xdr:row>142</xdr:row>
      <xdr:rowOff>140634</xdr:rowOff>
    </xdr:to>
    <xdr:sp macro="" textlink="">
      <xdr:nvSpPr>
        <xdr:cNvPr id="2" name="右中かっこ 1"/>
        <xdr:cNvSpPr/>
      </xdr:nvSpPr>
      <xdr:spPr>
        <a:xfrm>
          <a:off x="8780369" y="30368502"/>
          <a:ext cx="366433" cy="6712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46</xdr:col>
      <xdr:colOff>4485</xdr:colOff>
      <xdr:row>141</xdr:row>
      <xdr:rowOff>181695</xdr:rowOff>
    </xdr:from>
    <xdr:to>
      <xdr:col>49</xdr:col>
      <xdr:colOff>170892</xdr:colOff>
      <xdr:row>142</xdr:row>
      <xdr:rowOff>92049</xdr:rowOff>
    </xdr:to>
    <xdr:sp macro="" textlink="">
      <xdr:nvSpPr>
        <xdr:cNvPr id="13" name="テキスト ボックス 12"/>
        <xdr:cNvSpPr txBox="1"/>
      </xdr:nvSpPr>
      <xdr:spPr>
        <a:xfrm>
          <a:off x="9205635" y="30739576"/>
          <a:ext cx="766482" cy="262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を含む</a:t>
          </a:r>
        </a:p>
      </xdr:txBody>
    </xdr:sp>
    <xdr:clientData/>
  </xdr:twoCellAnchor>
  <xdr:twoCellAnchor>
    <xdr:from>
      <xdr:col>8</xdr:col>
      <xdr:colOff>112059</xdr:colOff>
      <xdr:row>150</xdr:row>
      <xdr:rowOff>33617</xdr:rowOff>
    </xdr:from>
    <xdr:to>
      <xdr:col>20</xdr:col>
      <xdr:colOff>0</xdr:colOff>
      <xdr:row>152</xdr:row>
      <xdr:rowOff>123265</xdr:rowOff>
    </xdr:to>
    <xdr:sp macro="" textlink="">
      <xdr:nvSpPr>
        <xdr:cNvPr id="14" name="大かっこ 13"/>
        <xdr:cNvSpPr/>
      </xdr:nvSpPr>
      <xdr:spPr>
        <a:xfrm>
          <a:off x="1636059" y="35007176"/>
          <a:ext cx="2173941" cy="784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9</xdr:col>
      <xdr:colOff>56030</xdr:colOff>
      <xdr:row>150</xdr:row>
      <xdr:rowOff>30978</xdr:rowOff>
    </xdr:from>
    <xdr:to>
      <xdr:col>19</xdr:col>
      <xdr:colOff>78442</xdr:colOff>
      <xdr:row>152</xdr:row>
      <xdr:rowOff>106616</xdr:rowOff>
    </xdr:to>
    <xdr:sp macro="" textlink="">
      <xdr:nvSpPr>
        <xdr:cNvPr id="15" name="テキスト ボックス 14"/>
        <xdr:cNvSpPr txBox="1"/>
      </xdr:nvSpPr>
      <xdr:spPr>
        <a:xfrm>
          <a:off x="1871383" y="33738272"/>
          <a:ext cx="2039471" cy="770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特別史跡キトラ古墳の整備に係る業務</a:t>
          </a:r>
        </a:p>
      </xdr:txBody>
    </xdr:sp>
    <xdr:clientData/>
  </xdr:twoCellAnchor>
  <xdr:twoCellAnchor editAs="absolute">
    <xdr:from>
      <xdr:col>22</xdr:col>
      <xdr:colOff>123264</xdr:colOff>
      <xdr:row>147</xdr:row>
      <xdr:rowOff>19768</xdr:rowOff>
    </xdr:from>
    <xdr:to>
      <xdr:col>33</xdr:col>
      <xdr:colOff>33617</xdr:colOff>
      <xdr:row>147</xdr:row>
      <xdr:rowOff>299915</xdr:rowOff>
    </xdr:to>
    <xdr:sp macro="" textlink="">
      <xdr:nvSpPr>
        <xdr:cNvPr id="16" name="テキスト ボックス 15"/>
        <xdr:cNvSpPr txBox="1"/>
      </xdr:nvSpPr>
      <xdr:spPr>
        <a:xfrm>
          <a:off x="4560793" y="32684915"/>
          <a:ext cx="2129118"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24</xdr:col>
      <xdr:colOff>89646</xdr:colOff>
      <xdr:row>147</xdr:row>
      <xdr:rowOff>344738</xdr:rowOff>
    </xdr:from>
    <xdr:to>
      <xdr:col>33</xdr:col>
      <xdr:colOff>10297</xdr:colOff>
      <xdr:row>149</xdr:row>
      <xdr:rowOff>253731</xdr:rowOff>
    </xdr:to>
    <xdr:sp macro="" textlink="">
      <xdr:nvSpPr>
        <xdr:cNvPr id="17" name="テキスト ボックス 16"/>
        <xdr:cNvSpPr txBox="1"/>
      </xdr:nvSpPr>
      <xdr:spPr>
        <a:xfrm>
          <a:off x="4930587" y="33009885"/>
          <a:ext cx="1736004" cy="6037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株式会社（３社）</a:t>
          </a:r>
          <a:endParaRPr kumimoji="1" lang="en-US" altLang="ja-JP" sz="1100">
            <a:solidFill>
              <a:sysClr val="windowText" lastClr="000000"/>
            </a:solidFill>
          </a:endParaRPr>
        </a:p>
        <a:p>
          <a:pPr algn="ctr"/>
          <a:r>
            <a:rPr kumimoji="1" lang="ja-JP" altLang="en-US" sz="1100">
              <a:solidFill>
                <a:sysClr val="windowText" lastClr="000000"/>
              </a:solidFill>
            </a:rPr>
            <a:t>７０百万円</a:t>
          </a:r>
          <a:endParaRPr kumimoji="1" lang="en-US" altLang="ja-JP" sz="1100">
            <a:solidFill>
              <a:sysClr val="windowText" lastClr="000000"/>
            </a:solidFill>
          </a:endParaRPr>
        </a:p>
      </xdr:txBody>
    </xdr:sp>
    <xdr:clientData/>
  </xdr:twoCellAnchor>
  <xdr:twoCellAnchor>
    <xdr:from>
      <xdr:col>23</xdr:col>
      <xdr:colOff>67234</xdr:colOff>
      <xdr:row>150</xdr:row>
      <xdr:rowOff>33614</xdr:rowOff>
    </xdr:from>
    <xdr:to>
      <xdr:col>34</xdr:col>
      <xdr:colOff>134469</xdr:colOff>
      <xdr:row>152</xdr:row>
      <xdr:rowOff>123262</xdr:rowOff>
    </xdr:to>
    <xdr:sp macro="" textlink="">
      <xdr:nvSpPr>
        <xdr:cNvPr id="18" name="大かっこ 17"/>
        <xdr:cNvSpPr/>
      </xdr:nvSpPr>
      <xdr:spPr>
        <a:xfrm>
          <a:off x="4190999" y="35007173"/>
          <a:ext cx="2039470" cy="784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23</xdr:col>
      <xdr:colOff>179295</xdr:colOff>
      <xdr:row>150</xdr:row>
      <xdr:rowOff>30975</xdr:rowOff>
    </xdr:from>
    <xdr:to>
      <xdr:col>34</xdr:col>
      <xdr:colOff>1</xdr:colOff>
      <xdr:row>152</xdr:row>
      <xdr:rowOff>106613</xdr:rowOff>
    </xdr:to>
    <xdr:sp macro="" textlink="">
      <xdr:nvSpPr>
        <xdr:cNvPr id="19" name="テキスト ボックス 18"/>
        <xdr:cNvSpPr txBox="1"/>
      </xdr:nvSpPr>
      <xdr:spPr>
        <a:xfrm>
          <a:off x="4818530" y="33738269"/>
          <a:ext cx="2039471" cy="770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特別史跡平城宮跡等の整備に係る業務</a:t>
          </a:r>
        </a:p>
      </xdr:txBody>
    </xdr:sp>
    <xdr:clientData/>
  </xdr:twoCellAnchor>
  <xdr:twoCellAnchor editAs="absolute">
    <xdr:from>
      <xdr:col>38</xdr:col>
      <xdr:colOff>134471</xdr:colOff>
      <xdr:row>147</xdr:row>
      <xdr:rowOff>30976</xdr:rowOff>
    </xdr:from>
    <xdr:to>
      <xdr:col>49</xdr:col>
      <xdr:colOff>56030</xdr:colOff>
      <xdr:row>147</xdr:row>
      <xdr:rowOff>311123</xdr:rowOff>
    </xdr:to>
    <xdr:sp macro="" textlink="">
      <xdr:nvSpPr>
        <xdr:cNvPr id="20" name="テキスト ボックス 19"/>
        <xdr:cNvSpPr txBox="1"/>
      </xdr:nvSpPr>
      <xdr:spPr>
        <a:xfrm>
          <a:off x="7799295" y="32696123"/>
          <a:ext cx="2140323"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40</xdr:col>
      <xdr:colOff>44821</xdr:colOff>
      <xdr:row>147</xdr:row>
      <xdr:rowOff>333535</xdr:rowOff>
    </xdr:from>
    <xdr:to>
      <xdr:col>48</xdr:col>
      <xdr:colOff>167178</xdr:colOff>
      <xdr:row>149</xdr:row>
      <xdr:rowOff>242528</xdr:rowOff>
    </xdr:to>
    <xdr:sp macro="" textlink="">
      <xdr:nvSpPr>
        <xdr:cNvPr id="21" name="テキスト ボックス 20"/>
        <xdr:cNvSpPr txBox="1"/>
      </xdr:nvSpPr>
      <xdr:spPr>
        <a:xfrm>
          <a:off x="8113056" y="32998682"/>
          <a:ext cx="1736004" cy="6037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個人</a:t>
          </a: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lientData/>
  </xdr:twoCellAnchor>
  <xdr:twoCellAnchor>
    <xdr:from>
      <xdr:col>38</xdr:col>
      <xdr:colOff>1680</xdr:colOff>
      <xdr:row>150</xdr:row>
      <xdr:rowOff>56029</xdr:rowOff>
    </xdr:from>
    <xdr:to>
      <xdr:col>49</xdr:col>
      <xdr:colOff>201706</xdr:colOff>
      <xdr:row>152</xdr:row>
      <xdr:rowOff>145677</xdr:rowOff>
    </xdr:to>
    <xdr:sp macro="" textlink="">
      <xdr:nvSpPr>
        <xdr:cNvPr id="22" name="大かっこ 21"/>
        <xdr:cNvSpPr/>
      </xdr:nvSpPr>
      <xdr:spPr>
        <a:xfrm>
          <a:off x="6814856" y="35029588"/>
          <a:ext cx="2172262" cy="784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39</xdr:col>
      <xdr:colOff>33618</xdr:colOff>
      <xdr:row>150</xdr:row>
      <xdr:rowOff>53390</xdr:rowOff>
    </xdr:from>
    <xdr:to>
      <xdr:col>49</xdr:col>
      <xdr:colOff>44825</xdr:colOff>
      <xdr:row>152</xdr:row>
      <xdr:rowOff>129028</xdr:rowOff>
    </xdr:to>
    <xdr:sp macro="" textlink="">
      <xdr:nvSpPr>
        <xdr:cNvPr id="23" name="テキスト ボックス 22"/>
        <xdr:cNvSpPr txBox="1"/>
      </xdr:nvSpPr>
      <xdr:spPr>
        <a:xfrm>
          <a:off x="7900147" y="33760684"/>
          <a:ext cx="2028266" cy="770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特別史跡山田寺跡の隣接地所有者への損失補償</a:t>
          </a:r>
        </a:p>
      </xdr:txBody>
    </xdr:sp>
    <xdr:clientData/>
  </xdr:twoCellAnchor>
  <xdr:twoCellAnchor editAs="absolute">
    <xdr:from>
      <xdr:col>13</xdr:col>
      <xdr:colOff>188819</xdr:colOff>
      <xdr:row>145</xdr:row>
      <xdr:rowOff>341940</xdr:rowOff>
    </xdr:from>
    <xdr:to>
      <xdr:col>14</xdr:col>
      <xdr:colOff>9525</xdr:colOff>
      <xdr:row>146</xdr:row>
      <xdr:rowOff>310755</xdr:rowOff>
    </xdr:to>
    <xdr:cxnSp macro="">
      <xdr:nvCxnSpPr>
        <xdr:cNvPr id="24" name="直線矢印コネクタ 23"/>
        <xdr:cNvCxnSpPr/>
      </xdr:nvCxnSpPr>
      <xdr:spPr>
        <a:xfrm rot="-120000" flipH="1">
          <a:off x="2789144" y="32314563"/>
          <a:ext cx="20731" cy="3161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43</xdr:col>
      <xdr:colOff>195543</xdr:colOff>
      <xdr:row>146</xdr:row>
      <xdr:rowOff>6881</xdr:rowOff>
    </xdr:from>
    <xdr:to>
      <xdr:col>44</xdr:col>
      <xdr:colOff>9525</xdr:colOff>
      <xdr:row>147</xdr:row>
      <xdr:rowOff>4833</xdr:rowOff>
    </xdr:to>
    <xdr:cxnSp macro="">
      <xdr:nvCxnSpPr>
        <xdr:cNvPr id="25" name="直線矢印コネクタ 24"/>
        <xdr:cNvCxnSpPr/>
      </xdr:nvCxnSpPr>
      <xdr:spPr>
        <a:xfrm rot="-60000" flipH="1">
          <a:off x="8796618" y="32326887"/>
          <a:ext cx="14007" cy="35037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179294</xdr:colOff>
      <xdr:row>145</xdr:row>
      <xdr:rowOff>342900</xdr:rowOff>
    </xdr:from>
    <xdr:to>
      <xdr:col>44</xdr:col>
      <xdr:colOff>0</xdr:colOff>
      <xdr:row>145</xdr:row>
      <xdr:rowOff>342900</xdr:rowOff>
    </xdr:to>
    <xdr:cxnSp macro="">
      <xdr:nvCxnSpPr>
        <xdr:cNvPr id="31" name="直線コネクタ 30"/>
        <xdr:cNvCxnSpPr/>
      </xdr:nvCxnSpPr>
      <xdr:spPr>
        <a:xfrm>
          <a:off x="2779619" y="34775775"/>
          <a:ext cx="60214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13</xdr:col>
      <xdr:colOff>190499</xdr:colOff>
      <xdr:row>152</xdr:row>
      <xdr:rowOff>264937</xdr:rowOff>
    </xdr:from>
    <xdr:to>
      <xdr:col>14</xdr:col>
      <xdr:colOff>10409</xdr:colOff>
      <xdr:row>154</xdr:row>
      <xdr:rowOff>276144</xdr:rowOff>
    </xdr:to>
    <xdr:cxnSp macro="">
      <xdr:nvCxnSpPr>
        <xdr:cNvPr id="35" name="直線矢印コネクタ 34"/>
        <xdr:cNvCxnSpPr/>
      </xdr:nvCxnSpPr>
      <xdr:spPr>
        <a:xfrm rot="60000">
          <a:off x="2812675" y="34666996"/>
          <a:ext cx="21616" cy="7059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112060</xdr:colOff>
      <xdr:row>154</xdr:row>
      <xdr:rowOff>333532</xdr:rowOff>
    </xdr:from>
    <xdr:to>
      <xdr:col>19</xdr:col>
      <xdr:colOff>33619</xdr:colOff>
      <xdr:row>155</xdr:row>
      <xdr:rowOff>266298</xdr:rowOff>
    </xdr:to>
    <xdr:sp macro="" textlink="">
      <xdr:nvSpPr>
        <xdr:cNvPr id="36" name="テキスト ボックス 35"/>
        <xdr:cNvSpPr txBox="1"/>
      </xdr:nvSpPr>
      <xdr:spPr>
        <a:xfrm>
          <a:off x="1725707" y="35430356"/>
          <a:ext cx="2140324" cy="280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9</xdr:col>
      <xdr:colOff>123264</xdr:colOff>
      <xdr:row>155</xdr:row>
      <xdr:rowOff>288710</xdr:rowOff>
    </xdr:from>
    <xdr:to>
      <xdr:col>18</xdr:col>
      <xdr:colOff>43915</xdr:colOff>
      <xdr:row>157</xdr:row>
      <xdr:rowOff>194021</xdr:rowOff>
    </xdr:to>
    <xdr:sp macro="" textlink="">
      <xdr:nvSpPr>
        <xdr:cNvPr id="37" name="テキスト ボックス 36"/>
        <xdr:cNvSpPr txBox="1"/>
      </xdr:nvSpPr>
      <xdr:spPr>
        <a:xfrm>
          <a:off x="1938617" y="35732916"/>
          <a:ext cx="1736004" cy="6000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民間企業（４社）</a:t>
          </a:r>
          <a:endParaRPr kumimoji="1" lang="en-US" altLang="ja-JP" sz="1100">
            <a:solidFill>
              <a:sysClr val="windowText" lastClr="000000"/>
            </a:solidFill>
          </a:endParaRPr>
        </a:p>
        <a:p>
          <a:pPr algn="ctr"/>
          <a:r>
            <a:rPr kumimoji="1" lang="ja-JP" altLang="en-US" sz="1100">
              <a:solidFill>
                <a:sysClr val="windowText" lastClr="000000"/>
              </a:solidFill>
            </a:rPr>
            <a:t>４７百万円</a:t>
          </a:r>
          <a:endParaRPr kumimoji="1" lang="en-US" altLang="ja-JP" sz="1100">
            <a:solidFill>
              <a:sysClr val="windowText" lastClr="000000"/>
            </a:solidFill>
          </a:endParaRPr>
        </a:p>
      </xdr:txBody>
    </xdr:sp>
    <xdr:clientData/>
  </xdr:twoCellAnchor>
  <xdr:twoCellAnchor>
    <xdr:from>
      <xdr:col>8</xdr:col>
      <xdr:colOff>44824</xdr:colOff>
      <xdr:row>158</xdr:row>
      <xdr:rowOff>67233</xdr:rowOff>
    </xdr:from>
    <xdr:to>
      <xdr:col>19</xdr:col>
      <xdr:colOff>123265</xdr:colOff>
      <xdr:row>160</xdr:row>
      <xdr:rowOff>156882</xdr:rowOff>
    </xdr:to>
    <xdr:sp macro="" textlink="">
      <xdr:nvSpPr>
        <xdr:cNvPr id="38" name="大かっこ 37"/>
        <xdr:cNvSpPr/>
      </xdr:nvSpPr>
      <xdr:spPr>
        <a:xfrm>
          <a:off x="1568824" y="37819851"/>
          <a:ext cx="2173941" cy="784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8</xdr:col>
      <xdr:colOff>145678</xdr:colOff>
      <xdr:row>158</xdr:row>
      <xdr:rowOff>53386</xdr:rowOff>
    </xdr:from>
    <xdr:to>
      <xdr:col>18</xdr:col>
      <xdr:colOff>168090</xdr:colOff>
      <xdr:row>160</xdr:row>
      <xdr:rowOff>129026</xdr:rowOff>
    </xdr:to>
    <xdr:sp macro="" textlink="">
      <xdr:nvSpPr>
        <xdr:cNvPr id="39" name="テキスト ボックス 38"/>
        <xdr:cNvSpPr txBox="1"/>
      </xdr:nvSpPr>
      <xdr:spPr>
        <a:xfrm>
          <a:off x="1759325" y="36539739"/>
          <a:ext cx="2039471" cy="770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特別史跡キトラ古墳の整備に係る業務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0" zoomScaleNormal="75" zoomScaleSheetLayoutView="80"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462</v>
      </c>
      <c r="AR2" s="106"/>
      <c r="AS2" s="68" t="str">
        <f>IF(OR(AQ2="　", AQ2=""), "", "-")</f>
        <v/>
      </c>
      <c r="AT2" s="107">
        <v>382</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541</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470</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5" t="s">
        <v>166</v>
      </c>
      <c r="H5" s="326"/>
      <c r="I5" s="326"/>
      <c r="J5" s="326"/>
      <c r="K5" s="326"/>
      <c r="L5" s="326"/>
      <c r="M5" s="327" t="s">
        <v>92</v>
      </c>
      <c r="N5" s="328"/>
      <c r="O5" s="328"/>
      <c r="P5" s="328"/>
      <c r="Q5" s="328"/>
      <c r="R5" s="329"/>
      <c r="S5" s="330" t="s">
        <v>157</v>
      </c>
      <c r="T5" s="326"/>
      <c r="U5" s="326"/>
      <c r="V5" s="326"/>
      <c r="W5" s="326"/>
      <c r="X5" s="331"/>
      <c r="Y5" s="509" t="s">
        <v>3</v>
      </c>
      <c r="Z5" s="510"/>
      <c r="AA5" s="510"/>
      <c r="AB5" s="510"/>
      <c r="AC5" s="510"/>
      <c r="AD5" s="511"/>
      <c r="AE5" s="512" t="s">
        <v>471</v>
      </c>
      <c r="AF5" s="513"/>
      <c r="AG5" s="513"/>
      <c r="AH5" s="513"/>
      <c r="AI5" s="513"/>
      <c r="AJ5" s="513"/>
      <c r="AK5" s="513"/>
      <c r="AL5" s="513"/>
      <c r="AM5" s="513"/>
      <c r="AN5" s="513"/>
      <c r="AO5" s="513"/>
      <c r="AP5" s="514"/>
      <c r="AQ5" s="515" t="s">
        <v>542</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473</v>
      </c>
      <c r="AF6" s="527"/>
      <c r="AG6" s="527"/>
      <c r="AH6" s="527"/>
      <c r="AI6" s="527"/>
      <c r="AJ6" s="527"/>
      <c r="AK6" s="527"/>
      <c r="AL6" s="527"/>
      <c r="AM6" s="527"/>
      <c r="AN6" s="527"/>
      <c r="AO6" s="527"/>
      <c r="AP6" s="527"/>
      <c r="AQ6" s="124"/>
      <c r="AR6" s="124"/>
      <c r="AS6" s="124"/>
      <c r="AT6" s="124"/>
      <c r="AU6" s="124"/>
      <c r="AV6" s="124"/>
      <c r="AW6" s="124"/>
      <c r="AX6" s="528"/>
    </row>
    <row r="7" spans="1:50" ht="37.5" customHeight="1" x14ac:dyDescent="0.15">
      <c r="A7" s="448" t="s">
        <v>25</v>
      </c>
      <c r="B7" s="449"/>
      <c r="C7" s="449"/>
      <c r="D7" s="449"/>
      <c r="E7" s="449"/>
      <c r="F7" s="449"/>
      <c r="G7" s="450" t="s">
        <v>472</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520</v>
      </c>
      <c r="AF7" s="455"/>
      <c r="AG7" s="455"/>
      <c r="AH7" s="455"/>
      <c r="AI7" s="455"/>
      <c r="AJ7" s="455"/>
      <c r="AK7" s="455"/>
      <c r="AL7" s="455"/>
      <c r="AM7" s="455"/>
      <c r="AN7" s="455"/>
      <c r="AO7" s="455"/>
      <c r="AP7" s="455"/>
      <c r="AQ7" s="455"/>
      <c r="AR7" s="455"/>
      <c r="AS7" s="455"/>
      <c r="AT7" s="455"/>
      <c r="AU7" s="455"/>
      <c r="AV7" s="455"/>
      <c r="AW7" s="455"/>
      <c r="AX7" s="456"/>
    </row>
    <row r="8" spans="1:50" ht="44.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538</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70.5" customHeight="1" x14ac:dyDescent="0.15">
      <c r="A10" s="457" t="s">
        <v>36</v>
      </c>
      <c r="B10" s="458"/>
      <c r="C10" s="458"/>
      <c r="D10" s="458"/>
      <c r="E10" s="458"/>
      <c r="F10" s="458"/>
      <c r="G10" s="486" t="s">
        <v>539</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26.25"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111</v>
      </c>
      <c r="Q13" s="72"/>
      <c r="R13" s="72"/>
      <c r="S13" s="72"/>
      <c r="T13" s="72"/>
      <c r="U13" s="72"/>
      <c r="V13" s="73"/>
      <c r="W13" s="71">
        <v>100</v>
      </c>
      <c r="X13" s="72"/>
      <c r="Y13" s="72"/>
      <c r="Z13" s="72"/>
      <c r="AA13" s="72"/>
      <c r="AB13" s="72"/>
      <c r="AC13" s="73"/>
      <c r="AD13" s="71">
        <v>445</v>
      </c>
      <c r="AE13" s="72"/>
      <c r="AF13" s="72"/>
      <c r="AG13" s="72"/>
      <c r="AH13" s="72"/>
      <c r="AI13" s="72"/>
      <c r="AJ13" s="73"/>
      <c r="AK13" s="71">
        <v>284</v>
      </c>
      <c r="AL13" s="72"/>
      <c r="AM13" s="72"/>
      <c r="AN13" s="72"/>
      <c r="AO13" s="72"/>
      <c r="AP13" s="72"/>
      <c r="AQ13" s="73"/>
      <c r="AR13" s="667">
        <v>236</v>
      </c>
      <c r="AS13" s="668"/>
      <c r="AT13" s="668"/>
      <c r="AU13" s="668"/>
      <c r="AV13" s="668"/>
      <c r="AW13" s="668"/>
      <c r="AX13" s="669"/>
    </row>
    <row r="14" spans="1:50" ht="21" customHeight="1" x14ac:dyDescent="0.15">
      <c r="A14" s="463"/>
      <c r="B14" s="464"/>
      <c r="C14" s="464"/>
      <c r="D14" s="464"/>
      <c r="E14" s="464"/>
      <c r="F14" s="465"/>
      <c r="G14" s="476"/>
      <c r="H14" s="477"/>
      <c r="I14" s="342" t="s">
        <v>9</v>
      </c>
      <c r="J14" s="471"/>
      <c r="K14" s="471"/>
      <c r="L14" s="471"/>
      <c r="M14" s="471"/>
      <c r="N14" s="471"/>
      <c r="O14" s="472"/>
      <c r="P14" s="71" t="s">
        <v>475</v>
      </c>
      <c r="Q14" s="72"/>
      <c r="R14" s="72"/>
      <c r="S14" s="72"/>
      <c r="T14" s="72"/>
      <c r="U14" s="72"/>
      <c r="V14" s="73"/>
      <c r="W14" s="71" t="s">
        <v>475</v>
      </c>
      <c r="X14" s="72"/>
      <c r="Y14" s="72"/>
      <c r="Z14" s="72"/>
      <c r="AA14" s="72"/>
      <c r="AB14" s="72"/>
      <c r="AC14" s="73"/>
      <c r="AD14" s="71" t="s">
        <v>486</v>
      </c>
      <c r="AE14" s="72"/>
      <c r="AF14" s="72"/>
      <c r="AG14" s="72"/>
      <c r="AH14" s="72"/>
      <c r="AI14" s="72"/>
      <c r="AJ14" s="73"/>
      <c r="AK14" s="71" t="s">
        <v>486</v>
      </c>
      <c r="AL14" s="72"/>
      <c r="AM14" s="72"/>
      <c r="AN14" s="72"/>
      <c r="AO14" s="72"/>
      <c r="AP14" s="72"/>
      <c r="AQ14" s="73"/>
      <c r="AR14" s="665"/>
      <c r="AS14" s="665"/>
      <c r="AT14" s="665"/>
      <c r="AU14" s="665"/>
      <c r="AV14" s="665"/>
      <c r="AW14" s="665"/>
      <c r="AX14" s="666"/>
    </row>
    <row r="15" spans="1:50" ht="21" customHeight="1" x14ac:dyDescent="0.15">
      <c r="A15" s="463"/>
      <c r="B15" s="464"/>
      <c r="C15" s="464"/>
      <c r="D15" s="464"/>
      <c r="E15" s="464"/>
      <c r="F15" s="465"/>
      <c r="G15" s="476"/>
      <c r="H15" s="477"/>
      <c r="I15" s="342" t="s">
        <v>62</v>
      </c>
      <c r="J15" s="343"/>
      <c r="K15" s="343"/>
      <c r="L15" s="343"/>
      <c r="M15" s="343"/>
      <c r="N15" s="343"/>
      <c r="O15" s="344"/>
      <c r="P15" s="71" t="s">
        <v>475</v>
      </c>
      <c r="Q15" s="72"/>
      <c r="R15" s="72"/>
      <c r="S15" s="72"/>
      <c r="T15" s="72"/>
      <c r="U15" s="72"/>
      <c r="V15" s="73"/>
      <c r="W15" s="71" t="s">
        <v>475</v>
      </c>
      <c r="X15" s="72"/>
      <c r="Y15" s="72"/>
      <c r="Z15" s="72"/>
      <c r="AA15" s="72"/>
      <c r="AB15" s="72"/>
      <c r="AC15" s="73"/>
      <c r="AD15" s="71">
        <v>16</v>
      </c>
      <c r="AE15" s="72"/>
      <c r="AF15" s="72"/>
      <c r="AG15" s="72"/>
      <c r="AH15" s="72"/>
      <c r="AI15" s="72"/>
      <c r="AJ15" s="73"/>
      <c r="AK15" s="71">
        <v>321</v>
      </c>
      <c r="AL15" s="72"/>
      <c r="AM15" s="72"/>
      <c r="AN15" s="72"/>
      <c r="AO15" s="72"/>
      <c r="AP15" s="72"/>
      <c r="AQ15" s="73"/>
      <c r="AR15" s="71" t="s">
        <v>543</v>
      </c>
      <c r="AS15" s="72"/>
      <c r="AT15" s="72"/>
      <c r="AU15" s="72"/>
      <c r="AV15" s="72"/>
      <c r="AW15" s="72"/>
      <c r="AX15" s="664"/>
    </row>
    <row r="16" spans="1:50" ht="21" customHeight="1" x14ac:dyDescent="0.15">
      <c r="A16" s="463"/>
      <c r="B16" s="464"/>
      <c r="C16" s="464"/>
      <c r="D16" s="464"/>
      <c r="E16" s="464"/>
      <c r="F16" s="465"/>
      <c r="G16" s="476"/>
      <c r="H16" s="477"/>
      <c r="I16" s="342" t="s">
        <v>63</v>
      </c>
      <c r="J16" s="343"/>
      <c r="K16" s="343"/>
      <c r="L16" s="343"/>
      <c r="M16" s="343"/>
      <c r="N16" s="343"/>
      <c r="O16" s="344"/>
      <c r="P16" s="71" t="s">
        <v>475</v>
      </c>
      <c r="Q16" s="72"/>
      <c r="R16" s="72"/>
      <c r="S16" s="72"/>
      <c r="T16" s="72"/>
      <c r="U16" s="72"/>
      <c r="V16" s="73"/>
      <c r="W16" s="71">
        <v>-16</v>
      </c>
      <c r="X16" s="72"/>
      <c r="Y16" s="72"/>
      <c r="Z16" s="72"/>
      <c r="AA16" s="72"/>
      <c r="AB16" s="72"/>
      <c r="AC16" s="73"/>
      <c r="AD16" s="71">
        <v>-321</v>
      </c>
      <c r="AE16" s="72"/>
      <c r="AF16" s="72"/>
      <c r="AG16" s="72"/>
      <c r="AH16" s="72"/>
      <c r="AI16" s="72"/>
      <c r="AJ16" s="73"/>
      <c r="AK16" s="71" t="s">
        <v>486</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t="s">
        <v>476</v>
      </c>
      <c r="Q17" s="72"/>
      <c r="R17" s="72"/>
      <c r="S17" s="72"/>
      <c r="T17" s="72"/>
      <c r="U17" s="72"/>
      <c r="V17" s="73"/>
      <c r="W17" s="71" t="s">
        <v>475</v>
      </c>
      <c r="X17" s="72"/>
      <c r="Y17" s="72"/>
      <c r="Z17" s="72"/>
      <c r="AA17" s="72"/>
      <c r="AB17" s="72"/>
      <c r="AC17" s="73"/>
      <c r="AD17" s="71" t="s">
        <v>486</v>
      </c>
      <c r="AE17" s="72"/>
      <c r="AF17" s="72"/>
      <c r="AG17" s="72"/>
      <c r="AH17" s="72"/>
      <c r="AI17" s="72"/>
      <c r="AJ17" s="73"/>
      <c r="AK17" s="71" t="s">
        <v>486</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5">
        <f>SUM(P13:V17)</f>
        <v>111</v>
      </c>
      <c r="Q18" s="316"/>
      <c r="R18" s="316"/>
      <c r="S18" s="316"/>
      <c r="T18" s="316"/>
      <c r="U18" s="316"/>
      <c r="V18" s="317"/>
      <c r="W18" s="315">
        <f>SUM(W13:AC17)</f>
        <v>84</v>
      </c>
      <c r="X18" s="316"/>
      <c r="Y18" s="316"/>
      <c r="Z18" s="316"/>
      <c r="AA18" s="316"/>
      <c r="AB18" s="316"/>
      <c r="AC18" s="317"/>
      <c r="AD18" s="315">
        <f t="shared" ref="AD18" si="0">SUM(AD13:AJ17)</f>
        <v>140</v>
      </c>
      <c r="AE18" s="316"/>
      <c r="AF18" s="316"/>
      <c r="AG18" s="316"/>
      <c r="AH18" s="316"/>
      <c r="AI18" s="316"/>
      <c r="AJ18" s="317"/>
      <c r="AK18" s="315">
        <f t="shared" ref="AK18" si="1">SUM(AK13:AQ17)</f>
        <v>605</v>
      </c>
      <c r="AL18" s="316"/>
      <c r="AM18" s="316"/>
      <c r="AN18" s="316"/>
      <c r="AO18" s="316"/>
      <c r="AP18" s="316"/>
      <c r="AQ18" s="317"/>
      <c r="AR18" s="315">
        <f t="shared" ref="AR18" si="2">SUM(AR13:AX17)</f>
        <v>236</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50</v>
      </c>
      <c r="Q19" s="72"/>
      <c r="R19" s="72"/>
      <c r="S19" s="72"/>
      <c r="T19" s="72"/>
      <c r="U19" s="72"/>
      <c r="V19" s="73"/>
      <c r="W19" s="71">
        <v>73</v>
      </c>
      <c r="X19" s="72"/>
      <c r="Y19" s="72"/>
      <c r="Z19" s="72"/>
      <c r="AA19" s="72"/>
      <c r="AB19" s="72"/>
      <c r="AC19" s="73"/>
      <c r="AD19" s="71">
        <v>132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f>IF(P18=0, "-", P19/P18)</f>
        <v>0.45045045045045046</v>
      </c>
      <c r="Q20" s="320"/>
      <c r="R20" s="320"/>
      <c r="S20" s="320"/>
      <c r="T20" s="320"/>
      <c r="U20" s="320"/>
      <c r="V20" s="320"/>
      <c r="W20" s="320">
        <f>IF(W18=0, "-", W19/W18)</f>
        <v>0.86904761904761907</v>
      </c>
      <c r="X20" s="320"/>
      <c r="Y20" s="320"/>
      <c r="Z20" s="320"/>
      <c r="AA20" s="320"/>
      <c r="AB20" s="320"/>
      <c r="AC20" s="320"/>
      <c r="AD20" s="320">
        <f>IF(AD18=0, "-", AD19/AD18)</f>
        <v>0.94285714285714284</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540</v>
      </c>
      <c r="AV22" s="110"/>
      <c r="AW22" s="108" t="s">
        <v>360</v>
      </c>
      <c r="AX22" s="109"/>
    </row>
    <row r="23" spans="1:50" ht="22.5" customHeight="1" x14ac:dyDescent="0.15">
      <c r="A23" s="216"/>
      <c r="B23" s="214"/>
      <c r="C23" s="214"/>
      <c r="D23" s="214"/>
      <c r="E23" s="214"/>
      <c r="F23" s="215"/>
      <c r="G23" s="321" t="s">
        <v>537</v>
      </c>
      <c r="H23" s="288"/>
      <c r="I23" s="288"/>
      <c r="J23" s="288"/>
      <c r="K23" s="288"/>
      <c r="L23" s="288"/>
      <c r="M23" s="288"/>
      <c r="N23" s="288"/>
      <c r="O23" s="289"/>
      <c r="P23" s="254" t="s">
        <v>544</v>
      </c>
      <c r="Q23" s="195"/>
      <c r="R23" s="195"/>
      <c r="S23" s="195"/>
      <c r="T23" s="195"/>
      <c r="U23" s="195"/>
      <c r="V23" s="195"/>
      <c r="W23" s="195"/>
      <c r="X23" s="196"/>
      <c r="Y23" s="293" t="s">
        <v>14</v>
      </c>
      <c r="Z23" s="294"/>
      <c r="AA23" s="295"/>
      <c r="AB23" s="660" t="s">
        <v>478</v>
      </c>
      <c r="AC23" s="296"/>
      <c r="AD23" s="296"/>
      <c r="AE23" s="93">
        <v>348241</v>
      </c>
      <c r="AF23" s="94"/>
      <c r="AG23" s="94"/>
      <c r="AH23" s="94"/>
      <c r="AI23" s="95"/>
      <c r="AJ23" s="93">
        <v>340006</v>
      </c>
      <c r="AK23" s="94"/>
      <c r="AL23" s="94"/>
      <c r="AM23" s="94"/>
      <c r="AN23" s="95"/>
      <c r="AO23" s="93">
        <v>317170</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478</v>
      </c>
      <c r="AC24" s="286"/>
      <c r="AD24" s="286"/>
      <c r="AE24" s="93" t="s">
        <v>475</v>
      </c>
      <c r="AF24" s="94"/>
      <c r="AG24" s="94"/>
      <c r="AH24" s="94"/>
      <c r="AI24" s="95"/>
      <c r="AJ24" s="93" t="s">
        <v>475</v>
      </c>
      <c r="AK24" s="94"/>
      <c r="AL24" s="94"/>
      <c r="AM24" s="94"/>
      <c r="AN24" s="95"/>
      <c r="AO24" s="93">
        <v>340006</v>
      </c>
      <c r="AP24" s="94"/>
      <c r="AQ24" s="94"/>
      <c r="AR24" s="94"/>
      <c r="AS24" s="95"/>
      <c r="AT24" s="93">
        <v>317170</v>
      </c>
      <c r="AU24" s="94"/>
      <c r="AV24" s="94"/>
      <c r="AW24" s="94"/>
      <c r="AX24" s="96"/>
    </row>
    <row r="25" spans="1:50" ht="37.5" customHeight="1" x14ac:dyDescent="0.15">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364</v>
      </c>
      <c r="AC25" s="264"/>
      <c r="AD25" s="264"/>
      <c r="AE25" s="93" t="s">
        <v>475</v>
      </c>
      <c r="AF25" s="94"/>
      <c r="AG25" s="94"/>
      <c r="AH25" s="94"/>
      <c r="AI25" s="95"/>
      <c r="AJ25" s="93" t="s">
        <v>475</v>
      </c>
      <c r="AK25" s="94"/>
      <c r="AL25" s="94"/>
      <c r="AM25" s="94"/>
      <c r="AN25" s="95"/>
      <c r="AO25" s="93">
        <v>93</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4" t="s">
        <v>320</v>
      </c>
      <c r="B47" s="685" t="s">
        <v>317</v>
      </c>
      <c r="C47" s="236"/>
      <c r="D47" s="236"/>
      <c r="E47" s="236"/>
      <c r="F47" s="237"/>
      <c r="G47" s="624" t="s">
        <v>311</v>
      </c>
      <c r="H47" s="624"/>
      <c r="I47" s="624"/>
      <c r="J47" s="624"/>
      <c r="K47" s="624"/>
      <c r="L47" s="624"/>
      <c r="M47" s="624"/>
      <c r="N47" s="624"/>
      <c r="O47" s="624"/>
      <c r="P47" s="624"/>
      <c r="Q47" s="624"/>
      <c r="R47" s="624"/>
      <c r="S47" s="624"/>
      <c r="T47" s="624"/>
      <c r="U47" s="624"/>
      <c r="V47" s="624"/>
      <c r="W47" s="624"/>
      <c r="X47" s="624"/>
      <c r="Y47" s="624"/>
      <c r="Z47" s="624"/>
      <c r="AA47" s="690"/>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15">
      <c r="A48" s="234"/>
      <c r="B48" s="68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4"/>
      <c r="B49" s="685"/>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7"/>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8"/>
    </row>
    <row r="50" spans="1:50" ht="15.75" hidden="1" customHeight="1" x14ac:dyDescent="0.15">
      <c r="A50" s="234"/>
      <c r="B50" s="685"/>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9"/>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0"/>
    </row>
    <row r="51" spans="1:50" ht="15.75" hidden="1" customHeight="1" x14ac:dyDescent="0.15">
      <c r="A51" s="234"/>
      <c r="B51" s="686"/>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1"/>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2"/>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idden="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8"/>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idden="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idden="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idden="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idden="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idden="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idden="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idden="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idden="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8.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8.5" customHeight="1" x14ac:dyDescent="0.15">
      <c r="A68" s="185"/>
      <c r="B68" s="186"/>
      <c r="C68" s="186"/>
      <c r="D68" s="186"/>
      <c r="E68" s="186"/>
      <c r="F68" s="187"/>
      <c r="G68" s="254" t="s">
        <v>477</v>
      </c>
      <c r="H68" s="195"/>
      <c r="I68" s="195"/>
      <c r="J68" s="195"/>
      <c r="K68" s="195"/>
      <c r="L68" s="195"/>
      <c r="M68" s="195"/>
      <c r="N68" s="195"/>
      <c r="O68" s="195"/>
      <c r="P68" s="195"/>
      <c r="Q68" s="195"/>
      <c r="R68" s="195"/>
      <c r="S68" s="195"/>
      <c r="T68" s="195"/>
      <c r="U68" s="195"/>
      <c r="V68" s="195"/>
      <c r="W68" s="195"/>
      <c r="X68" s="196"/>
      <c r="Y68" s="332" t="s">
        <v>66</v>
      </c>
      <c r="Z68" s="333"/>
      <c r="AA68" s="334"/>
      <c r="AB68" s="202" t="s">
        <v>479</v>
      </c>
      <c r="AC68" s="203"/>
      <c r="AD68" s="204"/>
      <c r="AE68" s="93">
        <v>25</v>
      </c>
      <c r="AF68" s="94"/>
      <c r="AG68" s="94"/>
      <c r="AH68" s="94"/>
      <c r="AI68" s="95"/>
      <c r="AJ68" s="93">
        <v>2</v>
      </c>
      <c r="AK68" s="94"/>
      <c r="AL68" s="94"/>
      <c r="AM68" s="94"/>
      <c r="AN68" s="95"/>
      <c r="AO68" s="93">
        <v>14</v>
      </c>
      <c r="AP68" s="94"/>
      <c r="AQ68" s="94"/>
      <c r="AR68" s="94"/>
      <c r="AS68" s="95"/>
      <c r="AT68" s="205"/>
      <c r="AU68" s="205"/>
      <c r="AV68" s="205"/>
      <c r="AW68" s="205"/>
      <c r="AX68" s="206"/>
      <c r="AY68" s="10"/>
      <c r="AZ68" s="10"/>
      <c r="BA68" s="10"/>
      <c r="BB68" s="10"/>
      <c r="BC68" s="10"/>
    </row>
    <row r="69" spans="1:60" ht="28.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479</v>
      </c>
      <c r="AC69" s="211"/>
      <c r="AD69" s="212"/>
      <c r="AE69" s="93">
        <v>3</v>
      </c>
      <c r="AF69" s="94"/>
      <c r="AG69" s="94"/>
      <c r="AH69" s="94"/>
      <c r="AI69" s="95"/>
      <c r="AJ69" s="93">
        <v>2</v>
      </c>
      <c r="AK69" s="94"/>
      <c r="AL69" s="94"/>
      <c r="AM69" s="94"/>
      <c r="AN69" s="95"/>
      <c r="AO69" s="93">
        <v>7</v>
      </c>
      <c r="AP69" s="94"/>
      <c r="AQ69" s="94"/>
      <c r="AR69" s="94"/>
      <c r="AS69" s="95"/>
      <c r="AT69" s="93">
        <v>6</v>
      </c>
      <c r="AU69" s="94"/>
      <c r="AV69" s="94"/>
      <c r="AW69" s="94"/>
      <c r="AX69" s="96"/>
      <c r="AY69" s="10"/>
      <c r="AZ69" s="10"/>
      <c r="BA69" s="10"/>
      <c r="BB69" s="10"/>
      <c r="BC69" s="10"/>
      <c r="BD69" s="10"/>
      <c r="BE69" s="10"/>
      <c r="BF69" s="10"/>
      <c r="BG69" s="10"/>
      <c r="BH69" s="10"/>
    </row>
    <row r="70" spans="1:60" hidden="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idden="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customHeight="1" x14ac:dyDescent="0.15">
      <c r="A83" s="129"/>
      <c r="B83" s="127"/>
      <c r="C83" s="127"/>
      <c r="D83" s="127"/>
      <c r="E83" s="127"/>
      <c r="F83" s="128"/>
      <c r="G83" s="144" t="s">
        <v>480</v>
      </c>
      <c r="H83" s="144"/>
      <c r="I83" s="144"/>
      <c r="J83" s="144"/>
      <c r="K83" s="144"/>
      <c r="L83" s="144"/>
      <c r="M83" s="144"/>
      <c r="N83" s="144"/>
      <c r="O83" s="144"/>
      <c r="P83" s="144"/>
      <c r="Q83" s="144"/>
      <c r="R83" s="144"/>
      <c r="S83" s="144"/>
      <c r="T83" s="144"/>
      <c r="U83" s="144"/>
      <c r="V83" s="144"/>
      <c r="W83" s="144"/>
      <c r="X83" s="144"/>
      <c r="Y83" s="146" t="s">
        <v>17</v>
      </c>
      <c r="Z83" s="147"/>
      <c r="AA83" s="148"/>
      <c r="AB83" s="181" t="s">
        <v>487</v>
      </c>
      <c r="AC83" s="150"/>
      <c r="AD83" s="151"/>
      <c r="AE83" s="152">
        <v>1.4</v>
      </c>
      <c r="AF83" s="153"/>
      <c r="AG83" s="153"/>
      <c r="AH83" s="153"/>
      <c r="AI83" s="153"/>
      <c r="AJ83" s="152">
        <v>33</v>
      </c>
      <c r="AK83" s="153"/>
      <c r="AL83" s="153"/>
      <c r="AM83" s="153"/>
      <c r="AN83" s="153"/>
      <c r="AO83" s="152">
        <v>8</v>
      </c>
      <c r="AP83" s="153"/>
      <c r="AQ83" s="153"/>
      <c r="AR83" s="153"/>
      <c r="AS83" s="153"/>
      <c r="AT83" s="93">
        <v>47</v>
      </c>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463</v>
      </c>
      <c r="AC84" s="158"/>
      <c r="AD84" s="159"/>
      <c r="AE84" s="157" t="s">
        <v>481</v>
      </c>
      <c r="AF84" s="158"/>
      <c r="AG84" s="158"/>
      <c r="AH84" s="158"/>
      <c r="AI84" s="159"/>
      <c r="AJ84" s="157" t="s">
        <v>482</v>
      </c>
      <c r="AK84" s="158"/>
      <c r="AL84" s="158"/>
      <c r="AM84" s="158"/>
      <c r="AN84" s="159"/>
      <c r="AO84" s="157" t="s">
        <v>521</v>
      </c>
      <c r="AP84" s="158"/>
      <c r="AQ84" s="158"/>
      <c r="AR84" s="158"/>
      <c r="AS84" s="159"/>
      <c r="AT84" s="157" t="s">
        <v>519</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0.25" customHeight="1" x14ac:dyDescent="0.15">
      <c r="A98" s="377"/>
      <c r="B98" s="378"/>
      <c r="C98" s="412" t="s">
        <v>483</v>
      </c>
      <c r="D98" s="413"/>
      <c r="E98" s="413"/>
      <c r="F98" s="413"/>
      <c r="G98" s="413"/>
      <c r="H98" s="413"/>
      <c r="I98" s="413"/>
      <c r="J98" s="413"/>
      <c r="K98" s="414"/>
      <c r="L98" s="71">
        <v>3</v>
      </c>
      <c r="M98" s="72"/>
      <c r="N98" s="72"/>
      <c r="O98" s="72"/>
      <c r="P98" s="72"/>
      <c r="Q98" s="73"/>
      <c r="R98" s="71">
        <v>3</v>
      </c>
      <c r="S98" s="72"/>
      <c r="T98" s="72"/>
      <c r="U98" s="72"/>
      <c r="V98" s="72"/>
      <c r="W98" s="73"/>
      <c r="X98" s="673" t="s">
        <v>545</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0.25" customHeight="1" x14ac:dyDescent="0.15">
      <c r="A99" s="377"/>
      <c r="B99" s="378"/>
      <c r="C99" s="161" t="s">
        <v>484</v>
      </c>
      <c r="D99" s="162"/>
      <c r="E99" s="162"/>
      <c r="F99" s="162"/>
      <c r="G99" s="162"/>
      <c r="H99" s="162"/>
      <c r="I99" s="162"/>
      <c r="J99" s="162"/>
      <c r="K99" s="163"/>
      <c r="L99" s="71">
        <v>13</v>
      </c>
      <c r="M99" s="72"/>
      <c r="N99" s="72"/>
      <c r="O99" s="72"/>
      <c r="P99" s="72"/>
      <c r="Q99" s="73"/>
      <c r="R99" s="71">
        <v>15</v>
      </c>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0.25" customHeight="1" x14ac:dyDescent="0.15">
      <c r="A100" s="377"/>
      <c r="B100" s="378"/>
      <c r="C100" s="161" t="s">
        <v>485</v>
      </c>
      <c r="D100" s="162"/>
      <c r="E100" s="162"/>
      <c r="F100" s="162"/>
      <c r="G100" s="162"/>
      <c r="H100" s="162"/>
      <c r="I100" s="162"/>
      <c r="J100" s="162"/>
      <c r="K100" s="163"/>
      <c r="L100" s="71">
        <v>268</v>
      </c>
      <c r="M100" s="72"/>
      <c r="N100" s="72"/>
      <c r="O100" s="72"/>
      <c r="P100" s="72"/>
      <c r="Q100" s="73"/>
      <c r="R100" s="71">
        <v>218</v>
      </c>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0.25"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0.25"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0.25"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0.25" customHeight="1" thickBot="1" x14ac:dyDescent="0.2">
      <c r="A104" s="379"/>
      <c r="B104" s="380"/>
      <c r="C104" s="369" t="s">
        <v>22</v>
      </c>
      <c r="D104" s="370"/>
      <c r="E104" s="370"/>
      <c r="F104" s="370"/>
      <c r="G104" s="370"/>
      <c r="H104" s="370"/>
      <c r="I104" s="370"/>
      <c r="J104" s="370"/>
      <c r="K104" s="371"/>
      <c r="L104" s="372">
        <f>SUM(L98:Q103)</f>
        <v>284</v>
      </c>
      <c r="M104" s="373"/>
      <c r="N104" s="373"/>
      <c r="O104" s="373"/>
      <c r="P104" s="373"/>
      <c r="Q104" s="374"/>
      <c r="R104" s="372">
        <f>SUM(R98:W103)</f>
        <v>236</v>
      </c>
      <c r="S104" s="373"/>
      <c r="T104" s="373"/>
      <c r="U104" s="373"/>
      <c r="V104" s="373"/>
      <c r="W104" s="374"/>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67.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7" t="s">
        <v>522</v>
      </c>
      <c r="AE108" s="608"/>
      <c r="AF108" s="608"/>
      <c r="AG108" s="604" t="s">
        <v>525</v>
      </c>
      <c r="AH108" s="605"/>
      <c r="AI108" s="605"/>
      <c r="AJ108" s="605"/>
      <c r="AK108" s="605"/>
      <c r="AL108" s="605"/>
      <c r="AM108" s="605"/>
      <c r="AN108" s="605"/>
      <c r="AO108" s="605"/>
      <c r="AP108" s="605"/>
      <c r="AQ108" s="605"/>
      <c r="AR108" s="605"/>
      <c r="AS108" s="605"/>
      <c r="AT108" s="605"/>
      <c r="AU108" s="605"/>
      <c r="AV108" s="605"/>
      <c r="AW108" s="605"/>
      <c r="AX108" s="606"/>
    </row>
    <row r="109" spans="1:50" ht="20.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522</v>
      </c>
      <c r="AE109" s="441"/>
      <c r="AF109" s="441"/>
      <c r="AG109" s="303" t="s">
        <v>526</v>
      </c>
      <c r="AH109" s="304"/>
      <c r="AI109" s="304"/>
      <c r="AJ109" s="304"/>
      <c r="AK109" s="304"/>
      <c r="AL109" s="304"/>
      <c r="AM109" s="304"/>
      <c r="AN109" s="304"/>
      <c r="AO109" s="304"/>
      <c r="AP109" s="304"/>
      <c r="AQ109" s="304"/>
      <c r="AR109" s="304"/>
      <c r="AS109" s="304"/>
      <c r="AT109" s="304"/>
      <c r="AU109" s="304"/>
      <c r="AV109" s="304"/>
      <c r="AW109" s="304"/>
      <c r="AX109" s="305"/>
    </row>
    <row r="110" spans="1:50" ht="42"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6" t="s">
        <v>523</v>
      </c>
      <c r="AE110" s="587"/>
      <c r="AF110" s="587"/>
      <c r="AG110" s="530" t="s">
        <v>526</v>
      </c>
      <c r="AH110" s="197"/>
      <c r="AI110" s="197"/>
      <c r="AJ110" s="197"/>
      <c r="AK110" s="197"/>
      <c r="AL110" s="197"/>
      <c r="AM110" s="197"/>
      <c r="AN110" s="197"/>
      <c r="AO110" s="197"/>
      <c r="AP110" s="197"/>
      <c r="AQ110" s="197"/>
      <c r="AR110" s="197"/>
      <c r="AS110" s="197"/>
      <c r="AT110" s="197"/>
      <c r="AU110" s="197"/>
      <c r="AV110" s="197"/>
      <c r="AW110" s="197"/>
      <c r="AX110" s="531"/>
    </row>
    <row r="111" spans="1:50" ht="66" customHeight="1" x14ac:dyDescent="0.15">
      <c r="A111" s="549" t="s">
        <v>46</v>
      </c>
      <c r="B111" s="589"/>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588" t="s">
        <v>523</v>
      </c>
      <c r="AE111" s="437"/>
      <c r="AF111" s="437"/>
      <c r="AG111" s="300" t="s">
        <v>536</v>
      </c>
      <c r="AH111" s="301"/>
      <c r="AI111" s="301"/>
      <c r="AJ111" s="301"/>
      <c r="AK111" s="301"/>
      <c r="AL111" s="301"/>
      <c r="AM111" s="301"/>
      <c r="AN111" s="301"/>
      <c r="AO111" s="301"/>
      <c r="AP111" s="301"/>
      <c r="AQ111" s="301"/>
      <c r="AR111" s="301"/>
      <c r="AS111" s="301"/>
      <c r="AT111" s="301"/>
      <c r="AU111" s="301"/>
      <c r="AV111" s="301"/>
      <c r="AW111" s="301"/>
      <c r="AX111" s="302"/>
    </row>
    <row r="112" spans="1:50" ht="20.25" customHeight="1" x14ac:dyDescent="0.15">
      <c r="A112" s="590"/>
      <c r="B112" s="591"/>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2" t="s">
        <v>524</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90"/>
      <c r="B113" s="591"/>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523</v>
      </c>
      <c r="AE113" s="441"/>
      <c r="AF113" s="441"/>
      <c r="AG113" s="303" t="s">
        <v>526</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0"/>
      <c r="B114" s="591"/>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2" t="s">
        <v>524</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90"/>
      <c r="B115" s="591"/>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0" t="s">
        <v>523</v>
      </c>
      <c r="AE115" s="441"/>
      <c r="AF115" s="441"/>
      <c r="AG115" s="303" t="s">
        <v>526</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0"/>
      <c r="B116" s="591"/>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442" t="s">
        <v>524</v>
      </c>
      <c r="AE116" s="441"/>
      <c r="AF116" s="441"/>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36"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97" t="s">
        <v>474</v>
      </c>
      <c r="AE117" s="587"/>
      <c r="AF117" s="598"/>
      <c r="AG117" s="602" t="s">
        <v>526</v>
      </c>
      <c r="AH117" s="434"/>
      <c r="AI117" s="434"/>
      <c r="AJ117" s="434"/>
      <c r="AK117" s="434"/>
      <c r="AL117" s="434"/>
      <c r="AM117" s="434"/>
      <c r="AN117" s="434"/>
      <c r="AO117" s="434"/>
      <c r="AP117" s="434"/>
      <c r="AQ117" s="434"/>
      <c r="AR117" s="434"/>
      <c r="AS117" s="434"/>
      <c r="AT117" s="434"/>
      <c r="AU117" s="434"/>
      <c r="AV117" s="434"/>
      <c r="AW117" s="434"/>
      <c r="AX117" s="603"/>
      <c r="BG117" s="10"/>
      <c r="BH117" s="10"/>
      <c r="BI117" s="10"/>
      <c r="BJ117" s="10"/>
    </row>
    <row r="118" spans="1:64" ht="44.25" customHeight="1" x14ac:dyDescent="0.15">
      <c r="A118" s="549" t="s">
        <v>47</v>
      </c>
      <c r="B118" s="589"/>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588" t="s">
        <v>523</v>
      </c>
      <c r="AE118" s="437"/>
      <c r="AF118" s="639"/>
      <c r="AG118" s="300" t="s">
        <v>527</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0"/>
      <c r="B119" s="591"/>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9" t="s">
        <v>523</v>
      </c>
      <c r="AE119" s="610"/>
      <c r="AF119" s="610"/>
      <c r="AG119" s="303" t="s">
        <v>526</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90"/>
      <c r="B120" s="591"/>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522</v>
      </c>
      <c r="AE120" s="441"/>
      <c r="AF120" s="441"/>
      <c r="AG120" s="303" t="s">
        <v>526</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2"/>
      <c r="B121" s="593"/>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523</v>
      </c>
      <c r="AE121" s="441"/>
      <c r="AF121" s="441"/>
      <c r="AG121" s="530" t="s">
        <v>526</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6" t="s">
        <v>80</v>
      </c>
      <c r="B122" s="627"/>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8"/>
      <c r="AH122" s="195"/>
      <c r="AI122" s="195"/>
      <c r="AJ122" s="195"/>
      <c r="AK122" s="195"/>
      <c r="AL122" s="195"/>
      <c r="AM122" s="195"/>
      <c r="AN122" s="195"/>
      <c r="AO122" s="195"/>
      <c r="AP122" s="195"/>
      <c r="AQ122" s="195"/>
      <c r="AR122" s="195"/>
      <c r="AS122" s="195"/>
      <c r="AT122" s="195"/>
      <c r="AU122" s="195"/>
      <c r="AV122" s="195"/>
      <c r="AW122" s="195"/>
      <c r="AX122" s="579"/>
    </row>
    <row r="123" spans="1:64" ht="15.75" customHeight="1" x14ac:dyDescent="0.15">
      <c r="A123" s="628"/>
      <c r="B123" s="629"/>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6"/>
      <c r="AI123" s="276"/>
      <c r="AJ123" s="276"/>
      <c r="AK123" s="276"/>
      <c r="AL123" s="276"/>
      <c r="AM123" s="276"/>
      <c r="AN123" s="276"/>
      <c r="AO123" s="276"/>
      <c r="AP123" s="276"/>
      <c r="AQ123" s="276"/>
      <c r="AR123" s="276"/>
      <c r="AS123" s="276"/>
      <c r="AT123" s="276"/>
      <c r="AU123" s="276"/>
      <c r="AV123" s="276"/>
      <c r="AW123" s="276"/>
      <c r="AX123" s="581"/>
    </row>
    <row r="124" spans="1:64" ht="26.25" customHeight="1" x14ac:dyDescent="0.15">
      <c r="A124" s="628"/>
      <c r="B124" s="629"/>
      <c r="C124" s="640"/>
      <c r="D124" s="641"/>
      <c r="E124" s="641"/>
      <c r="F124" s="641"/>
      <c r="G124" s="641"/>
      <c r="H124" s="641"/>
      <c r="I124" s="641"/>
      <c r="J124" s="641"/>
      <c r="K124" s="641"/>
      <c r="L124" s="641"/>
      <c r="M124" s="641"/>
      <c r="N124" s="641"/>
      <c r="O124" s="642"/>
      <c r="P124" s="649"/>
      <c r="Q124" s="649"/>
      <c r="R124" s="649"/>
      <c r="S124" s="650"/>
      <c r="T124" s="634"/>
      <c r="U124" s="304"/>
      <c r="V124" s="304"/>
      <c r="W124" s="304"/>
      <c r="X124" s="304"/>
      <c r="Y124" s="304"/>
      <c r="Z124" s="304"/>
      <c r="AA124" s="304"/>
      <c r="AB124" s="304"/>
      <c r="AC124" s="304"/>
      <c r="AD124" s="304"/>
      <c r="AE124" s="304"/>
      <c r="AF124" s="635"/>
      <c r="AG124" s="580"/>
      <c r="AH124" s="276"/>
      <c r="AI124" s="276"/>
      <c r="AJ124" s="276"/>
      <c r="AK124" s="276"/>
      <c r="AL124" s="276"/>
      <c r="AM124" s="276"/>
      <c r="AN124" s="276"/>
      <c r="AO124" s="276"/>
      <c r="AP124" s="276"/>
      <c r="AQ124" s="276"/>
      <c r="AR124" s="276"/>
      <c r="AS124" s="276"/>
      <c r="AT124" s="276"/>
      <c r="AU124" s="276"/>
      <c r="AV124" s="276"/>
      <c r="AW124" s="276"/>
      <c r="AX124" s="581"/>
    </row>
    <row r="125" spans="1:64" ht="26.25" customHeight="1" x14ac:dyDescent="0.15">
      <c r="A125" s="630"/>
      <c r="B125" s="631"/>
      <c r="C125" s="643"/>
      <c r="D125" s="644"/>
      <c r="E125" s="644"/>
      <c r="F125" s="644"/>
      <c r="G125" s="644"/>
      <c r="H125" s="644"/>
      <c r="I125" s="644"/>
      <c r="J125" s="644"/>
      <c r="K125" s="644"/>
      <c r="L125" s="644"/>
      <c r="M125" s="644"/>
      <c r="N125" s="644"/>
      <c r="O125" s="645"/>
      <c r="P125" s="651"/>
      <c r="Q125" s="651"/>
      <c r="R125" s="651"/>
      <c r="S125" s="652"/>
      <c r="T125" s="433"/>
      <c r="U125" s="434"/>
      <c r="V125" s="434"/>
      <c r="W125" s="434"/>
      <c r="X125" s="434"/>
      <c r="Y125" s="434"/>
      <c r="Z125" s="434"/>
      <c r="AA125" s="434"/>
      <c r="AB125" s="434"/>
      <c r="AC125" s="434"/>
      <c r="AD125" s="434"/>
      <c r="AE125" s="434"/>
      <c r="AF125" s="435"/>
      <c r="AG125" s="582"/>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49" t="s">
        <v>58</v>
      </c>
      <c r="B126" s="550"/>
      <c r="C126" s="391" t="s">
        <v>64</v>
      </c>
      <c r="D126" s="574"/>
      <c r="E126" s="574"/>
      <c r="F126" s="575"/>
      <c r="G126" s="543" t="s">
        <v>528</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529</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1" t="s">
        <v>549</v>
      </c>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thickBot="1" x14ac:dyDescent="0.2">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t="s">
        <v>306</v>
      </c>
      <c r="B131" s="547"/>
      <c r="C131" s="547"/>
      <c r="D131" s="547"/>
      <c r="E131" s="548"/>
      <c r="F131" s="565" t="s">
        <v>546</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84.75" customHeight="1" thickBot="1" x14ac:dyDescent="0.2">
      <c r="A133" s="430" t="s">
        <v>548</v>
      </c>
      <c r="B133" s="431"/>
      <c r="C133" s="431"/>
      <c r="D133" s="431"/>
      <c r="E133" s="432"/>
      <c r="F133" s="568" t="s">
        <v>547</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74.25" customHeight="1" thickBot="1" x14ac:dyDescent="0.2">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t="s">
        <v>518</v>
      </c>
      <c r="H137" s="418"/>
      <c r="I137" s="418"/>
      <c r="J137" s="418"/>
      <c r="K137" s="418"/>
      <c r="L137" s="418"/>
      <c r="M137" s="418"/>
      <c r="N137" s="418"/>
      <c r="O137" s="418"/>
      <c r="P137" s="419"/>
      <c r="Q137" s="404" t="s">
        <v>225</v>
      </c>
      <c r="R137" s="404"/>
      <c r="S137" s="404"/>
      <c r="T137" s="404"/>
      <c r="U137" s="404"/>
      <c r="V137" s="404"/>
      <c r="W137" s="417" t="s">
        <v>491</v>
      </c>
      <c r="X137" s="418"/>
      <c r="Y137" s="418"/>
      <c r="Z137" s="418"/>
      <c r="AA137" s="418"/>
      <c r="AB137" s="418"/>
      <c r="AC137" s="418"/>
      <c r="AD137" s="418"/>
      <c r="AE137" s="418"/>
      <c r="AF137" s="419"/>
      <c r="AG137" s="404" t="s">
        <v>226</v>
      </c>
      <c r="AH137" s="404"/>
      <c r="AI137" s="404"/>
      <c r="AJ137" s="404"/>
      <c r="AK137" s="404"/>
      <c r="AL137" s="404"/>
      <c r="AM137" s="400" t="s">
        <v>490</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489</v>
      </c>
      <c r="H138" s="421"/>
      <c r="I138" s="421"/>
      <c r="J138" s="421"/>
      <c r="K138" s="421"/>
      <c r="L138" s="421"/>
      <c r="M138" s="421"/>
      <c r="N138" s="421"/>
      <c r="O138" s="421"/>
      <c r="P138" s="422"/>
      <c r="Q138" s="406" t="s">
        <v>228</v>
      </c>
      <c r="R138" s="406"/>
      <c r="S138" s="406"/>
      <c r="T138" s="406"/>
      <c r="U138" s="406"/>
      <c r="V138" s="406"/>
      <c r="W138" s="420" t="s">
        <v>488</v>
      </c>
      <c r="X138" s="421"/>
      <c r="Y138" s="421"/>
      <c r="Z138" s="421"/>
      <c r="AA138" s="421"/>
      <c r="AB138" s="421"/>
      <c r="AC138" s="421"/>
      <c r="AD138" s="421"/>
      <c r="AE138" s="421"/>
      <c r="AF138" s="422"/>
      <c r="AG138" s="576"/>
      <c r="AH138" s="577"/>
      <c r="AI138" s="577"/>
      <c r="AJ138" s="577"/>
      <c r="AK138" s="577"/>
      <c r="AL138" s="577"/>
      <c r="AM138" s="614"/>
      <c r="AN138" s="615"/>
      <c r="AO138" s="615"/>
      <c r="AP138" s="615"/>
      <c r="AQ138" s="615"/>
      <c r="AR138" s="615"/>
      <c r="AS138" s="615"/>
      <c r="AT138" s="615"/>
      <c r="AU138" s="615"/>
      <c r="AV138" s="616"/>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5" t="s">
        <v>34</v>
      </c>
      <c r="B178" s="536"/>
      <c r="C178" s="536"/>
      <c r="D178" s="536"/>
      <c r="E178" s="536"/>
      <c r="F178" s="537"/>
      <c r="G178" s="387" t="s">
        <v>492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461</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3.25" customHeight="1" x14ac:dyDescent="0.15">
      <c r="A180" s="126"/>
      <c r="B180" s="538"/>
      <c r="C180" s="538"/>
      <c r="D180" s="538"/>
      <c r="E180" s="538"/>
      <c r="F180" s="539"/>
      <c r="G180" s="97" t="s">
        <v>494</v>
      </c>
      <c r="H180" s="98"/>
      <c r="I180" s="98"/>
      <c r="J180" s="98"/>
      <c r="K180" s="99"/>
      <c r="L180" s="100" t="s">
        <v>493</v>
      </c>
      <c r="M180" s="101"/>
      <c r="N180" s="101"/>
      <c r="O180" s="101"/>
      <c r="P180" s="101"/>
      <c r="Q180" s="101"/>
      <c r="R180" s="101"/>
      <c r="S180" s="101"/>
      <c r="T180" s="101"/>
      <c r="U180" s="101"/>
      <c r="V180" s="101"/>
      <c r="W180" s="101"/>
      <c r="X180" s="102"/>
      <c r="Y180" s="103">
        <v>47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3.2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47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38"/>
      <c r="C191" s="538"/>
      <c r="D191" s="538"/>
      <c r="E191" s="538"/>
      <c r="F191" s="539"/>
      <c r="G191" s="387" t="s">
        <v>495</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customHeight="1" x14ac:dyDescent="0.15">
      <c r="A193" s="126"/>
      <c r="B193" s="538"/>
      <c r="C193" s="538"/>
      <c r="D193" s="538"/>
      <c r="E193" s="538"/>
      <c r="F193" s="539"/>
      <c r="G193" s="97" t="s">
        <v>494</v>
      </c>
      <c r="H193" s="98"/>
      <c r="I193" s="98"/>
      <c r="J193" s="98"/>
      <c r="K193" s="99"/>
      <c r="L193" s="100" t="s">
        <v>494</v>
      </c>
      <c r="M193" s="101"/>
      <c r="N193" s="101"/>
      <c r="O193" s="101"/>
      <c r="P193" s="101"/>
      <c r="Q193" s="101"/>
      <c r="R193" s="101"/>
      <c r="S193" s="101"/>
      <c r="T193" s="101"/>
      <c r="U193" s="101"/>
      <c r="V193" s="101"/>
      <c r="W193" s="101"/>
      <c r="X193" s="102"/>
      <c r="Y193" s="103">
        <v>29</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3.2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29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38"/>
      <c r="C204" s="538"/>
      <c r="D204" s="538"/>
      <c r="E204" s="538"/>
      <c r="F204" s="539"/>
      <c r="G204" s="387" t="s">
        <v>505</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customHeight="1" x14ac:dyDescent="0.15">
      <c r="A206" s="126"/>
      <c r="B206" s="538"/>
      <c r="C206" s="538"/>
      <c r="D206" s="538"/>
      <c r="E206" s="538"/>
      <c r="F206" s="539"/>
      <c r="G206" s="97" t="s">
        <v>494</v>
      </c>
      <c r="H206" s="98"/>
      <c r="I206" s="98"/>
      <c r="J206" s="98"/>
      <c r="K206" s="99"/>
      <c r="L206" s="100" t="s">
        <v>494</v>
      </c>
      <c r="M206" s="101"/>
      <c r="N206" s="101"/>
      <c r="O206" s="101"/>
      <c r="P206" s="101"/>
      <c r="Q206" s="101"/>
      <c r="R206" s="101"/>
      <c r="S206" s="101"/>
      <c r="T206" s="101"/>
      <c r="U206" s="101"/>
      <c r="V206" s="101"/>
      <c r="W206" s="101"/>
      <c r="X206" s="102"/>
      <c r="Y206" s="103">
        <v>32</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3.2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32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38"/>
      <c r="C217" s="538"/>
      <c r="D217" s="538"/>
      <c r="E217" s="538"/>
      <c r="F217" s="539"/>
      <c r="G217" s="387" t="s">
        <v>515</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367</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3.25" customHeight="1" x14ac:dyDescent="0.15">
      <c r="A219" s="126"/>
      <c r="B219" s="538"/>
      <c r="C219" s="538"/>
      <c r="D219" s="538"/>
      <c r="E219" s="538"/>
      <c r="F219" s="539"/>
      <c r="G219" s="97" t="s">
        <v>516</v>
      </c>
      <c r="H219" s="98"/>
      <c r="I219" s="98"/>
      <c r="J219" s="98"/>
      <c r="K219" s="99"/>
      <c r="L219" s="100" t="s">
        <v>517</v>
      </c>
      <c r="M219" s="101"/>
      <c r="N219" s="101"/>
      <c r="O219" s="101"/>
      <c r="P219" s="101"/>
      <c r="Q219" s="101"/>
      <c r="R219" s="101"/>
      <c r="S219" s="101"/>
      <c r="T219" s="101"/>
      <c r="U219" s="101"/>
      <c r="V219" s="101"/>
      <c r="W219" s="101"/>
      <c r="X219" s="102"/>
      <c r="Y219" s="103">
        <v>4</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3.2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4</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503</v>
      </c>
      <c r="D236" s="113"/>
      <c r="E236" s="113"/>
      <c r="F236" s="113"/>
      <c r="G236" s="113"/>
      <c r="H236" s="113"/>
      <c r="I236" s="113"/>
      <c r="J236" s="113"/>
      <c r="K236" s="113"/>
      <c r="L236" s="113"/>
      <c r="M236" s="117" t="s">
        <v>504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47</v>
      </c>
      <c r="AL236" s="115"/>
      <c r="AM236" s="115"/>
      <c r="AN236" s="115"/>
      <c r="AO236" s="115"/>
      <c r="AP236" s="116"/>
      <c r="AQ236" s="117" t="s">
        <v>499</v>
      </c>
      <c r="AR236" s="113"/>
      <c r="AS236" s="113"/>
      <c r="AT236" s="113"/>
      <c r="AU236" s="114" t="s">
        <v>499</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496</v>
      </c>
      <c r="D269" s="113"/>
      <c r="E269" s="113"/>
      <c r="F269" s="113"/>
      <c r="G269" s="113"/>
      <c r="H269" s="113"/>
      <c r="I269" s="113"/>
      <c r="J269" s="113"/>
      <c r="K269" s="113"/>
      <c r="L269" s="113"/>
      <c r="M269" s="117" t="s">
        <v>502</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29</v>
      </c>
      <c r="AL269" s="115"/>
      <c r="AM269" s="115"/>
      <c r="AN269" s="115"/>
      <c r="AO269" s="115"/>
      <c r="AP269" s="116"/>
      <c r="AQ269" s="117" t="s">
        <v>500</v>
      </c>
      <c r="AR269" s="113"/>
      <c r="AS269" s="113"/>
      <c r="AT269" s="113"/>
      <c r="AU269" s="114">
        <v>92.48</v>
      </c>
      <c r="AV269" s="115"/>
      <c r="AW269" s="115"/>
      <c r="AX269" s="116"/>
    </row>
    <row r="270" spans="1:50" ht="24" customHeight="1" x14ac:dyDescent="0.15">
      <c r="A270" s="112">
        <v>2</v>
      </c>
      <c r="B270" s="112">
        <v>1</v>
      </c>
      <c r="C270" s="117" t="s">
        <v>497</v>
      </c>
      <c r="D270" s="113"/>
      <c r="E270" s="113"/>
      <c r="F270" s="113"/>
      <c r="G270" s="113"/>
      <c r="H270" s="113"/>
      <c r="I270" s="113"/>
      <c r="J270" s="113"/>
      <c r="K270" s="113"/>
      <c r="L270" s="113"/>
      <c r="M270" s="117" t="s">
        <v>501</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17</v>
      </c>
      <c r="AL270" s="115"/>
      <c r="AM270" s="115"/>
      <c r="AN270" s="115"/>
      <c r="AO270" s="115"/>
      <c r="AP270" s="116"/>
      <c r="AQ270" s="117">
        <v>2</v>
      </c>
      <c r="AR270" s="113"/>
      <c r="AS270" s="113"/>
      <c r="AT270" s="113"/>
      <c r="AU270" s="114" t="s">
        <v>499</v>
      </c>
      <c r="AV270" s="115"/>
      <c r="AW270" s="115"/>
      <c r="AX270" s="116"/>
    </row>
    <row r="271" spans="1:50" ht="24" customHeight="1" x14ac:dyDescent="0.15">
      <c r="A271" s="112">
        <v>3</v>
      </c>
      <c r="B271" s="112">
        <v>1</v>
      </c>
      <c r="C271" s="117" t="s">
        <v>532</v>
      </c>
      <c r="D271" s="113"/>
      <c r="E271" s="113"/>
      <c r="F271" s="113"/>
      <c r="G271" s="113"/>
      <c r="H271" s="113"/>
      <c r="I271" s="113"/>
      <c r="J271" s="113"/>
      <c r="K271" s="113"/>
      <c r="L271" s="113"/>
      <c r="M271" s="117" t="s">
        <v>530</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0.9</v>
      </c>
      <c r="AL271" s="115"/>
      <c r="AM271" s="115"/>
      <c r="AN271" s="115"/>
      <c r="AO271" s="115"/>
      <c r="AP271" s="116"/>
      <c r="AQ271" s="117" t="s">
        <v>534</v>
      </c>
      <c r="AR271" s="113"/>
      <c r="AS271" s="113"/>
      <c r="AT271" s="113"/>
      <c r="AU271" s="114" t="s">
        <v>535</v>
      </c>
      <c r="AV271" s="115"/>
      <c r="AW271" s="115"/>
      <c r="AX271" s="116"/>
    </row>
    <row r="272" spans="1:50" ht="24" customHeight="1" x14ac:dyDescent="0.15">
      <c r="A272" s="112">
        <v>4</v>
      </c>
      <c r="B272" s="112">
        <v>1</v>
      </c>
      <c r="C272" s="117" t="s">
        <v>533</v>
      </c>
      <c r="D272" s="113"/>
      <c r="E272" s="113"/>
      <c r="F272" s="113"/>
      <c r="G272" s="113"/>
      <c r="H272" s="113"/>
      <c r="I272" s="113"/>
      <c r="J272" s="113"/>
      <c r="K272" s="113"/>
      <c r="L272" s="113"/>
      <c r="M272" s="117" t="s">
        <v>531</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0.7</v>
      </c>
      <c r="AL272" s="115"/>
      <c r="AM272" s="115"/>
      <c r="AN272" s="115"/>
      <c r="AO272" s="115"/>
      <c r="AP272" s="116"/>
      <c r="AQ272" s="117" t="s">
        <v>534</v>
      </c>
      <c r="AR272" s="113"/>
      <c r="AS272" s="113"/>
      <c r="AT272" s="113"/>
      <c r="AU272" s="114" t="s">
        <v>535</v>
      </c>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506</v>
      </c>
      <c r="D302" s="113"/>
      <c r="E302" s="113"/>
      <c r="F302" s="113"/>
      <c r="G302" s="113"/>
      <c r="H302" s="113"/>
      <c r="I302" s="113"/>
      <c r="J302" s="113"/>
      <c r="K302" s="113"/>
      <c r="L302" s="113"/>
      <c r="M302" s="117" t="s">
        <v>507</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32</v>
      </c>
      <c r="AL302" s="115"/>
      <c r="AM302" s="115"/>
      <c r="AN302" s="115"/>
      <c r="AO302" s="115"/>
      <c r="AP302" s="116"/>
      <c r="AQ302" s="117">
        <v>2</v>
      </c>
      <c r="AR302" s="113"/>
      <c r="AS302" s="113"/>
      <c r="AT302" s="113"/>
      <c r="AU302" s="114">
        <v>76</v>
      </c>
      <c r="AV302" s="115"/>
      <c r="AW302" s="115"/>
      <c r="AX302" s="116"/>
    </row>
    <row r="303" spans="1:50" ht="24" customHeight="1" x14ac:dyDescent="0.15">
      <c r="A303" s="112">
        <v>2</v>
      </c>
      <c r="B303" s="112">
        <v>1</v>
      </c>
      <c r="C303" s="117" t="s">
        <v>509</v>
      </c>
      <c r="D303" s="113"/>
      <c r="E303" s="113"/>
      <c r="F303" s="113"/>
      <c r="G303" s="113"/>
      <c r="H303" s="113"/>
      <c r="I303" s="113"/>
      <c r="J303" s="113"/>
      <c r="K303" s="113"/>
      <c r="L303" s="113"/>
      <c r="M303" s="117" t="s">
        <v>508</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19</v>
      </c>
      <c r="AL303" s="115"/>
      <c r="AM303" s="115"/>
      <c r="AN303" s="115"/>
      <c r="AO303" s="115"/>
      <c r="AP303" s="116"/>
      <c r="AQ303" s="117">
        <v>2</v>
      </c>
      <c r="AR303" s="113"/>
      <c r="AS303" s="113"/>
      <c r="AT303" s="113"/>
      <c r="AU303" s="114">
        <v>91.1</v>
      </c>
      <c r="AV303" s="115"/>
      <c r="AW303" s="115"/>
      <c r="AX303" s="116"/>
    </row>
    <row r="304" spans="1:50" ht="24" customHeight="1" x14ac:dyDescent="0.15">
      <c r="A304" s="112">
        <v>3</v>
      </c>
      <c r="B304" s="112">
        <v>1</v>
      </c>
      <c r="C304" s="117" t="s">
        <v>511</v>
      </c>
      <c r="D304" s="113"/>
      <c r="E304" s="113"/>
      <c r="F304" s="113"/>
      <c r="G304" s="113"/>
      <c r="H304" s="113"/>
      <c r="I304" s="113"/>
      <c r="J304" s="113"/>
      <c r="K304" s="113"/>
      <c r="L304" s="113"/>
      <c r="M304" s="117" t="s">
        <v>510</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19</v>
      </c>
      <c r="AL304" s="115"/>
      <c r="AM304" s="115"/>
      <c r="AN304" s="115"/>
      <c r="AO304" s="115"/>
      <c r="AP304" s="116"/>
      <c r="AQ304" s="117">
        <v>3</v>
      </c>
      <c r="AR304" s="113"/>
      <c r="AS304" s="113"/>
      <c r="AT304" s="113"/>
      <c r="AU304" s="114">
        <v>66.400000000000006</v>
      </c>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512</v>
      </c>
      <c r="D335" s="113"/>
      <c r="E335" s="113"/>
      <c r="F335" s="113"/>
      <c r="G335" s="113"/>
      <c r="H335" s="113"/>
      <c r="I335" s="113"/>
      <c r="J335" s="113"/>
      <c r="K335" s="113"/>
      <c r="L335" s="113"/>
      <c r="M335" s="117" t="s">
        <v>514</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4</v>
      </c>
      <c r="AL335" s="115"/>
      <c r="AM335" s="115"/>
      <c r="AN335" s="115"/>
      <c r="AO335" s="115"/>
      <c r="AP335" s="116"/>
      <c r="AQ335" s="117" t="s">
        <v>498</v>
      </c>
      <c r="AR335" s="113"/>
      <c r="AS335" s="113"/>
      <c r="AT335" s="113"/>
      <c r="AU335" s="114" t="s">
        <v>513</v>
      </c>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4" manualBreakCount="4">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66675</xdr:rowOff>
                  </from>
                  <to>
                    <xdr:col>48</xdr:col>
                    <xdr:colOff>76200</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228</xdr:row>
                    <xdr:rowOff>9525</xdr:rowOff>
                  </from>
                  <to>
                    <xdr:col>44</xdr:col>
                    <xdr:colOff>114300</xdr:colOff>
                    <xdr:row>228</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474</xdr:row>
                    <xdr:rowOff>85725</xdr:rowOff>
                  </from>
                  <to>
                    <xdr:col>44</xdr:col>
                    <xdr:colOff>114300</xdr:colOff>
                    <xdr:row>475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E14" sqref="AE14:AI1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464</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0"/>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465</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0"/>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0"/>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0"/>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466</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467</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0"/>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466</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464</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0"/>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465</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467</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0"/>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466</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467</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0"/>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466</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467</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0"/>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466</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464</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0"/>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465</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7" t="s">
        <v>370</v>
      </c>
      <c r="H2" s="388"/>
      <c r="I2" s="388"/>
      <c r="J2" s="388"/>
      <c r="K2" s="388"/>
      <c r="L2" s="388"/>
      <c r="M2" s="388"/>
      <c r="N2" s="388"/>
      <c r="O2" s="388"/>
      <c r="P2" s="388"/>
      <c r="Q2" s="388"/>
      <c r="R2" s="388"/>
      <c r="S2" s="388"/>
      <c r="T2" s="388"/>
      <c r="U2" s="388"/>
      <c r="V2" s="388"/>
      <c r="W2" s="388"/>
      <c r="X2" s="388"/>
      <c r="Y2" s="388"/>
      <c r="Z2" s="388"/>
      <c r="AA2" s="388"/>
      <c r="AB2" s="389"/>
      <c r="AC2" s="387" t="s">
        <v>460</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6"/>
      <c r="B3" s="697"/>
      <c r="C3" s="697"/>
      <c r="D3" s="697"/>
      <c r="E3" s="697"/>
      <c r="F3" s="698"/>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7" t="s">
        <v>371</v>
      </c>
      <c r="H15" s="388"/>
      <c r="I15" s="388"/>
      <c r="J15" s="388"/>
      <c r="K15" s="388"/>
      <c r="L15" s="388"/>
      <c r="M15" s="388"/>
      <c r="N15" s="388"/>
      <c r="O15" s="388"/>
      <c r="P15" s="388"/>
      <c r="Q15" s="388"/>
      <c r="R15" s="388"/>
      <c r="S15" s="388"/>
      <c r="T15" s="388"/>
      <c r="U15" s="388"/>
      <c r="V15" s="388"/>
      <c r="W15" s="388"/>
      <c r="X15" s="388"/>
      <c r="Y15" s="388"/>
      <c r="Z15" s="388"/>
      <c r="AA15" s="388"/>
      <c r="AB15" s="389"/>
      <c r="AC15" s="387" t="s">
        <v>372</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6"/>
      <c r="B16" s="697"/>
      <c r="C16" s="697"/>
      <c r="D16" s="697"/>
      <c r="E16" s="697"/>
      <c r="F16" s="698"/>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7" t="s">
        <v>373</v>
      </c>
      <c r="H28" s="388"/>
      <c r="I28" s="388"/>
      <c r="J28" s="388"/>
      <c r="K28" s="388"/>
      <c r="L28" s="388"/>
      <c r="M28" s="388"/>
      <c r="N28" s="388"/>
      <c r="O28" s="388"/>
      <c r="P28" s="388"/>
      <c r="Q28" s="388"/>
      <c r="R28" s="388"/>
      <c r="S28" s="388"/>
      <c r="T28" s="388"/>
      <c r="U28" s="388"/>
      <c r="V28" s="388"/>
      <c r="W28" s="388"/>
      <c r="X28" s="388"/>
      <c r="Y28" s="388"/>
      <c r="Z28" s="388"/>
      <c r="AA28" s="388"/>
      <c r="AB28" s="389"/>
      <c r="AC28" s="387" t="s">
        <v>374</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6"/>
      <c r="B29" s="697"/>
      <c r="C29" s="697"/>
      <c r="D29" s="697"/>
      <c r="E29" s="697"/>
      <c r="F29" s="698"/>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7" t="s">
        <v>375</v>
      </c>
      <c r="H41" s="388"/>
      <c r="I41" s="388"/>
      <c r="J41" s="388"/>
      <c r="K41" s="388"/>
      <c r="L41" s="388"/>
      <c r="M41" s="388"/>
      <c r="N41" s="388"/>
      <c r="O41" s="388"/>
      <c r="P41" s="388"/>
      <c r="Q41" s="388"/>
      <c r="R41" s="388"/>
      <c r="S41" s="388"/>
      <c r="T41" s="388"/>
      <c r="U41" s="388"/>
      <c r="V41" s="388"/>
      <c r="W41" s="388"/>
      <c r="X41" s="388"/>
      <c r="Y41" s="388"/>
      <c r="Z41" s="388"/>
      <c r="AA41" s="388"/>
      <c r="AB41" s="389"/>
      <c r="AC41" s="387" t="s">
        <v>376</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6"/>
      <c r="B42" s="697"/>
      <c r="C42" s="697"/>
      <c r="D42" s="697"/>
      <c r="E42" s="697"/>
      <c r="F42" s="698"/>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7" t="s">
        <v>377</v>
      </c>
      <c r="H55" s="388"/>
      <c r="I55" s="388"/>
      <c r="J55" s="388"/>
      <c r="K55" s="388"/>
      <c r="L55" s="388"/>
      <c r="M55" s="388"/>
      <c r="N55" s="388"/>
      <c r="O55" s="388"/>
      <c r="P55" s="388"/>
      <c r="Q55" s="388"/>
      <c r="R55" s="388"/>
      <c r="S55" s="388"/>
      <c r="T55" s="388"/>
      <c r="U55" s="388"/>
      <c r="V55" s="388"/>
      <c r="W55" s="388"/>
      <c r="X55" s="388"/>
      <c r="Y55" s="388"/>
      <c r="Z55" s="388"/>
      <c r="AA55" s="388"/>
      <c r="AB55" s="389"/>
      <c r="AC55" s="387" t="s">
        <v>378</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6"/>
      <c r="B56" s="697"/>
      <c r="C56" s="697"/>
      <c r="D56" s="697"/>
      <c r="E56" s="697"/>
      <c r="F56" s="698"/>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7" t="s">
        <v>379</v>
      </c>
      <c r="H68" s="388"/>
      <c r="I68" s="388"/>
      <c r="J68" s="388"/>
      <c r="K68" s="388"/>
      <c r="L68" s="388"/>
      <c r="M68" s="388"/>
      <c r="N68" s="388"/>
      <c r="O68" s="388"/>
      <c r="P68" s="388"/>
      <c r="Q68" s="388"/>
      <c r="R68" s="388"/>
      <c r="S68" s="388"/>
      <c r="T68" s="388"/>
      <c r="U68" s="388"/>
      <c r="V68" s="388"/>
      <c r="W68" s="388"/>
      <c r="X68" s="388"/>
      <c r="Y68" s="388"/>
      <c r="Z68" s="388"/>
      <c r="AA68" s="388"/>
      <c r="AB68" s="389"/>
      <c r="AC68" s="387" t="s">
        <v>380</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6"/>
      <c r="B69" s="697"/>
      <c r="C69" s="697"/>
      <c r="D69" s="697"/>
      <c r="E69" s="697"/>
      <c r="F69" s="698"/>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7" t="s">
        <v>381</v>
      </c>
      <c r="H81" s="388"/>
      <c r="I81" s="388"/>
      <c r="J81" s="388"/>
      <c r="K81" s="388"/>
      <c r="L81" s="388"/>
      <c r="M81" s="388"/>
      <c r="N81" s="388"/>
      <c r="O81" s="388"/>
      <c r="P81" s="388"/>
      <c r="Q81" s="388"/>
      <c r="R81" s="388"/>
      <c r="S81" s="388"/>
      <c r="T81" s="388"/>
      <c r="U81" s="388"/>
      <c r="V81" s="388"/>
      <c r="W81" s="388"/>
      <c r="X81" s="388"/>
      <c r="Y81" s="388"/>
      <c r="Z81" s="388"/>
      <c r="AA81" s="388"/>
      <c r="AB81" s="389"/>
      <c r="AC81" s="387" t="s">
        <v>382</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6"/>
      <c r="B82" s="697"/>
      <c r="C82" s="697"/>
      <c r="D82" s="697"/>
      <c r="E82" s="697"/>
      <c r="F82" s="698"/>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7" t="s">
        <v>383</v>
      </c>
      <c r="H94" s="388"/>
      <c r="I94" s="388"/>
      <c r="J94" s="388"/>
      <c r="K94" s="388"/>
      <c r="L94" s="388"/>
      <c r="M94" s="388"/>
      <c r="N94" s="388"/>
      <c r="O94" s="388"/>
      <c r="P94" s="388"/>
      <c r="Q94" s="388"/>
      <c r="R94" s="388"/>
      <c r="S94" s="388"/>
      <c r="T94" s="388"/>
      <c r="U94" s="388"/>
      <c r="V94" s="388"/>
      <c r="W94" s="388"/>
      <c r="X94" s="388"/>
      <c r="Y94" s="388"/>
      <c r="Z94" s="388"/>
      <c r="AA94" s="388"/>
      <c r="AB94" s="389"/>
      <c r="AC94" s="387" t="s">
        <v>384</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6"/>
      <c r="B95" s="697"/>
      <c r="C95" s="697"/>
      <c r="D95" s="697"/>
      <c r="E95" s="697"/>
      <c r="F95" s="698"/>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7" t="s">
        <v>385</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386</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6"/>
      <c r="B109" s="697"/>
      <c r="C109" s="697"/>
      <c r="D109" s="697"/>
      <c r="E109" s="697"/>
      <c r="F109" s="698"/>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7" t="s">
        <v>407</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387</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6"/>
      <c r="B122" s="697"/>
      <c r="C122" s="697"/>
      <c r="D122" s="697"/>
      <c r="E122" s="697"/>
      <c r="F122" s="698"/>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7" t="s">
        <v>388</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389</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6"/>
      <c r="B135" s="697"/>
      <c r="C135" s="697"/>
      <c r="D135" s="697"/>
      <c r="E135" s="697"/>
      <c r="F135" s="698"/>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7" t="s">
        <v>390</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391</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6"/>
      <c r="B148" s="697"/>
      <c r="C148" s="697"/>
      <c r="D148" s="697"/>
      <c r="E148" s="697"/>
      <c r="F148" s="698"/>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7" t="s">
        <v>392</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393</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6"/>
      <c r="B162" s="697"/>
      <c r="C162" s="697"/>
      <c r="D162" s="697"/>
      <c r="E162" s="697"/>
      <c r="F162" s="698"/>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7" t="s">
        <v>394</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395</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6"/>
      <c r="B175" s="697"/>
      <c r="C175" s="697"/>
      <c r="D175" s="697"/>
      <c r="E175" s="697"/>
      <c r="F175" s="698"/>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7" t="s">
        <v>396</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397</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6"/>
      <c r="B188" s="697"/>
      <c r="C188" s="697"/>
      <c r="D188" s="697"/>
      <c r="E188" s="697"/>
      <c r="F188" s="698"/>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398</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6"/>
      <c r="B201" s="697"/>
      <c r="C201" s="697"/>
      <c r="D201" s="697"/>
      <c r="E201" s="697"/>
      <c r="F201" s="698"/>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7" t="s">
        <v>399</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400</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6"/>
      <c r="B215" s="697"/>
      <c r="C215" s="697"/>
      <c r="D215" s="697"/>
      <c r="E215" s="697"/>
      <c r="F215" s="698"/>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7" t="s">
        <v>401</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402</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6"/>
      <c r="B228" s="697"/>
      <c r="C228" s="697"/>
      <c r="D228" s="697"/>
      <c r="E228" s="697"/>
      <c r="F228" s="698"/>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7" t="s">
        <v>403</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404</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6"/>
      <c r="B241" s="697"/>
      <c r="C241" s="697"/>
      <c r="D241" s="697"/>
      <c r="E241" s="697"/>
      <c r="F241" s="698"/>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7" t="s">
        <v>405</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406</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6"/>
      <c r="B254" s="697"/>
      <c r="C254" s="697"/>
      <c r="D254" s="697"/>
      <c r="E254" s="697"/>
      <c r="F254" s="698"/>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平成27年度行政事業レビュー_平城宮跡地等整備費</dc:title>
  <dc:creator>文部科学省</dc:creator>
  <cp:lastModifiedBy>文部科学省</cp:lastModifiedBy>
  <cp:lastPrinted>2015-08-18T10:08:05Z</cp:lastPrinted>
  <dcterms:created xsi:type="dcterms:W3CDTF">2012-03-13T00:50:25Z</dcterms:created>
  <dcterms:modified xsi:type="dcterms:W3CDTF">2015-08-31T04:48:51Z</dcterms:modified>
</cp:coreProperties>
</file>