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645" windowHeight="3525"/>
  </bookViews>
  <sheets>
    <sheet name="行政事業レビューシート" sheetId="3" r:id="rId1"/>
    <sheet name="入力規則等" sheetId="4" r:id="rId2"/>
    <sheet name="別紙1" sheetId="5" r:id="rId3"/>
    <sheet name="別紙2" sheetId="6" r:id="rId4"/>
    <sheet name="別紙3" sheetId="7" r:id="rId5"/>
  </sheets>
  <definedNames>
    <definedName name="OLE_LINK1" localSheetId="0">行政事業レビューシート!$J$147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<sst xmlns="http://schemas.openxmlformats.org/spreadsheetml/2006/main" count="1293" uniqueCount="529">
  <si>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</si>
  <si>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</si>
  <si>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</si>
  <si>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</si>
  <si>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</si>
  <si>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</si>
  <si>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</si>
  <si>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</si>
  <si>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</si>
  <si>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</si>
  <si>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</si>
  <si>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</si>
  <si>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</si>
  <si>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</si>
  <si>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</si>
  <si>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</si>
  <si>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</si>
  <si>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</si>
  <si>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</si>
  <si>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</si>
  <si>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</si>
  <si>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</si>
  <si>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</si>
  <si>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</si>
  <si>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</si>
  <si>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</si>
  <si>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</si>
  <si>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</si>
  <si>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</si>
  <si>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</si>
  <si>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</si>
  <si>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</si>
  <si>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</si>
  <si>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</si>
  <si>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</si>
  <si>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</si>
  <si>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</si>
  <si>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</si>
  <si>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</si>
  <si>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</si>
  <si>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</si>
  <si>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</si>
  <si>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</si>
  <si>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</si>
  <si>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</si>
  <si>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</si>
  <si>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</si>
  <si>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</si>
  <si>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</si>
  <si>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</si>
  <si>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</si>
  <si>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</si>
  <si>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</si>
  <si>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</si>
  <si>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</si>
  <si>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</si>
  <si>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</si>
  <si>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</si>
  <si>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</si>
  <si>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</si>
  <si>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</si>
  <si>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</si>
  <si>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</si>
  <si>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</si>
  <si>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</si>
  <si>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</si>
  <si>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</si>
  <si>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</si>
  <si>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</si>
  <si>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</si>
  <si>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</si>
  <si>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</si>
  <si>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</si>
  <si>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</si>
  <si>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</si>
  <si>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</si>
  <si>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</si>
  <si>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</si>
  <si>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</si>
  <si>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</si>
  <si>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</si>
  <si>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</si>
  <si>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</si>
  <si>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</si>
  <si>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</si>
  <si>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</si>
  <si>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</si>
  <si>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</si>
  <si>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</si>
  <si>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</si>
  <si>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</si>
  <si>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</si>
  <si>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</si>
  <si>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</si>
  <si>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</si>
  <si>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</si>
  <si>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</si>
  <si>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</si>
  <si>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</si>
  <si>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</si>
  <si>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</si>
  <si>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</si>
  <si>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</si>
  <si>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</si>
  <si>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</si>
  <si>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</si>
  <si>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</si>
  <si>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</si>
  <si>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</si>
  <si>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</si>
  <si>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</si>
  <si>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</si>
  <si>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</si>
  <si>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</si>
  <si>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</si>
  <si>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</si>
  <si>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</si>
  <si>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</si>
  <si>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</si>
  <si>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</si>
  <si>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</si>
  <si>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</si>
  <si>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</si>
  <si>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</si>
  <si>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</si>
  <si>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</si>
  <si>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</si>
  <si>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</si>
  <si>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</si>
  <si>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</si>
  <si>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</si>
  <si>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</si>
  <si>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</si>
  <si>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</si>
  <si>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</si>
  <si>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</si>
  <si>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</si>
  <si>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</si>
  <si>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</si>
  <si>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</si>
  <si>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</si>
  <si>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</si>
  <si>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</si>
  <si>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</si>
  <si>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</si>
  <si>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</si>
  <si>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</si>
  <si>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</si>
  <si>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</si>
  <si>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</si>
  <si>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</si>
  <si>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</si>
  <si>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</si>
  <si>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</si>
  <si>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</si>
  <si>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</si>
  <si>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</si>
  <si>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</si>
  <si>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</si>
  <si>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</si>
  <si>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</si>
  <si>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</si>
  <si>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</si>
  <si>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</si>
  <si>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</si>
  <si>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</si>
  <si>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</si>
  <si>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</si>
  <si>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</si>
  <si>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</si>
  <si>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</si>
  <si>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</si>
  <si>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</si>
  <si>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</si>
  <si>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</si>
  <si>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</si>
  <si>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</si>
  <si>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</si>
  <si>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</si>
  <si>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</si>
  <si>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</si>
  <si>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</si>
  <si>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</si>
  <si>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</si>
  <si>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</si>
  <si>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</si>
  <si>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</si>
  <si>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</si>
  <si>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</si>
  <si>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</si>
  <si>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</si>
  <si>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</si>
  <si>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</si>
  <si>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</si>
  <si>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</si>
  <si>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</si>
  <si>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</si>
  <si>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</si>
  <si>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</si>
  <si>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</si>
  <si>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</si>
  <si>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</si>
  <si>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</si>
  <si>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</si>
  <si>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</si>
  <si>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</si>
  <si>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</si>
  <si>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</si>
  <si>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</si>
  <si>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</si>
  <si>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</si>
  <si>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</si>
  <si>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</si>
  <si>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</si>
  <si>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</si>
  <si>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</si>
  <si>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</si>
  <si>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</si>
  <si>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</si>
  <si>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</si>
  <si>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</si>
  <si>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</si>
  <si>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</si>
  <si>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</si>
  <si>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</si>
  <si>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</si>
  <si>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</si>
  <si>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</si>
  <si>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</si>
  <si>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</si>
  <si>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</si>
  <si>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</si>
  <si>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</si>
  <si>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</si>
  <si>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</si>
  <si>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</si>
  <si>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</si>
  <si>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</si>
  <si>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</si>
  <si>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</si>
  <si>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</si>
  <si>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</si>
  <si>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</si>
  <si>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</si>
  <si>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</si>
  <si>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</si>
  <si>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</si>
  <si>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</si>
  <si>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</si>
  <si>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</si>
  <si>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</si>
  <si>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</si>
  <si>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</si>
  <si>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</si>
  <si>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</si>
  <si>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</si>
  <si>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</si>
  <si>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</si>
  <si>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</si>
  <si>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</si>
  <si>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</si>
  <si>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</si>
  <si>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</si>
  <si>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</si>
  <si>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</si>
  <si>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</si>
  <si>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</si>
  <si>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</si>
  <si>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</si>
  <si>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</si>
  <si>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</si>
  <si>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</si>
  <si>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</si>
  <si>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</si>
  <si>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</si>
  <si>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</si>
  <si>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</si>
  <si>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</si>
  <si>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</si>
  <si>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</si>
  <si>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</si>
  <si>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</si>
  <si>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</si>
  <si>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</si>
  <si>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</si>
  <si>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</si>
  <si>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</si>
  <si>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</si>
  <si>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</si>
  <si>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</si>
  <si>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</si>
  <si>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</si>
  <si>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</si>
  <si>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</si>
  <si>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</si>
  <si>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</si>
  <si>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</si>
  <si>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</si>
  <si>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</si>
  <si>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</si>
  <si>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</si>
  <si>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</si>
  <si>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</si>
  <si>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</si>
  <si>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</si>
  <si>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</si>
  <si>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</si>
  <si>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</si>
  <si>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</si>
  <si>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</si>
  <si>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</si>
  <si>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</si>
  <si>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</si>
  <si>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</si>
  <si>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</si>
  <si>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</si>
  <si>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</si>
  <si>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</si>
  <si>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</si>
  <si>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</si>
  <si>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</si>
  <si>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</si>
  <si>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</si>
  <si>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</si>
  <si>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</si>
  <si>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</si>
  <si>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</si>
  <si>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</si>
  <si>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</si>
  <si>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</si>
  <si>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</si>
  <si>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</si>
  <si>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</si>
  <si>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</si>
  <si>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</si>
  <si>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</si>
  <si>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</si>
  <si>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</si>
  <si>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</si>
  <si>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</si>
  <si>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</si>
  <si>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</si>
  <si>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</si>
  <si>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</si>
  <si>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</si>
  <si>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</si>
  <si>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</si>
  <si>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</si>
  <si>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</si>
  <si>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</si>
  <si>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</si>
  <si>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</si>
  <si>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</si>
  <si>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</si>
  <si>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</si>
  <si>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</si>
  <si>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</si>
  <si>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</si>
  <si>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</si>
  <si>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</si>
  <si>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</si>
  <si>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</si>
  <si>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</si>
  <si>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</si>
  <si>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</si>
  <si>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</si>
  <si>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</si>
  <si>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</si>
  <si>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</si>
  <si>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</si>
  <si>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</si>
  <si>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</si>
  <si>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</si>
  <si>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</si>
  <si>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</si>
  <si>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</si>
  <si>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</si>
  <si>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</si>
  <si>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</si>
  <si>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</si>
  <si>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</si>
  <si>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</si>
  <si>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</si>
  <si>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</si>
  <si>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</si>
  <si>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</si>
  <si>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</si>
  <si>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</si>
  <si>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</si>
  <si>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</si>
  <si>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</si>
  <si>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</si>
  <si>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</si>
  <si>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</si>
  <si>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</si>
  <si>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</si>
  <si>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</si>
  <si>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</si>
  <si>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</si>
  <si>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</si>
  <si>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</si>
  <si>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</si>
  <si>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</si>
  <si>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</si>
  <si>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</si>
  <si>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</si>
  <si>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</si>
  <si>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</si>
  <si>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</si>
  <si>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</si>
  <si>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</si>
  <si>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</si>
  <si>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</si>
  <si>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</si>
  <si>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</si>
  <si>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</si>
  <si>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</si>
  <si>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</si>
  <si>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</si>
  <si>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</si>
  <si>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</si>
  <si>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</si>
  <si>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</si>
  <si>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</si>
  <si>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</si>
  <si>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</si>
  <si>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</si>
  <si>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</si>
  <si>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</si>
  <si>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</si>
  <si>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</si>
  <si>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</si>
  <si>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</si>
  <si>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</si>
  <si>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</si>
  <si>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</si>
  <si>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</si>
  <si>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</si>
  <si>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</si>
  <si>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</si>
  <si>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</si>
  <si>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</si>
  <si>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</si>
  <si>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</si>
  <si>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</si>
  <si>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</si>
  <si>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</si>
  <si>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</si>
  <si>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</si>
  <si>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</si>
  <si>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</si>
  <si>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</si>
  <si>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</si>
  <si>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</si>
  <si>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</si>
  <si>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</si>
  <si>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</si>
  <si>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</si>
  <si>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</si>
  <si>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</si>
  <si>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</si>
  <si>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</si>
  <si>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</si>
  <si>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</si>
  <si>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</si>
  <si>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</si>
  <si>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</si>
  <si>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</si>
  <si>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</si>
  <si>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</si>
  <si>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</si>
  <si>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</si>
  <si>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rPh sb="0" eb="10">
      <t>カガク</t>
    </rPh>
    <phoneticPr fontId="5"/>
  </si>
  <si>
    <t>政策課資源室</t>
    <rPh sb="0" eb="3">
      <t>セイサクカ</t>
    </rPh>
    <rPh sb="3" eb="5">
      <t>シゲン</t>
    </rPh>
    <rPh sb="5" eb="6">
      <t>シツ</t>
    </rPh>
    <phoneticPr fontId="5"/>
  </si>
  <si>
    <t>資源室長
河合亮子</t>
    <rPh sb="0" eb="2">
      <t>シゲン</t>
    </rPh>
    <rPh sb="2" eb="4">
      <t>シツチョウ</t>
    </rPh>
    <rPh sb="5" eb="7">
      <t>カワイ</t>
    </rPh>
    <rPh sb="7" eb="9">
      <t>リョウコ</t>
    </rPh>
    <phoneticPr fontId="5"/>
  </si>
  <si>
    <t>現代型食生活のための食品成分情報取得強化事業</t>
    <rPh sb="0" eb="3">
      <t>ゲンダイガタ</t>
    </rPh>
    <rPh sb="3" eb="6">
      <t>ショクセイカツ</t>
    </rPh>
    <rPh sb="10" eb="12">
      <t>ショクヒン</t>
    </rPh>
    <rPh sb="12" eb="14">
      <t>セイブン</t>
    </rPh>
    <rPh sb="14" eb="16">
      <t>ジョウホウ</t>
    </rPh>
    <rPh sb="16" eb="18">
      <t>シュトク</t>
    </rPh>
    <rPh sb="18" eb="20">
      <t>キョウカ</t>
    </rPh>
    <rPh sb="20" eb="22">
      <t>ジギョウ</t>
    </rPh>
    <phoneticPr fontId="5"/>
  </si>
  <si>
    <t>○</t>
  </si>
  <si>
    <t>科学技術の戦略的重点化
９－９　安全・安心な社会の構築に資する科学技術の推進</t>
    <rPh sb="0" eb="2">
      <t>カガク</t>
    </rPh>
    <rPh sb="2" eb="4">
      <t>ギジュツ</t>
    </rPh>
    <rPh sb="5" eb="8">
      <t>センリャクテキ</t>
    </rPh>
    <rPh sb="8" eb="11">
      <t>ジュウテンカ</t>
    </rPh>
    <rPh sb="16" eb="18">
      <t>アンゼン</t>
    </rPh>
    <rPh sb="19" eb="21">
      <t>アンシン</t>
    </rPh>
    <rPh sb="22" eb="24">
      <t>シャカイ</t>
    </rPh>
    <rPh sb="25" eb="27">
      <t>コウチク</t>
    </rPh>
    <rPh sb="28" eb="29">
      <t>シ</t>
    </rPh>
    <rPh sb="31" eb="33">
      <t>カガク</t>
    </rPh>
    <rPh sb="33" eb="35">
      <t>ギジュツ</t>
    </rPh>
    <rPh sb="36" eb="38">
      <t>スイシン</t>
    </rPh>
    <phoneticPr fontId="5"/>
  </si>
  <si>
    <t>日本食品標準成分表
（平成２２年１１月資源調査分科会報告）</t>
    <rPh sb="0" eb="2">
      <t>ニホン</t>
    </rPh>
    <rPh sb="2" eb="4">
      <t>ショクヒン</t>
    </rPh>
    <rPh sb="4" eb="6">
      <t>ヒョウジュン</t>
    </rPh>
    <rPh sb="6" eb="9">
      <t>セイブンヒョウ</t>
    </rPh>
    <rPh sb="11" eb="13">
      <t>ヘイセイ</t>
    </rPh>
    <rPh sb="15" eb="16">
      <t>ネン</t>
    </rPh>
    <rPh sb="18" eb="19">
      <t>ガツ</t>
    </rPh>
    <rPh sb="19" eb="21">
      <t>シゲン</t>
    </rPh>
    <rPh sb="21" eb="23">
      <t>チョウサ</t>
    </rPh>
    <rPh sb="23" eb="26">
      <t>ブンカカイ</t>
    </rPh>
    <rPh sb="26" eb="28">
      <t>ホウコク</t>
    </rPh>
    <phoneticPr fontId="5"/>
  </si>
  <si>
    <t>－</t>
    <phoneticPr fontId="5"/>
  </si>
  <si>
    <t>-</t>
    <phoneticPr fontId="5"/>
  </si>
  <si>
    <t>-</t>
    <phoneticPr fontId="5"/>
  </si>
  <si>
    <t>-</t>
    <phoneticPr fontId="5"/>
  </si>
  <si>
    <t>委託事業実績額（運用コスト）／分析食品数　　　　　　　　　　　　　　</t>
    <rPh sb="0" eb="2">
      <t>イタク</t>
    </rPh>
    <rPh sb="2" eb="4">
      <t>ジギョウ</t>
    </rPh>
    <rPh sb="4" eb="7">
      <t>ジッセキガク</t>
    </rPh>
    <rPh sb="8" eb="10">
      <t>ウンヨウ</t>
    </rPh>
    <rPh sb="15" eb="17">
      <t>ブンセキ</t>
    </rPh>
    <rPh sb="17" eb="19">
      <t>ショクヒン</t>
    </rPh>
    <rPh sb="19" eb="20">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</si>
  <si>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</si>
  <si>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</si>
  <si>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</si>
  <si>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</si>
  <si>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</si>
  <si>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日本食品標準成分表に掲載予定の分析食品数</t>
    <rPh sb="0" eb="2">
      <t>ニホン</t>
    </rPh>
    <rPh sb="2" eb="4">
      <t>ショクヒン</t>
    </rPh>
    <rPh sb="4" eb="6">
      <t>ヒョウジュン</t>
    </rPh>
    <rPh sb="6" eb="9">
      <t>セイブンヒョウ</t>
    </rPh>
    <rPh sb="10" eb="12">
      <t>ケイサイ</t>
    </rPh>
    <rPh sb="12" eb="14">
      <t>ヨテイ</t>
    </rPh>
    <rPh sb="15" eb="17">
      <t>ブンセキ</t>
    </rPh>
    <rPh sb="17" eb="19">
      <t>ショクヒン</t>
    </rPh>
    <rPh sb="19" eb="20">
      <t>スウ</t>
    </rPh>
    <phoneticPr fontId="5"/>
  </si>
  <si>
    <t>食品数</t>
    <rPh sb="0" eb="2">
      <t>ショクヒン</t>
    </rPh>
    <rPh sb="2" eb="3">
      <t>スウ</t>
    </rPh>
    <phoneticPr fontId="5"/>
  </si>
  <si>
    <t>委託事業額　　/分析食品数</t>
    <rPh sb="0" eb="2">
      <t>イタク</t>
    </rPh>
    <rPh sb="2" eb="5">
      <t>ジギョウガク</t>
    </rPh>
    <rPh sb="8" eb="10">
      <t>ブンセキ</t>
    </rPh>
    <rPh sb="10" eb="12">
      <t>ショクヒン</t>
    </rPh>
    <rPh sb="12" eb="13">
      <t>スウ</t>
    </rPh>
    <phoneticPr fontId="5"/>
  </si>
  <si>
    <t>67百万/208食品</t>
    <rPh sb="2" eb="4">
      <t>ヒャクマン</t>
    </rPh>
    <rPh sb="8" eb="10">
      <t>ショクヒン</t>
    </rPh>
    <phoneticPr fontId="5"/>
  </si>
  <si>
    <t>68百万/206食品</t>
    <rPh sb="2" eb="4">
      <t>ヒャクマン</t>
    </rPh>
    <rPh sb="8" eb="10">
      <t>ショクヒン</t>
    </rPh>
    <phoneticPr fontId="5"/>
  </si>
  <si>
    <t>‐</t>
  </si>
  <si>
    <t>A.　一般財団法人日本食品分析センター</t>
    <rPh sb="3" eb="5">
      <t>イッパン</t>
    </rPh>
    <rPh sb="5" eb="9">
      <t>ザイダンホウジン</t>
    </rPh>
    <rPh sb="9" eb="11">
      <t>ニホン</t>
    </rPh>
    <rPh sb="11" eb="13">
      <t>ショクヒン</t>
    </rPh>
    <rPh sb="13" eb="15">
      <t>ブンセキ</t>
    </rPh>
    <phoneticPr fontId="5"/>
  </si>
  <si>
    <t>人件費</t>
    <rPh sb="0" eb="3">
      <t>ジンケンヒ</t>
    </rPh>
    <phoneticPr fontId="5"/>
  </si>
  <si>
    <t>消耗品費</t>
    <rPh sb="0" eb="3">
      <t>ショウモウヒン</t>
    </rPh>
    <rPh sb="3" eb="4">
      <t>ヒ</t>
    </rPh>
    <phoneticPr fontId="5"/>
  </si>
  <si>
    <t>借損料</t>
    <rPh sb="0" eb="1">
      <t>シャク</t>
    </rPh>
    <rPh sb="1" eb="3">
      <t>ソンリョウ</t>
    </rPh>
    <phoneticPr fontId="5"/>
  </si>
  <si>
    <t>食品の栄養成分分析担当者の人件費</t>
    <rPh sb="0" eb="2">
      <t>ショクヒン</t>
    </rPh>
    <rPh sb="3" eb="5">
      <t>エイヨウ</t>
    </rPh>
    <rPh sb="5" eb="7">
      <t>セイブン</t>
    </rPh>
    <rPh sb="7" eb="9">
      <t>ブンセキ</t>
    </rPh>
    <rPh sb="9" eb="12">
      <t>タントウシャ</t>
    </rPh>
    <rPh sb="13" eb="16">
      <t>ジンケンヒ</t>
    </rPh>
    <phoneticPr fontId="5"/>
  </si>
  <si>
    <t>食品分析に係る試料、試薬の購入</t>
    <rPh sb="0" eb="2">
      <t>ショクヒン</t>
    </rPh>
    <rPh sb="2" eb="4">
      <t>ブンセキ</t>
    </rPh>
    <rPh sb="5" eb="6">
      <t>カカ</t>
    </rPh>
    <rPh sb="7" eb="9">
      <t>シリョウ</t>
    </rPh>
    <rPh sb="10" eb="12">
      <t>シヤク</t>
    </rPh>
    <rPh sb="13" eb="15">
      <t>コウニュウ</t>
    </rPh>
    <phoneticPr fontId="5"/>
  </si>
  <si>
    <t>分析機器の借り上げに係る費用</t>
    <rPh sb="0" eb="2">
      <t>ブンセキ</t>
    </rPh>
    <rPh sb="2" eb="4">
      <t>キキ</t>
    </rPh>
    <rPh sb="5" eb="6">
      <t>カ</t>
    </rPh>
    <rPh sb="7" eb="8">
      <t>ア</t>
    </rPh>
    <rPh sb="10" eb="11">
      <t>カカ</t>
    </rPh>
    <rPh sb="12" eb="14">
      <t>ヒヨウ</t>
    </rPh>
    <phoneticPr fontId="5"/>
  </si>
  <si>
    <t>一般財団法人日本食品分析センター</t>
    <rPh sb="0" eb="2">
      <t>イッパン</t>
    </rPh>
    <rPh sb="2" eb="6">
      <t>ザイダンホウジン</t>
    </rPh>
    <rPh sb="6" eb="8">
      <t>ニホン</t>
    </rPh>
    <rPh sb="8" eb="10">
      <t>ショクヒン</t>
    </rPh>
    <rPh sb="10" eb="12">
      <t>ブンセキ</t>
    </rPh>
    <phoneticPr fontId="5"/>
  </si>
  <si>
    <t>日本食品標準成分表の改訂版に掲載する食品の成分分析</t>
    <rPh sb="0" eb="2">
      <t>ニホン</t>
    </rPh>
    <rPh sb="2" eb="4">
      <t>ショクヒン</t>
    </rPh>
    <rPh sb="4" eb="6">
      <t>ヒョウジュン</t>
    </rPh>
    <rPh sb="6" eb="9">
      <t>セイブンヒョウ</t>
    </rPh>
    <rPh sb="10" eb="12">
      <t>カイテイ</t>
    </rPh>
    <rPh sb="12" eb="13">
      <t>バン</t>
    </rPh>
    <rPh sb="14" eb="16">
      <t>ケイサイ</t>
    </rPh>
    <rPh sb="18" eb="20">
      <t>ショクヒン</t>
    </rPh>
    <rPh sb="21" eb="23">
      <t>セイブン</t>
    </rPh>
    <rPh sb="23" eb="25">
      <t>ブンセキ</t>
    </rPh>
    <phoneticPr fontId="5"/>
  </si>
  <si>
    <t>日本食品標準成分表は、食品成分に関する唯一の公的データであり、カロリー計算等基礎データとして、広く利用されている。</t>
    <rPh sb="0" eb="2">
      <t>ニホン</t>
    </rPh>
    <rPh sb="2" eb="4">
      <t>ショクヒン</t>
    </rPh>
    <rPh sb="4" eb="6">
      <t>ヒョウジュン</t>
    </rPh>
    <rPh sb="6" eb="9">
      <t>セイブンヒョウ</t>
    </rPh>
    <rPh sb="11" eb="13">
      <t>ショクヒン</t>
    </rPh>
    <rPh sb="13" eb="15">
      <t>セイブン</t>
    </rPh>
    <rPh sb="16" eb="17">
      <t>カン</t>
    </rPh>
    <rPh sb="19" eb="21">
      <t>ユイイツ</t>
    </rPh>
    <rPh sb="22" eb="24">
      <t>コウテキ</t>
    </rPh>
    <rPh sb="35" eb="37">
      <t>ケイサン</t>
    </rPh>
    <rPh sb="37" eb="38">
      <t>トウ</t>
    </rPh>
    <rPh sb="38" eb="40">
      <t>キソ</t>
    </rPh>
    <rPh sb="47" eb="48">
      <t>ヒロ</t>
    </rPh>
    <rPh sb="49" eb="51">
      <t>リヨウ</t>
    </rPh>
    <phoneticPr fontId="5"/>
  </si>
  <si>
    <t>資源調査分科会において、食品成分に関する唯一の公的データの成分表の改訂の必要性が了承されており、国が実施すべきものである。</t>
    <rPh sb="0" eb="2">
      <t>シゲン</t>
    </rPh>
    <rPh sb="2" eb="4">
      <t>チョウサ</t>
    </rPh>
    <rPh sb="4" eb="7">
      <t>ブンカカイ</t>
    </rPh>
    <rPh sb="12" eb="14">
      <t>ショクヒン</t>
    </rPh>
    <rPh sb="14" eb="16">
      <t>セイブン</t>
    </rPh>
    <rPh sb="17" eb="18">
      <t>カン</t>
    </rPh>
    <rPh sb="20" eb="22">
      <t>ユイイツ</t>
    </rPh>
    <rPh sb="23" eb="25">
      <t>コウテキ</t>
    </rPh>
    <rPh sb="29" eb="32">
      <t>セイブンヒョウ</t>
    </rPh>
    <rPh sb="33" eb="35">
      <t>カイテイ</t>
    </rPh>
    <rPh sb="36" eb="39">
      <t>ヒツヨウセイ</t>
    </rPh>
    <rPh sb="40" eb="42">
      <t>リョウショウ</t>
    </rPh>
    <rPh sb="48" eb="49">
      <t>クニ</t>
    </rPh>
    <rPh sb="50" eb="52">
      <t>ジッシ</t>
    </rPh>
    <phoneticPr fontId="5"/>
  </si>
  <si>
    <t>成果目標（分析表の改訂）に向けた食品分析事業である。</t>
    <rPh sb="0" eb="2">
      <t>セイカ</t>
    </rPh>
    <rPh sb="2" eb="4">
      <t>モクヒョウ</t>
    </rPh>
    <rPh sb="5" eb="8">
      <t>ブンセキヒョウ</t>
    </rPh>
    <rPh sb="9" eb="11">
      <t>カイテイ</t>
    </rPh>
    <rPh sb="13" eb="14">
      <t>ム</t>
    </rPh>
    <rPh sb="16" eb="18">
      <t>ショクヒン</t>
    </rPh>
    <rPh sb="18" eb="20">
      <t>ブンセキ</t>
    </rPh>
    <rPh sb="20" eb="22">
      <t>ジギョウ</t>
    </rPh>
    <phoneticPr fontId="5"/>
  </si>
  <si>
    <t>入札期間を確保し、競争入札を実施している。</t>
    <rPh sb="0" eb="2">
      <t>ニュウサツ</t>
    </rPh>
    <rPh sb="2" eb="4">
      <t>キカン</t>
    </rPh>
    <rPh sb="5" eb="7">
      <t>カクホ</t>
    </rPh>
    <rPh sb="9" eb="11">
      <t>キョウソウ</t>
    </rPh>
    <rPh sb="11" eb="13">
      <t>ニュウサツ</t>
    </rPh>
    <rPh sb="14" eb="16">
      <t>ジッシ</t>
    </rPh>
    <phoneticPr fontId="5"/>
  </si>
  <si>
    <t>競争入札を実施している。</t>
    <rPh sb="0" eb="2">
      <t>キョウソウ</t>
    </rPh>
    <rPh sb="2" eb="4">
      <t>ニュウサツ</t>
    </rPh>
    <rPh sb="5" eb="7">
      <t>ジッシ</t>
    </rPh>
    <phoneticPr fontId="5"/>
  </si>
  <si>
    <t>食品あたりの分析コストは妥当である。</t>
    <rPh sb="0" eb="2">
      <t>ショクヒン</t>
    </rPh>
    <rPh sb="6" eb="8">
      <t>ブンセキ</t>
    </rPh>
    <rPh sb="12" eb="14">
      <t>ダトウ</t>
    </rPh>
    <phoneticPr fontId="5"/>
  </si>
  <si>
    <t>事業成果は、広く国民の健康管理に活用されているものであり、事業費の９８％は分析にあてることとしている。</t>
    <rPh sb="0" eb="2">
      <t>ジギョウ</t>
    </rPh>
    <rPh sb="2" eb="4">
      <t>セイカ</t>
    </rPh>
    <rPh sb="6" eb="7">
      <t>ヒロ</t>
    </rPh>
    <rPh sb="8" eb="10">
      <t>コクミン</t>
    </rPh>
    <rPh sb="11" eb="13">
      <t>ケンコウ</t>
    </rPh>
    <rPh sb="13" eb="15">
      <t>カンリ</t>
    </rPh>
    <rPh sb="16" eb="18">
      <t>カツヨウ</t>
    </rPh>
    <rPh sb="29" eb="32">
      <t>ジギョウヒ</t>
    </rPh>
    <rPh sb="37" eb="39">
      <t>ブンセキ</t>
    </rPh>
    <phoneticPr fontId="5"/>
  </si>
  <si>
    <t>収載する食品の順位付けを行い、食品数を減らすことにより、効率化し、また、分析方法の検証調査により、コスト削減を行っている。</t>
    <rPh sb="0" eb="2">
      <t>シュウサイ</t>
    </rPh>
    <rPh sb="4" eb="6">
      <t>ショクヒン</t>
    </rPh>
    <rPh sb="7" eb="9">
      <t>ジュンイ</t>
    </rPh>
    <rPh sb="9" eb="10">
      <t>ヅ</t>
    </rPh>
    <rPh sb="12" eb="13">
      <t>オコナ</t>
    </rPh>
    <rPh sb="15" eb="17">
      <t>ショクヒン</t>
    </rPh>
    <rPh sb="17" eb="18">
      <t>スウ</t>
    </rPh>
    <rPh sb="19" eb="20">
      <t>ヘ</t>
    </rPh>
    <rPh sb="28" eb="31">
      <t>コウリツカ</t>
    </rPh>
    <rPh sb="36" eb="38">
      <t>ブンセキ</t>
    </rPh>
    <rPh sb="38" eb="40">
      <t>ホウホウ</t>
    </rPh>
    <rPh sb="41" eb="43">
      <t>ケンショウ</t>
    </rPh>
    <rPh sb="43" eb="45">
      <t>チョウサ</t>
    </rPh>
    <rPh sb="52" eb="54">
      <t>サクゲン</t>
    </rPh>
    <rPh sb="55" eb="56">
      <t>オコナ</t>
    </rPh>
    <phoneticPr fontId="5"/>
  </si>
  <si>
    <t>食品成分の把握は、分析以外には手段がなく、分析方法については、資源調査分科会において、合理的かつ正確な分析方法を選択することとしている。</t>
    <rPh sb="0" eb="2">
      <t>ショクヒン</t>
    </rPh>
    <rPh sb="2" eb="4">
      <t>セイブン</t>
    </rPh>
    <rPh sb="5" eb="7">
      <t>ハアク</t>
    </rPh>
    <rPh sb="9" eb="11">
      <t>ブンセキ</t>
    </rPh>
    <rPh sb="11" eb="13">
      <t>イガイ</t>
    </rPh>
    <rPh sb="15" eb="17">
      <t>シュダン</t>
    </rPh>
    <rPh sb="21" eb="23">
      <t>ブンセキ</t>
    </rPh>
    <rPh sb="23" eb="25">
      <t>ホウホウ</t>
    </rPh>
    <rPh sb="31" eb="33">
      <t>シゲン</t>
    </rPh>
    <rPh sb="33" eb="35">
      <t>チョウサ</t>
    </rPh>
    <rPh sb="35" eb="38">
      <t>ブンカカイ</t>
    </rPh>
    <rPh sb="43" eb="46">
      <t>ゴウリテキ</t>
    </rPh>
    <rPh sb="48" eb="50">
      <t>セイカク</t>
    </rPh>
    <rPh sb="51" eb="53">
      <t>ブンセキ</t>
    </rPh>
    <rPh sb="53" eb="55">
      <t>ホウホウ</t>
    </rPh>
    <rPh sb="56" eb="58">
      <t>センタク</t>
    </rPh>
    <phoneticPr fontId="5"/>
  </si>
  <si>
    <t>活動実績は見込みに見合ったものである。</t>
    <rPh sb="0" eb="2">
      <t>カツドウ</t>
    </rPh>
    <rPh sb="2" eb="4">
      <t>ジッセキ</t>
    </rPh>
    <rPh sb="5" eb="7">
      <t>ミコ</t>
    </rPh>
    <rPh sb="9" eb="11">
      <t>ミア</t>
    </rPh>
    <phoneticPr fontId="5"/>
  </si>
  <si>
    <t>平成27年に予定されている日本食品標準成分表の改訂に向けて、3年間で効率的に分析を行うようにしており、成分表の充実に反映され成果に見合ったものとなっている。</t>
    <rPh sb="0" eb="2">
      <t>ヘイセイ</t>
    </rPh>
    <rPh sb="4" eb="5">
      <t>ネン</t>
    </rPh>
    <rPh sb="6" eb="8">
      <t>ヨテイ</t>
    </rPh>
    <rPh sb="13" eb="15">
      <t>ニホン</t>
    </rPh>
    <rPh sb="15" eb="17">
      <t>ショクヒン</t>
    </rPh>
    <rPh sb="17" eb="19">
      <t>ヒョウジュン</t>
    </rPh>
    <rPh sb="19" eb="22">
      <t>セイブンヒョウ</t>
    </rPh>
    <rPh sb="23" eb="25">
      <t>カイテイ</t>
    </rPh>
    <rPh sb="26" eb="27">
      <t>ム</t>
    </rPh>
    <rPh sb="31" eb="33">
      <t>ネンカン</t>
    </rPh>
    <rPh sb="34" eb="37">
      <t>コウリツテキ</t>
    </rPh>
    <rPh sb="38" eb="40">
      <t>ブンセキ</t>
    </rPh>
    <rPh sb="41" eb="42">
      <t>オコナ</t>
    </rPh>
    <rPh sb="51" eb="54">
      <t>セイブンヒョウ</t>
    </rPh>
    <rPh sb="55" eb="57">
      <t>ジュウジツ</t>
    </rPh>
    <rPh sb="58" eb="60">
      <t>ハンエイ</t>
    </rPh>
    <rPh sb="62" eb="64">
      <t>セイカ</t>
    </rPh>
    <rPh sb="65" eb="67">
      <t>ミア</t>
    </rPh>
    <phoneticPr fontId="5"/>
  </si>
  <si>
    <t>分析結果は、成分表の充実に活用される。</t>
    <rPh sb="0" eb="2">
      <t>ブンセキ</t>
    </rPh>
    <rPh sb="2" eb="4">
      <t>ケッカ</t>
    </rPh>
    <rPh sb="6" eb="9">
      <t>セイブンヒョウ</t>
    </rPh>
    <rPh sb="10" eb="12">
      <t>ジュウジツ</t>
    </rPh>
    <rPh sb="13" eb="15">
      <t>カツヨウ</t>
    </rPh>
    <phoneticPr fontId="5"/>
  </si>
  <si>
    <t xml:space="preserve"> 新たに流通してきた食品や品種改良された食品が増加するとともに、高齢者世帯や単身世帯の増加による加工食品に対するニーズが増大している。また、食品への栄養表示の義務化が検討されるなど、食品成分に係る情報の重要性が高まっている。このような中、食品成分に関する唯一の公的データである日本食品標準成分表について、現代型食生活を踏まえた収載食品を追加するなど、食品成分の把握に不可欠な基礎データの充実を図る。</t>
    <rPh sb="53" eb="54">
      <t>タイ</t>
    </rPh>
    <phoneticPr fontId="5"/>
  </si>
  <si>
    <t>日本食品標準成分表の収載内容の充実を図るため、近年になって流通してきた食品、既収載食品の加工調理後の食品の一般成分（水分、たんぱく質、脂質、炭水化物、灰分）、無機質（ナトリウム、カリウム、カルシウム、マグネシウム等）、ビタミン（ビタミンA,B,C、葉酸、ビオチン等）、脂肪酸（飽和、一価不飽和、多価不飽和）、コレステロール、食物繊維（水溶性、不溶性）の定量分析、従来の成分値の検証、たんぱく質等の組成レベルの定量分析等を行う。</t>
    <rPh sb="176" eb="178">
      <t>テイリョウ</t>
    </rPh>
    <rPh sb="178" eb="180">
      <t>ブンセキ</t>
    </rPh>
    <rPh sb="181" eb="183">
      <t>ジュウライ</t>
    </rPh>
    <rPh sb="184" eb="187">
      <t>セイブンチ</t>
    </rPh>
    <rPh sb="188" eb="190">
      <t>ケンショウ</t>
    </rPh>
    <rPh sb="195" eb="196">
      <t>シツ</t>
    </rPh>
    <rPh sb="196" eb="197">
      <t>トウ</t>
    </rPh>
    <rPh sb="198" eb="200">
      <t>ソセイ</t>
    </rPh>
    <rPh sb="204" eb="206">
      <t>テイリョウ</t>
    </rPh>
    <rPh sb="206" eb="208">
      <t>ブンセキ</t>
    </rPh>
    <rPh sb="208" eb="209">
      <t>トウ</t>
    </rPh>
    <rPh sb="210" eb="211">
      <t>オコナ</t>
    </rPh>
    <phoneticPr fontId="5"/>
  </si>
  <si>
    <t>68百万/115食品</t>
    <rPh sb="2" eb="4">
      <t>ヒャクマン</t>
    </rPh>
    <rPh sb="8" eb="10">
      <t>ショクヒン</t>
    </rPh>
    <phoneticPr fontId="5"/>
  </si>
  <si>
    <t>一般管理費、消費税等</t>
    <rPh sb="0" eb="2">
      <t>イッパン</t>
    </rPh>
    <rPh sb="2" eb="5">
      <t>カンリヒ</t>
    </rPh>
    <rPh sb="6" eb="9">
      <t>ショウヒゼイ</t>
    </rPh>
    <rPh sb="9" eb="10">
      <t>トウ</t>
    </rPh>
    <phoneticPr fontId="5"/>
  </si>
  <si>
    <t>文部科学省科学技術・学術審議会報告である日本食品標準成分表は、食品成分に関する唯一の公的データとして国民の健康管理に広く活用されているが、平成１７年の改訂から新規の食品分析を行っていないなど、食品成分に関する国民のニーズに対応できていない面があることから当事業により、改訂に向けて計画的に分析を実施し公開を予定。</t>
    <rPh sb="0" eb="2">
      <t>モンブ</t>
    </rPh>
    <rPh sb="2" eb="5">
      <t>カガクショウ</t>
    </rPh>
    <phoneticPr fontId="5"/>
  </si>
  <si>
    <t>当事業は、日本食品標準成分表を改訂するとともに、データベースとして公表する事業であることから、より多くの成果（充実した改訂）が行えるよう分析成分の精査、分析食品の検討を行っている。分析結果を踏まえ、今年度中に成分表の改訂を行う。</t>
    <rPh sb="0" eb="1">
      <t>トウ</t>
    </rPh>
    <rPh sb="1" eb="3">
      <t>ジギョウ</t>
    </rPh>
    <rPh sb="5" eb="7">
      <t>ニホン</t>
    </rPh>
    <rPh sb="7" eb="9">
      <t>ショクヒン</t>
    </rPh>
    <rPh sb="9" eb="11">
      <t>ヒョウジュン</t>
    </rPh>
    <rPh sb="11" eb="14">
      <t>セイブンヒョウ</t>
    </rPh>
    <rPh sb="15" eb="17">
      <t>カイテイ</t>
    </rPh>
    <rPh sb="33" eb="35">
      <t>コウヒョウ</t>
    </rPh>
    <rPh sb="37" eb="39">
      <t>ジギョウ</t>
    </rPh>
    <rPh sb="49" eb="50">
      <t>オオ</t>
    </rPh>
    <rPh sb="52" eb="54">
      <t>セイカ</t>
    </rPh>
    <rPh sb="55" eb="57">
      <t>ジュウジツ</t>
    </rPh>
    <rPh sb="59" eb="61">
      <t>カイテイ</t>
    </rPh>
    <rPh sb="63" eb="64">
      <t>オコナ</t>
    </rPh>
    <rPh sb="68" eb="70">
      <t>ブンセキ</t>
    </rPh>
    <rPh sb="70" eb="72">
      <t>セイブン</t>
    </rPh>
    <rPh sb="73" eb="75">
      <t>セイサ</t>
    </rPh>
    <rPh sb="76" eb="78">
      <t>ブンセキ</t>
    </rPh>
    <rPh sb="78" eb="80">
      <t>ショクヒン</t>
    </rPh>
    <rPh sb="81" eb="83">
      <t>ケントウ</t>
    </rPh>
    <rPh sb="84" eb="85">
      <t>オコナ</t>
    </rPh>
    <rPh sb="90" eb="92">
      <t>ブンセキ</t>
    </rPh>
    <rPh sb="92" eb="94">
      <t>ケッカ</t>
    </rPh>
    <rPh sb="95" eb="96">
      <t>フ</t>
    </rPh>
    <rPh sb="99" eb="102">
      <t>コンネンド</t>
    </rPh>
    <rPh sb="102" eb="103">
      <t>チュウ</t>
    </rPh>
    <rPh sb="104" eb="107">
      <t>セイブンヒョウ</t>
    </rPh>
    <rPh sb="108" eb="110">
      <t>カイテイ</t>
    </rPh>
    <rPh sb="111" eb="112">
      <t>オコナ</t>
    </rPh>
    <phoneticPr fontId="5"/>
  </si>
  <si>
    <t>食品成分データベースのアクセス件数（直近３年間平均を目標とする。）</t>
    <rPh sb="0" eb="2">
      <t>ショクヒン</t>
    </rPh>
    <rPh sb="2" eb="4">
      <t>セイブン</t>
    </rPh>
    <rPh sb="15" eb="17">
      <t>ケンスウ</t>
    </rPh>
    <rPh sb="18" eb="20">
      <t>チョッキン</t>
    </rPh>
    <rPh sb="21" eb="23">
      <t>ネンカン</t>
    </rPh>
    <rPh sb="23" eb="25">
      <t>ヘイキン</t>
    </rPh>
    <rPh sb="26" eb="28">
      <t>モクヒョウ</t>
    </rPh>
    <phoneticPr fontId="5"/>
  </si>
  <si>
    <t>日本食品標準成分表の収載データを用いた食品成分データベースの利用者増加により、基礎データの充実の成果となる。</t>
    <rPh sb="0" eb="2">
      <t>ニホン</t>
    </rPh>
    <rPh sb="2" eb="4">
      <t>ショクヒン</t>
    </rPh>
    <rPh sb="4" eb="6">
      <t>ヒョウジュン</t>
    </rPh>
    <rPh sb="6" eb="9">
      <t>セイブンヒョウ</t>
    </rPh>
    <rPh sb="10" eb="12">
      <t>シュウサイ</t>
    </rPh>
    <rPh sb="16" eb="17">
      <t>モチ</t>
    </rPh>
    <rPh sb="19" eb="21">
      <t>ショクヒン</t>
    </rPh>
    <rPh sb="21" eb="23">
      <t>セイブン</t>
    </rPh>
    <rPh sb="30" eb="33">
      <t>リヨウシャ</t>
    </rPh>
    <rPh sb="33" eb="35">
      <t>ゾウカ</t>
    </rPh>
    <rPh sb="39" eb="41">
      <t>キソ</t>
    </rPh>
    <rPh sb="45" eb="47">
      <t>ジュウジツ</t>
    </rPh>
    <rPh sb="48" eb="50">
      <t>セイカ</t>
    </rPh>
    <phoneticPr fontId="5"/>
  </si>
  <si>
    <t>件数
（万回）</t>
    <rPh sb="0" eb="2">
      <t>ケンスウ</t>
    </rPh>
    <rPh sb="4" eb="6">
      <t>マンカイ</t>
    </rPh>
    <phoneticPr fontId="5"/>
  </si>
  <si>
    <t>成果目標が事業完了件数＝活動実績になっているが、平成27年の「成分表改訂の公表」等、指標の設定を検討すべき。</t>
    <phoneticPr fontId="5"/>
  </si>
  <si>
    <t>１．事業評価の観点：この事業は、食品成分に関する唯一の公的な基礎データである「日本食品標準成分表」について、現代型食生活を踏まえた収載食品を追加するなど、食品成分の把握に必要な基礎データの充実を図るための事業であり、成果目標等の観点から検証を行った。                                           
２．所見：当該事業は、成果目標が事業完了件数＝活動実績になっているが、平成27年の「成分表改訂の公表」等、指標の設定について、事業の継続と合わせて検討すべきである。</t>
    <phoneticPr fontId="5"/>
  </si>
  <si>
    <t>平成28年度以降事業を継続することとし、成果目標として、日本食品成分表の収載データを用いた食品成分データベースのアクセス件数（直近３年間平均を目標とする。）を指標とした。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</si>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</sst>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141</xdr:row>
          <xdr:rowOff>76200</xdr:rowOff>
        </xdr:from>
        <xdr:to>
          <xdr:col>43</xdr:col>
          <xdr:colOff>171450</xdr:colOff>
          <xdr:row>162</xdr:row>
          <xdr:rowOff>9525</xdr:rowOff>
        </xdr:to>
        <xdr:sp macro="" textlink="">
          <xdr:nvSpPr>
            <xdr:cNvPr id="1088" name="Object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4" zoomScaleNormal="7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4" t="s">
        <v>465</v>
      </c>
      <c r="AR2" s="684"/>
      <c r="AS2" s="68" t="str">
        <f>IF(OR(AQ2="　", AQ2=""), "", "-")</f>
        <v/>
      </c>
      <c r="AT2" s="685">
        <v>300</v>
      </c>
      <c r="AU2" s="685"/>
      <c r="AV2" s="69" t="str">
        <f>IF(AW2="", "", "-")</f>
        <v/>
      </c>
      <c r="AW2" s="686"/>
      <c r="AX2" s="686"/>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c r="A4" s="462" t="s">
        <v>30</v>
      </c>
      <c r="B4" s="463"/>
      <c r="C4" s="463"/>
      <c r="D4" s="463"/>
      <c r="E4" s="463"/>
      <c r="F4" s="463"/>
      <c r="G4" s="436" t="s">
        <v>475</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59" t="s">
        <v>95</v>
      </c>
      <c r="H5" s="622"/>
      <c r="I5" s="622"/>
      <c r="J5" s="622"/>
      <c r="K5" s="622"/>
      <c r="L5" s="622"/>
      <c r="M5" s="660" t="s">
        <v>92</v>
      </c>
      <c r="N5" s="661"/>
      <c r="O5" s="661"/>
      <c r="P5" s="661"/>
      <c r="Q5" s="661"/>
      <c r="R5" s="662"/>
      <c r="S5" s="621" t="s">
        <v>109</v>
      </c>
      <c r="T5" s="622"/>
      <c r="U5" s="622"/>
      <c r="V5" s="622"/>
      <c r="W5" s="622"/>
      <c r="X5" s="623"/>
      <c r="Y5" s="453" t="s">
        <v>3</v>
      </c>
      <c r="Z5" s="454"/>
      <c r="AA5" s="454"/>
      <c r="AB5" s="454"/>
      <c r="AC5" s="454"/>
      <c r="AD5" s="455"/>
      <c r="AE5" s="456" t="s">
        <v>473</v>
      </c>
      <c r="AF5" s="457"/>
      <c r="AG5" s="457"/>
      <c r="AH5" s="457"/>
      <c r="AI5" s="457"/>
      <c r="AJ5" s="457"/>
      <c r="AK5" s="457"/>
      <c r="AL5" s="457"/>
      <c r="AM5" s="457"/>
      <c r="AN5" s="457"/>
      <c r="AO5" s="457"/>
      <c r="AP5" s="458"/>
      <c r="AQ5" s="459" t="s">
        <v>474</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477</v>
      </c>
      <c r="AF6" s="471"/>
      <c r="AG6" s="471"/>
      <c r="AH6" s="471"/>
      <c r="AI6" s="471"/>
      <c r="AJ6" s="471"/>
      <c r="AK6" s="471"/>
      <c r="AL6" s="471"/>
      <c r="AM6" s="471"/>
      <c r="AN6" s="471"/>
      <c r="AO6" s="471"/>
      <c r="AP6" s="471"/>
      <c r="AQ6" s="472"/>
      <c r="AR6" s="472"/>
      <c r="AS6" s="472"/>
      <c r="AT6" s="472"/>
      <c r="AU6" s="472"/>
      <c r="AV6" s="472"/>
      <c r="AW6" s="472"/>
      <c r="AX6" s="473"/>
    </row>
    <row r="7" spans="1:50" ht="37.5" customHeight="1">
      <c r="A7" s="489" t="s">
        <v>25</v>
      </c>
      <c r="B7" s="490"/>
      <c r="C7" s="490"/>
      <c r="D7" s="490"/>
      <c r="E7" s="490"/>
      <c r="F7" s="490"/>
      <c r="G7" s="491" t="s">
        <v>479</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33" customHeight="1">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3.25" customHeight="1">
      <c r="A9" s="193" t="s">
        <v>26</v>
      </c>
      <c r="B9" s="194"/>
      <c r="C9" s="194"/>
      <c r="D9" s="194"/>
      <c r="E9" s="194"/>
      <c r="F9" s="194"/>
      <c r="G9" s="195" t="s">
        <v>516</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4" customHeight="1">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t="s">
        <v>480</v>
      </c>
      <c r="Q13" s="185"/>
      <c r="R13" s="185"/>
      <c r="S13" s="185"/>
      <c r="T13" s="185"/>
      <c r="U13" s="185"/>
      <c r="V13" s="186"/>
      <c r="W13" s="184">
        <v>70.075999999999993</v>
      </c>
      <c r="X13" s="185"/>
      <c r="Y13" s="185"/>
      <c r="Z13" s="185"/>
      <c r="AA13" s="185"/>
      <c r="AB13" s="185"/>
      <c r="AC13" s="186"/>
      <c r="AD13" s="184">
        <v>67.566000000000003</v>
      </c>
      <c r="AE13" s="185"/>
      <c r="AF13" s="185"/>
      <c r="AG13" s="185"/>
      <c r="AH13" s="185"/>
      <c r="AI13" s="185"/>
      <c r="AJ13" s="186"/>
      <c r="AK13" s="184">
        <v>67.566000000000003</v>
      </c>
      <c r="AL13" s="185"/>
      <c r="AM13" s="185"/>
      <c r="AN13" s="185"/>
      <c r="AO13" s="185"/>
      <c r="AP13" s="185"/>
      <c r="AQ13" s="186"/>
      <c r="AR13" s="198">
        <v>67.566000000000003</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3"/>
      <c r="K15" s="433"/>
      <c r="L15" s="433"/>
      <c r="M15" s="433"/>
      <c r="N15" s="433"/>
      <c r="O15" s="434"/>
      <c r="P15" s="184" t="s">
        <v>480</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3"/>
      <c r="K16" s="433"/>
      <c r="L16" s="433"/>
      <c r="M16" s="433"/>
      <c r="N16" s="433"/>
      <c r="O16" s="434"/>
      <c r="P16" s="184" t="s">
        <v>480</v>
      </c>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2" t="s">
        <v>22</v>
      </c>
      <c r="J18" s="633"/>
      <c r="K18" s="633"/>
      <c r="L18" s="633"/>
      <c r="M18" s="633"/>
      <c r="N18" s="633"/>
      <c r="O18" s="634"/>
      <c r="P18" s="654">
        <f>SUM(P13:V17)</f>
        <v>0</v>
      </c>
      <c r="Q18" s="655"/>
      <c r="R18" s="655"/>
      <c r="S18" s="655"/>
      <c r="T18" s="655"/>
      <c r="U18" s="655"/>
      <c r="V18" s="656"/>
      <c r="W18" s="654">
        <f>SUM(W13:AC17)</f>
        <v>70.075999999999993</v>
      </c>
      <c r="X18" s="655"/>
      <c r="Y18" s="655"/>
      <c r="Z18" s="655"/>
      <c r="AA18" s="655"/>
      <c r="AB18" s="655"/>
      <c r="AC18" s="656"/>
      <c r="AD18" s="654">
        <f t="shared" ref="AD18" si="0">SUM(AD13:AJ17)</f>
        <v>67.566000000000003</v>
      </c>
      <c r="AE18" s="655"/>
      <c r="AF18" s="655"/>
      <c r="AG18" s="655"/>
      <c r="AH18" s="655"/>
      <c r="AI18" s="655"/>
      <c r="AJ18" s="656"/>
      <c r="AK18" s="654">
        <f t="shared" ref="AK18" si="1">SUM(AK13:AQ17)</f>
        <v>67.566000000000003</v>
      </c>
      <c r="AL18" s="655"/>
      <c r="AM18" s="655"/>
      <c r="AN18" s="655"/>
      <c r="AO18" s="655"/>
      <c r="AP18" s="655"/>
      <c r="AQ18" s="656"/>
      <c r="AR18" s="654">
        <f t="shared" ref="AR18" si="2">SUM(AR13:AX17)</f>
        <v>67.566000000000003</v>
      </c>
      <c r="AS18" s="655"/>
      <c r="AT18" s="655"/>
      <c r="AU18" s="655"/>
      <c r="AV18" s="655"/>
      <c r="AW18" s="655"/>
      <c r="AX18" s="657"/>
    </row>
    <row r="19" spans="1:50" ht="24.75" customHeight="1">
      <c r="A19" s="405"/>
      <c r="B19" s="406"/>
      <c r="C19" s="406"/>
      <c r="D19" s="406"/>
      <c r="E19" s="406"/>
      <c r="F19" s="407"/>
      <c r="G19" s="652" t="s">
        <v>10</v>
      </c>
      <c r="H19" s="653"/>
      <c r="I19" s="653"/>
      <c r="J19" s="653"/>
      <c r="K19" s="653"/>
      <c r="L19" s="653"/>
      <c r="M19" s="653"/>
      <c r="N19" s="653"/>
      <c r="O19" s="653"/>
      <c r="P19" s="184" t="s">
        <v>481</v>
      </c>
      <c r="Q19" s="185"/>
      <c r="R19" s="185"/>
      <c r="S19" s="185"/>
      <c r="T19" s="185"/>
      <c r="U19" s="185"/>
      <c r="V19" s="186"/>
      <c r="W19" s="184">
        <v>66.623625000000004</v>
      </c>
      <c r="X19" s="185"/>
      <c r="Y19" s="185"/>
      <c r="Z19" s="185"/>
      <c r="AA19" s="185"/>
      <c r="AB19" s="185"/>
      <c r="AC19" s="186"/>
      <c r="AD19" s="184">
        <v>66.362025000000003</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2"/>
      <c r="B20" s="503"/>
      <c r="C20" s="503"/>
      <c r="D20" s="503"/>
      <c r="E20" s="503"/>
      <c r="F20" s="504"/>
      <c r="G20" s="652" t="s">
        <v>11</v>
      </c>
      <c r="H20" s="653"/>
      <c r="I20" s="653"/>
      <c r="J20" s="653"/>
      <c r="K20" s="653"/>
      <c r="L20" s="653"/>
      <c r="M20" s="653"/>
      <c r="N20" s="653"/>
      <c r="O20" s="653"/>
      <c r="P20" s="658" t="str">
        <f>IF(P18=0, "-", P19/P18)</f>
        <v>-</v>
      </c>
      <c r="Q20" s="658"/>
      <c r="R20" s="658"/>
      <c r="S20" s="658"/>
      <c r="T20" s="658"/>
      <c r="U20" s="658"/>
      <c r="V20" s="658"/>
      <c r="W20" s="658">
        <f>IF(W18=0, "-", W19/W18)</f>
        <v>0.95073384610993794</v>
      </c>
      <c r="X20" s="658"/>
      <c r="Y20" s="658"/>
      <c r="Z20" s="658"/>
      <c r="AA20" s="658"/>
      <c r="AB20" s="658"/>
      <c r="AC20" s="658"/>
      <c r="AD20" s="658">
        <f>IF(AD18=0, "-", AD19/AD18)</f>
        <v>0.98218075659355297</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36" customHeight="1">
      <c r="A23" s="139"/>
      <c r="B23" s="137"/>
      <c r="C23" s="137"/>
      <c r="D23" s="137"/>
      <c r="E23" s="137"/>
      <c r="F23" s="138"/>
      <c r="G23" s="83" t="s">
        <v>523</v>
      </c>
      <c r="H23" s="84"/>
      <c r="I23" s="84"/>
      <c r="J23" s="84"/>
      <c r="K23" s="84"/>
      <c r="L23" s="84"/>
      <c r="M23" s="84"/>
      <c r="N23" s="84"/>
      <c r="O23" s="85"/>
      <c r="P23" s="227" t="s">
        <v>522</v>
      </c>
      <c r="Q23" s="242"/>
      <c r="R23" s="242"/>
      <c r="S23" s="242"/>
      <c r="T23" s="242"/>
      <c r="U23" s="242"/>
      <c r="V23" s="242"/>
      <c r="W23" s="242"/>
      <c r="X23" s="243"/>
      <c r="Y23" s="236" t="s">
        <v>14</v>
      </c>
      <c r="Z23" s="237"/>
      <c r="AA23" s="238"/>
      <c r="AB23" s="176" t="s">
        <v>524</v>
      </c>
      <c r="AC23" s="177"/>
      <c r="AD23" s="177"/>
      <c r="AE23" s="97">
        <v>706</v>
      </c>
      <c r="AF23" s="98"/>
      <c r="AG23" s="98"/>
      <c r="AH23" s="98"/>
      <c r="AI23" s="99"/>
      <c r="AJ23" s="97">
        <v>782</v>
      </c>
      <c r="AK23" s="98"/>
      <c r="AL23" s="98"/>
      <c r="AM23" s="98"/>
      <c r="AN23" s="99"/>
      <c r="AO23" s="97">
        <v>800</v>
      </c>
      <c r="AP23" s="98"/>
      <c r="AQ23" s="98"/>
      <c r="AR23" s="98"/>
      <c r="AS23" s="99"/>
      <c r="AT23" s="204"/>
      <c r="AU23" s="204"/>
      <c r="AV23" s="204"/>
      <c r="AW23" s="204"/>
      <c r="AX23" s="205"/>
    </row>
    <row r="24" spans="1:50" ht="36" customHeight="1">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524</v>
      </c>
      <c r="AC24" s="177"/>
      <c r="AD24" s="177"/>
      <c r="AE24" s="97">
        <v>706</v>
      </c>
      <c r="AF24" s="98"/>
      <c r="AG24" s="98"/>
      <c r="AH24" s="98"/>
      <c r="AI24" s="99"/>
      <c r="AJ24" s="97">
        <v>706</v>
      </c>
      <c r="AK24" s="98"/>
      <c r="AL24" s="98"/>
      <c r="AM24" s="98"/>
      <c r="AN24" s="99"/>
      <c r="AO24" s="97">
        <v>744</v>
      </c>
      <c r="AP24" s="98"/>
      <c r="AQ24" s="98"/>
      <c r="AR24" s="98"/>
      <c r="AS24" s="99"/>
      <c r="AT24" s="97">
        <v>763</v>
      </c>
      <c r="AU24" s="98"/>
      <c r="AV24" s="98"/>
      <c r="AW24" s="98"/>
      <c r="AX24" s="357"/>
    </row>
    <row r="25" spans="1:50" ht="36" customHeight="1">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100</v>
      </c>
      <c r="AF25" s="98"/>
      <c r="AG25" s="98"/>
      <c r="AH25" s="98"/>
      <c r="AI25" s="99"/>
      <c r="AJ25" s="97">
        <v>110.8</v>
      </c>
      <c r="AK25" s="98"/>
      <c r="AL25" s="98"/>
      <c r="AM25" s="98"/>
      <c r="AN25" s="99"/>
      <c r="AO25" s="97">
        <v>107.5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1.25" customHeight="1">
      <c r="A49" s="663"/>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6.5" customHeight="1">
      <c r="A50" s="66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1.25" customHeight="1">
      <c r="A51" s="66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4.25" customHeight="1">
      <c r="A54" s="663"/>
      <c r="B54" s="109"/>
      <c r="C54" s="109"/>
      <c r="D54" s="109"/>
      <c r="E54" s="109"/>
      <c r="F54" s="110"/>
      <c r="G54" s="615"/>
      <c r="H54" s="242"/>
      <c r="I54" s="242"/>
      <c r="J54" s="242"/>
      <c r="K54" s="242"/>
      <c r="L54" s="242"/>
      <c r="M54" s="242"/>
      <c r="N54" s="242"/>
      <c r="O54" s="243"/>
      <c r="P54" s="227"/>
      <c r="Q54" s="228"/>
      <c r="R54" s="228"/>
      <c r="S54" s="228"/>
      <c r="T54" s="228"/>
      <c r="U54" s="228"/>
      <c r="V54" s="228"/>
      <c r="W54" s="228"/>
      <c r="X54" s="229"/>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14.25" customHeight="1">
      <c r="A55" s="663"/>
      <c r="B55" s="109"/>
      <c r="C55" s="109"/>
      <c r="D55" s="109"/>
      <c r="E55" s="109"/>
      <c r="F55" s="110"/>
      <c r="G55" s="616"/>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14.25" customHeight="1">
      <c r="A56" s="663"/>
      <c r="B56" s="112"/>
      <c r="C56" s="112"/>
      <c r="D56" s="112"/>
      <c r="E56" s="112"/>
      <c r="F56" s="113"/>
      <c r="G56" s="617"/>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3"/>
      <c r="B59" s="109"/>
      <c r="C59" s="109"/>
      <c r="D59" s="109"/>
      <c r="E59" s="109"/>
      <c r="F59" s="110"/>
      <c r="G59" s="615"/>
      <c r="H59" s="242"/>
      <c r="I59" s="242"/>
      <c r="J59" s="242"/>
      <c r="K59" s="242"/>
      <c r="L59" s="242"/>
      <c r="M59" s="242"/>
      <c r="N59" s="242"/>
      <c r="O59" s="243"/>
      <c r="P59" s="227"/>
      <c r="Q59" s="228"/>
      <c r="R59" s="228"/>
      <c r="S59" s="228"/>
      <c r="T59" s="228"/>
      <c r="U59" s="228"/>
      <c r="V59" s="228"/>
      <c r="W59" s="228"/>
      <c r="X59" s="229"/>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3"/>
      <c r="B60" s="109"/>
      <c r="C60" s="109"/>
      <c r="D60" s="109"/>
      <c r="E60" s="109"/>
      <c r="F60" s="110"/>
      <c r="G60" s="616"/>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3"/>
      <c r="B61" s="112"/>
      <c r="C61" s="112"/>
      <c r="D61" s="112"/>
      <c r="E61" s="112"/>
      <c r="F61" s="113"/>
      <c r="G61" s="617"/>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3"/>
      <c r="B64" s="109"/>
      <c r="C64" s="109"/>
      <c r="D64" s="109"/>
      <c r="E64" s="109"/>
      <c r="F64" s="110"/>
      <c r="G64" s="615"/>
      <c r="H64" s="242"/>
      <c r="I64" s="242"/>
      <c r="J64" s="242"/>
      <c r="K64" s="242"/>
      <c r="L64" s="242"/>
      <c r="M64" s="242"/>
      <c r="N64" s="242"/>
      <c r="O64" s="243"/>
      <c r="P64" s="227"/>
      <c r="Q64" s="228"/>
      <c r="R64" s="228"/>
      <c r="S64" s="228"/>
      <c r="T64" s="228"/>
      <c r="U64" s="228"/>
      <c r="V64" s="228"/>
      <c r="W64" s="228"/>
      <c r="X64" s="229"/>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3"/>
      <c r="B65" s="109"/>
      <c r="C65" s="109"/>
      <c r="D65" s="109"/>
      <c r="E65" s="109"/>
      <c r="F65" s="110"/>
      <c r="G65" s="616"/>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4"/>
      <c r="B66" s="112"/>
      <c r="C66" s="112"/>
      <c r="D66" s="112"/>
      <c r="E66" s="112"/>
      <c r="F66" s="113"/>
      <c r="G66" s="617"/>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8.5" customHeight="1">
      <c r="A68" s="534"/>
      <c r="B68" s="535"/>
      <c r="C68" s="535"/>
      <c r="D68" s="535"/>
      <c r="E68" s="535"/>
      <c r="F68" s="536"/>
      <c r="G68" s="227" t="s">
        <v>489</v>
      </c>
      <c r="H68" s="242"/>
      <c r="I68" s="242"/>
      <c r="J68" s="242"/>
      <c r="K68" s="242"/>
      <c r="L68" s="242"/>
      <c r="M68" s="242"/>
      <c r="N68" s="242"/>
      <c r="O68" s="242"/>
      <c r="P68" s="242"/>
      <c r="Q68" s="242"/>
      <c r="R68" s="242"/>
      <c r="S68" s="242"/>
      <c r="T68" s="242"/>
      <c r="U68" s="242"/>
      <c r="V68" s="242"/>
      <c r="W68" s="242"/>
      <c r="X68" s="243"/>
      <c r="Y68" s="624" t="s">
        <v>66</v>
      </c>
      <c r="Z68" s="625"/>
      <c r="AA68" s="626"/>
      <c r="AB68" s="120" t="s">
        <v>490</v>
      </c>
      <c r="AC68" s="121"/>
      <c r="AD68" s="122"/>
      <c r="AE68" s="97" t="s">
        <v>482</v>
      </c>
      <c r="AF68" s="98"/>
      <c r="AG68" s="98"/>
      <c r="AH68" s="98"/>
      <c r="AI68" s="99"/>
      <c r="AJ68" s="97">
        <v>208</v>
      </c>
      <c r="AK68" s="98"/>
      <c r="AL68" s="98"/>
      <c r="AM68" s="98"/>
      <c r="AN68" s="99"/>
      <c r="AO68" s="97">
        <v>206</v>
      </c>
      <c r="AP68" s="98"/>
      <c r="AQ68" s="98"/>
      <c r="AR68" s="98"/>
      <c r="AS68" s="99"/>
      <c r="AT68" s="546"/>
      <c r="AU68" s="546"/>
      <c r="AV68" s="546"/>
      <c r="AW68" s="546"/>
      <c r="AX68" s="547"/>
      <c r="AY68" s="10"/>
      <c r="AZ68" s="10"/>
      <c r="BA68" s="10"/>
      <c r="BB68" s="10"/>
      <c r="BC68" s="10"/>
    </row>
    <row r="69" spans="1:60" ht="19.5" customHeight="1">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0"/>
      <c r="AC69" s="211"/>
      <c r="AD69" s="212"/>
      <c r="AE69" s="97" t="s">
        <v>482</v>
      </c>
      <c r="AF69" s="98"/>
      <c r="AG69" s="98"/>
      <c r="AH69" s="98"/>
      <c r="AI69" s="99"/>
      <c r="AJ69" s="97">
        <v>100</v>
      </c>
      <c r="AK69" s="98"/>
      <c r="AL69" s="98"/>
      <c r="AM69" s="98"/>
      <c r="AN69" s="99"/>
      <c r="AO69" s="97">
        <v>100</v>
      </c>
      <c r="AP69" s="98"/>
      <c r="AQ69" s="98"/>
      <c r="AR69" s="98"/>
      <c r="AS69" s="99"/>
      <c r="AT69" s="97">
        <v>115</v>
      </c>
      <c r="AU69" s="98"/>
      <c r="AV69" s="98"/>
      <c r="AW69" s="98"/>
      <c r="AX69" s="357"/>
      <c r="AY69" s="10"/>
      <c r="AZ69" s="10"/>
      <c r="BA69" s="10"/>
      <c r="BB69" s="10"/>
      <c r="BC69" s="10"/>
      <c r="BD69" s="10"/>
      <c r="BE69" s="10"/>
      <c r="BF69" s="10"/>
      <c r="BG69" s="10"/>
      <c r="BH69" s="10"/>
    </row>
    <row r="70" spans="1:60" hidden="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2" t="s">
        <v>74</v>
      </c>
      <c r="AU70" s="273"/>
      <c r="AV70" s="273"/>
      <c r="AW70" s="273"/>
      <c r="AX70" s="274"/>
    </row>
    <row r="71" spans="1:60" hidden="1">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5" t="s">
        <v>66</v>
      </c>
      <c r="Z71" s="666"/>
      <c r="AA71" s="667"/>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68"/>
      <c r="AA72" s="669"/>
      <c r="AB72" s="210"/>
      <c r="AC72" s="211"/>
      <c r="AD72" s="212"/>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2" t="s">
        <v>74</v>
      </c>
      <c r="AU73" s="273"/>
      <c r="AV73" s="273"/>
      <c r="AW73" s="273"/>
      <c r="AX73" s="274"/>
    </row>
    <row r="74" spans="1:60" hidden="1">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5" t="s">
        <v>66</v>
      </c>
      <c r="Z74" s="666"/>
      <c r="AA74" s="667"/>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68"/>
      <c r="AA75" s="669"/>
      <c r="AB75" s="210"/>
      <c r="AC75" s="211"/>
      <c r="AD75" s="212"/>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2" t="s">
        <v>74</v>
      </c>
      <c r="AU76" s="273"/>
      <c r="AV76" s="273"/>
      <c r="AW76" s="273"/>
      <c r="AX76" s="274"/>
    </row>
    <row r="77" spans="1:60" hidden="1">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5" t="s">
        <v>66</v>
      </c>
      <c r="Z77" s="666"/>
      <c r="AA77" s="667"/>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68"/>
      <c r="AA78" s="669"/>
      <c r="AB78" s="210"/>
      <c r="AC78" s="211"/>
      <c r="AD78" s="212"/>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2" t="s">
        <v>74</v>
      </c>
      <c r="AU79" s="273"/>
      <c r="AV79" s="273"/>
      <c r="AW79" s="273"/>
      <c r="AX79" s="274"/>
    </row>
    <row r="80" spans="1:60" hidden="1">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5" t="s">
        <v>66</v>
      </c>
      <c r="Z80" s="666"/>
      <c r="AA80" s="667"/>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68"/>
      <c r="AA81" s="669"/>
      <c r="AB81" s="210"/>
      <c r="AC81" s="211"/>
      <c r="AD81" s="212"/>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7.75" customHeight="1">
      <c r="A83" s="129"/>
      <c r="B83" s="130"/>
      <c r="C83" s="130"/>
      <c r="D83" s="130"/>
      <c r="E83" s="130"/>
      <c r="F83" s="131"/>
      <c r="G83" s="303" t="s">
        <v>483</v>
      </c>
      <c r="H83" s="303"/>
      <c r="I83" s="303"/>
      <c r="J83" s="303"/>
      <c r="K83" s="303"/>
      <c r="L83" s="303"/>
      <c r="M83" s="303"/>
      <c r="N83" s="303"/>
      <c r="O83" s="303"/>
      <c r="P83" s="303"/>
      <c r="Q83" s="303"/>
      <c r="R83" s="303"/>
      <c r="S83" s="303"/>
      <c r="T83" s="303"/>
      <c r="U83" s="303"/>
      <c r="V83" s="303"/>
      <c r="W83" s="303"/>
      <c r="X83" s="303"/>
      <c r="Y83" s="543" t="s">
        <v>17</v>
      </c>
      <c r="Z83" s="544"/>
      <c r="AA83" s="545"/>
      <c r="AB83" s="670"/>
      <c r="AC83" s="124"/>
      <c r="AD83" s="125"/>
      <c r="AE83" s="213" t="s">
        <v>482</v>
      </c>
      <c r="AF83" s="214"/>
      <c r="AG83" s="214"/>
      <c r="AH83" s="214"/>
      <c r="AI83" s="214"/>
      <c r="AJ83" s="213">
        <v>330000</v>
      </c>
      <c r="AK83" s="214"/>
      <c r="AL83" s="214"/>
      <c r="AM83" s="214"/>
      <c r="AN83" s="214"/>
      <c r="AO83" s="213">
        <v>330000</v>
      </c>
      <c r="AP83" s="214"/>
      <c r="AQ83" s="214"/>
      <c r="AR83" s="214"/>
      <c r="AS83" s="214"/>
      <c r="AT83" s="97">
        <v>587500</v>
      </c>
      <c r="AU83" s="98"/>
      <c r="AV83" s="98"/>
      <c r="AW83" s="98"/>
      <c r="AX83" s="357"/>
    </row>
    <row r="84" spans="1:60" ht="42"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491</v>
      </c>
      <c r="AC84" s="101"/>
      <c r="AD84" s="102"/>
      <c r="AE84" s="213" t="s">
        <v>480</v>
      </c>
      <c r="AF84" s="214"/>
      <c r="AG84" s="214"/>
      <c r="AH84" s="214"/>
      <c r="AI84" s="214"/>
      <c r="AJ84" s="100" t="s">
        <v>492</v>
      </c>
      <c r="AK84" s="101"/>
      <c r="AL84" s="101"/>
      <c r="AM84" s="101"/>
      <c r="AN84" s="102"/>
      <c r="AO84" s="100" t="s">
        <v>493</v>
      </c>
      <c r="AP84" s="101"/>
      <c r="AQ84" s="101"/>
      <c r="AR84" s="101"/>
      <c r="AS84" s="102"/>
      <c r="AT84" s="100" t="s">
        <v>518</v>
      </c>
      <c r="AU84" s="101"/>
      <c r="AV84" s="101"/>
      <c r="AW84" s="101"/>
      <c r="AX84" s="271"/>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1"/>
      <c r="Y92" s="543" t="s">
        <v>17</v>
      </c>
      <c r="Z92" s="544"/>
      <c r="AA92" s="545"/>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2"/>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0.25" customHeight="1">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c r="A98" s="608"/>
      <c r="B98" s="609"/>
      <c r="C98" s="540" t="s">
        <v>484</v>
      </c>
      <c r="D98" s="541"/>
      <c r="E98" s="541"/>
      <c r="F98" s="541"/>
      <c r="G98" s="541"/>
      <c r="H98" s="541"/>
      <c r="I98" s="541"/>
      <c r="J98" s="541"/>
      <c r="K98" s="542"/>
      <c r="L98" s="184">
        <v>7.1999999999999995E-2</v>
      </c>
      <c r="M98" s="185"/>
      <c r="N98" s="185"/>
      <c r="O98" s="185"/>
      <c r="P98" s="185"/>
      <c r="Q98" s="186"/>
      <c r="R98" s="184">
        <v>7.0000000000000007E-2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8"/>
      <c r="B99" s="609"/>
      <c r="C99" s="603" t="s">
        <v>485</v>
      </c>
      <c r="D99" s="604"/>
      <c r="E99" s="604"/>
      <c r="F99" s="604"/>
      <c r="G99" s="604"/>
      <c r="H99" s="604"/>
      <c r="I99" s="604"/>
      <c r="J99" s="604"/>
      <c r="K99" s="605"/>
      <c r="L99" s="184">
        <v>0.377</v>
      </c>
      <c r="M99" s="185"/>
      <c r="N99" s="185"/>
      <c r="O99" s="185"/>
      <c r="P99" s="185"/>
      <c r="Q99" s="186"/>
      <c r="R99" s="184">
        <v>0.375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8"/>
      <c r="B100" s="609"/>
      <c r="C100" s="603" t="s">
        <v>486</v>
      </c>
      <c r="D100" s="604"/>
      <c r="E100" s="604"/>
      <c r="F100" s="604"/>
      <c r="G100" s="604"/>
      <c r="H100" s="604"/>
      <c r="I100" s="604"/>
      <c r="J100" s="604"/>
      <c r="K100" s="605"/>
      <c r="L100" s="184">
        <v>0.17699999999999999</v>
      </c>
      <c r="M100" s="185"/>
      <c r="N100" s="185"/>
      <c r="O100" s="185"/>
      <c r="P100" s="185"/>
      <c r="Q100" s="186"/>
      <c r="R100" s="184">
        <v>0.18099999999999999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8"/>
      <c r="B101" s="609"/>
      <c r="C101" s="603" t="s">
        <v>487</v>
      </c>
      <c r="D101" s="604"/>
      <c r="E101" s="604"/>
      <c r="F101" s="604"/>
      <c r="G101" s="604"/>
      <c r="H101" s="604"/>
      <c r="I101" s="604"/>
      <c r="J101" s="604"/>
      <c r="K101" s="605"/>
      <c r="L101" s="184">
        <v>0.60399999999999998</v>
      </c>
      <c r="M101" s="185"/>
      <c r="N101" s="185"/>
      <c r="O101" s="185"/>
      <c r="P101" s="185"/>
      <c r="Q101" s="186"/>
      <c r="R101" s="184">
        <v>0.60399999999999998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8"/>
      <c r="B102" s="609"/>
      <c r="C102" s="603" t="s">
        <v>488</v>
      </c>
      <c r="D102" s="604"/>
      <c r="E102" s="604"/>
      <c r="F102" s="604"/>
      <c r="G102" s="604"/>
      <c r="H102" s="604"/>
      <c r="I102" s="604"/>
      <c r="J102" s="604"/>
      <c r="K102" s="605"/>
      <c r="L102" s="184">
        <v>66.335999999999999</v>
      </c>
      <c r="M102" s="185"/>
      <c r="N102" s="185"/>
      <c r="O102" s="185"/>
      <c r="P102" s="185"/>
      <c r="Q102" s="186"/>
      <c r="R102" s="184">
        <v>66.335999999999999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0"/>
      <c r="B104" s="611"/>
      <c r="C104" s="597" t="s">
        <v>22</v>
      </c>
      <c r="D104" s="598"/>
      <c r="E104" s="598"/>
      <c r="F104" s="598"/>
      <c r="G104" s="598"/>
      <c r="H104" s="598"/>
      <c r="I104" s="598"/>
      <c r="J104" s="598"/>
      <c r="K104" s="599"/>
      <c r="L104" s="600">
        <f>SUM(L98:Q103)</f>
        <v>67.566000000000003</v>
      </c>
      <c r="M104" s="601"/>
      <c r="N104" s="601"/>
      <c r="O104" s="601"/>
      <c r="P104" s="601"/>
      <c r="Q104" s="602"/>
      <c r="R104" s="600">
        <f>SUM(R98:W103)</f>
        <v>67.566000000000003</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0.25" customHeight="1">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6.5" customHeight="1">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504</v>
      </c>
      <c r="AH108" s="348"/>
      <c r="AI108" s="348"/>
      <c r="AJ108" s="348"/>
      <c r="AK108" s="348"/>
      <c r="AL108" s="348"/>
      <c r="AM108" s="348"/>
      <c r="AN108" s="348"/>
      <c r="AO108" s="348"/>
      <c r="AP108" s="348"/>
      <c r="AQ108" s="348"/>
      <c r="AR108" s="348"/>
      <c r="AS108" s="348"/>
      <c r="AT108" s="348"/>
      <c r="AU108" s="348"/>
      <c r="AV108" s="348"/>
      <c r="AW108" s="348"/>
      <c r="AX108" s="349"/>
    </row>
    <row r="109" spans="1:50" ht="45.75" customHeight="1">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1" t="s">
        <v>476</v>
      </c>
      <c r="AE109" s="302"/>
      <c r="AF109" s="302"/>
      <c r="AG109" s="281" t="s">
        <v>505</v>
      </c>
      <c r="AH109" s="258"/>
      <c r="AI109" s="258"/>
      <c r="AJ109" s="258"/>
      <c r="AK109" s="258"/>
      <c r="AL109" s="258"/>
      <c r="AM109" s="258"/>
      <c r="AN109" s="258"/>
      <c r="AO109" s="258"/>
      <c r="AP109" s="258"/>
      <c r="AQ109" s="258"/>
      <c r="AR109" s="258"/>
      <c r="AS109" s="258"/>
      <c r="AT109" s="258"/>
      <c r="AU109" s="258"/>
      <c r="AV109" s="258"/>
      <c r="AW109" s="258"/>
      <c r="AX109" s="282"/>
    </row>
    <row r="110" spans="1:50" ht="29.25" customHeight="1">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476</v>
      </c>
      <c r="AE110" s="333"/>
      <c r="AF110" s="333"/>
      <c r="AG110" s="342" t="s">
        <v>506</v>
      </c>
      <c r="AH110" s="246"/>
      <c r="AI110" s="246"/>
      <c r="AJ110" s="246"/>
      <c r="AK110" s="246"/>
      <c r="AL110" s="246"/>
      <c r="AM110" s="246"/>
      <c r="AN110" s="246"/>
      <c r="AO110" s="246"/>
      <c r="AP110" s="246"/>
      <c r="AQ110" s="246"/>
      <c r="AR110" s="246"/>
      <c r="AS110" s="246"/>
      <c r="AT110" s="246"/>
      <c r="AU110" s="246"/>
      <c r="AV110" s="246"/>
      <c r="AW110" s="246"/>
      <c r="AX110" s="328"/>
    </row>
    <row r="111" spans="1:50" ht="20.25" customHeight="1">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476</v>
      </c>
      <c r="AE111" s="276"/>
      <c r="AF111" s="276"/>
      <c r="AG111" s="278" t="s">
        <v>507</v>
      </c>
      <c r="AH111" s="279"/>
      <c r="AI111" s="279"/>
      <c r="AJ111" s="279"/>
      <c r="AK111" s="279"/>
      <c r="AL111" s="279"/>
      <c r="AM111" s="279"/>
      <c r="AN111" s="279"/>
      <c r="AO111" s="279"/>
      <c r="AP111" s="279"/>
      <c r="AQ111" s="279"/>
      <c r="AR111" s="279"/>
      <c r="AS111" s="279"/>
      <c r="AT111" s="279"/>
      <c r="AU111" s="279"/>
      <c r="AV111" s="279"/>
      <c r="AW111" s="279"/>
      <c r="AX111" s="280"/>
    </row>
    <row r="112" spans="1:50" ht="20.25" customHeight="1">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476</v>
      </c>
      <c r="AE112" s="302"/>
      <c r="AF112" s="302"/>
      <c r="AG112" s="281" t="s">
        <v>508</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c r="A113" s="264"/>
      <c r="B113" s="265"/>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476</v>
      </c>
      <c r="AE113" s="302"/>
      <c r="AF113" s="302"/>
      <c r="AG113" s="281" t="s">
        <v>509</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494</v>
      </c>
      <c r="AE114" s="302"/>
      <c r="AF114" s="302"/>
      <c r="AG114" s="475"/>
      <c r="AH114" s="258"/>
      <c r="AI114" s="258"/>
      <c r="AJ114" s="258"/>
      <c r="AK114" s="258"/>
      <c r="AL114" s="258"/>
      <c r="AM114" s="258"/>
      <c r="AN114" s="258"/>
      <c r="AO114" s="258"/>
      <c r="AP114" s="258"/>
      <c r="AQ114" s="258"/>
      <c r="AR114" s="258"/>
      <c r="AS114" s="258"/>
      <c r="AT114" s="258"/>
      <c r="AU114" s="258"/>
      <c r="AV114" s="258"/>
      <c r="AW114" s="258"/>
      <c r="AX114" s="282"/>
    </row>
    <row r="115" spans="1:64" ht="33.75" customHeight="1">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476</v>
      </c>
      <c r="AE115" s="302"/>
      <c r="AF115" s="302"/>
      <c r="AG115" s="281" t="s">
        <v>510</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494</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511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476</v>
      </c>
      <c r="AE118" s="276"/>
      <c r="AF118" s="277"/>
      <c r="AG118" s="278" t="s">
        <v>514</v>
      </c>
      <c r="AH118" s="279"/>
      <c r="AI118" s="279"/>
      <c r="AJ118" s="279"/>
      <c r="AK118" s="279"/>
      <c r="AL118" s="279"/>
      <c r="AM118" s="279"/>
      <c r="AN118" s="279"/>
      <c r="AO118" s="279"/>
      <c r="AP118" s="279"/>
      <c r="AQ118" s="279"/>
      <c r="AR118" s="279"/>
      <c r="AS118" s="279"/>
      <c r="AT118" s="279"/>
      <c r="AU118" s="279"/>
      <c r="AV118" s="279"/>
      <c r="AW118" s="279"/>
      <c r="AX118" s="280"/>
    </row>
    <row r="119" spans="1:64" ht="51" customHeight="1">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1" t="s">
        <v>512</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476</v>
      </c>
      <c r="AE120" s="302"/>
      <c r="AF120" s="302"/>
      <c r="AG120" s="281" t="s">
        <v>513</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476</v>
      </c>
      <c r="AE121" s="302"/>
      <c r="AF121" s="302"/>
      <c r="AG121" s="342" t="s">
        <v>515</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494</v>
      </c>
      <c r="AE122" s="276"/>
      <c r="AF122" s="276"/>
      <c r="AG122" s="323"/>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c r="A125" s="252"/>
      <c r="B125" s="253"/>
      <c r="C125" s="286"/>
      <c r="D125" s="287"/>
      <c r="E125" s="287"/>
      <c r="F125" s="287"/>
      <c r="G125" s="287"/>
      <c r="H125" s="287"/>
      <c r="I125" s="287"/>
      <c r="J125" s="287"/>
      <c r="K125" s="287"/>
      <c r="L125" s="287"/>
      <c r="M125" s="287"/>
      <c r="N125" s="287"/>
      <c r="O125" s="288"/>
      <c r="P125" s="294"/>
      <c r="Q125" s="294"/>
      <c r="R125" s="294"/>
      <c r="S125" s="295"/>
      <c r="T125" s="560"/>
      <c r="U125" s="344"/>
      <c r="V125" s="344"/>
      <c r="W125" s="344"/>
      <c r="X125" s="344"/>
      <c r="Y125" s="344"/>
      <c r="Z125" s="344"/>
      <c r="AA125" s="344"/>
      <c r="AB125" s="344"/>
      <c r="AC125" s="344"/>
      <c r="AD125" s="344"/>
      <c r="AE125" s="344"/>
      <c r="AF125" s="561"/>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c r="A126" s="262" t="s">
        <v>58</v>
      </c>
      <c r="B126" s="393"/>
      <c r="C126" s="383" t="s">
        <v>64</v>
      </c>
      <c r="D126" s="430"/>
      <c r="E126" s="430"/>
      <c r="F126" s="431"/>
      <c r="G126" s="387" t="s">
        <v>520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521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08" customHeight="1" thickBot="1">
      <c r="A129" s="429" t="s">
        <v>525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306</v>
      </c>
      <c r="B131" s="391"/>
      <c r="C131" s="391"/>
      <c r="D131" s="391"/>
      <c r="E131" s="392"/>
      <c r="F131" s="423" t="s">
        <v>526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7" t="s">
        <v>528</v>
      </c>
      <c r="B133" s="558"/>
      <c r="C133" s="558"/>
      <c r="D133" s="558"/>
      <c r="E133" s="559"/>
      <c r="F133" s="712" t="s">
        <v>527</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9.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c r="A138" s="524" t="s">
        <v>227</v>
      </c>
      <c r="B138" s="428"/>
      <c r="C138" s="428"/>
      <c r="D138" s="428"/>
      <c r="E138" s="428"/>
      <c r="F138" s="428"/>
      <c r="G138" s="317">
        <v>310</v>
      </c>
      <c r="H138" s="318"/>
      <c r="I138" s="318"/>
      <c r="J138" s="318"/>
      <c r="K138" s="318"/>
      <c r="L138" s="318"/>
      <c r="M138" s="318"/>
      <c r="N138" s="318"/>
      <c r="O138" s="318"/>
      <c r="P138" s="319"/>
      <c r="Q138" s="428" t="s">
        <v>228</v>
      </c>
      <c r="R138" s="428"/>
      <c r="S138" s="428"/>
      <c r="T138" s="428"/>
      <c r="U138" s="428"/>
      <c r="V138" s="428"/>
      <c r="W138" s="317">
        <v>312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t="s">
        <v>496</v>
      </c>
      <c r="H180" s="362"/>
      <c r="I180" s="362"/>
      <c r="J180" s="362"/>
      <c r="K180" s="363"/>
      <c r="L180" s="364" t="s">
        <v>499</v>
      </c>
      <c r="M180" s="365"/>
      <c r="N180" s="365"/>
      <c r="O180" s="365"/>
      <c r="P180" s="365"/>
      <c r="Q180" s="365"/>
      <c r="R180" s="365"/>
      <c r="S180" s="365"/>
      <c r="T180" s="365"/>
      <c r="U180" s="365"/>
      <c r="V180" s="365"/>
      <c r="W180" s="365"/>
      <c r="X180" s="366"/>
      <c r="Y180" s="396">
        <v>45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c r="A181" s="370"/>
      <c r="B181" s="371"/>
      <c r="C181" s="371"/>
      <c r="D181" s="371"/>
      <c r="E181" s="371"/>
      <c r="F181" s="372"/>
      <c r="G181" s="411" t="s">
        <v>497</v>
      </c>
      <c r="H181" s="412"/>
      <c r="I181" s="412"/>
      <c r="J181" s="412"/>
      <c r="K181" s="413"/>
      <c r="L181" s="414" t="s">
        <v>500</v>
      </c>
      <c r="M181" s="415"/>
      <c r="N181" s="415"/>
      <c r="O181" s="415"/>
      <c r="P181" s="415"/>
      <c r="Q181" s="415"/>
      <c r="R181" s="415"/>
      <c r="S181" s="415"/>
      <c r="T181" s="415"/>
      <c r="U181" s="415"/>
      <c r="V181" s="415"/>
      <c r="W181" s="415"/>
      <c r="X181" s="416"/>
      <c r="Y181" s="417">
        <v>6</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t="s">
        <v>498</v>
      </c>
      <c r="H182" s="412"/>
      <c r="I182" s="412"/>
      <c r="J182" s="412"/>
      <c r="K182" s="413"/>
      <c r="L182" s="414" t="s">
        <v>501</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t="s">
        <v>223</v>
      </c>
      <c r="H183" s="412"/>
      <c r="I183" s="412"/>
      <c r="J183" s="412"/>
      <c r="K183" s="413"/>
      <c r="L183" s="414" t="s">
        <v>519</v>
      </c>
      <c r="M183" s="415"/>
      <c r="N183" s="415"/>
      <c r="O183" s="415"/>
      <c r="P183" s="415"/>
      <c r="Q183" s="415"/>
      <c r="R183" s="415"/>
      <c r="S183" s="415"/>
      <c r="T183" s="415"/>
      <c r="U183" s="415"/>
      <c r="V183" s="415"/>
      <c r="W183" s="415"/>
      <c r="X183" s="416"/>
      <c r="Y183" s="417">
        <v>11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63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9" t="s">
        <v>33</v>
      </c>
      <c r="AL235" s="240"/>
      <c r="AM235" s="240"/>
      <c r="AN235" s="240"/>
      <c r="AO235" s="240"/>
      <c r="AP235" s="240"/>
      <c r="AQ235" s="240" t="s">
        <v>23</v>
      </c>
      <c r="AR235" s="240"/>
      <c r="AS235" s="240"/>
      <c r="AT235" s="240"/>
      <c r="AU235" s="92" t="s">
        <v>24</v>
      </c>
      <c r="AV235" s="93"/>
      <c r="AW235" s="93"/>
      <c r="AX235" s="580"/>
    </row>
    <row r="236" spans="1:50" ht="24" customHeight="1">
      <c r="A236" s="573">
        <v>1</v>
      </c>
      <c r="B236" s="573">
        <v>1</v>
      </c>
      <c r="C236" s="575" t="s">
        <v>502</v>
      </c>
      <c r="D236" s="574"/>
      <c r="E236" s="574"/>
      <c r="F236" s="574"/>
      <c r="G236" s="574"/>
      <c r="H236" s="574"/>
      <c r="I236" s="574"/>
      <c r="J236" s="574"/>
      <c r="K236" s="574"/>
      <c r="L236" s="574"/>
      <c r="M236" s="575"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63</v>
      </c>
      <c r="AL236" s="577"/>
      <c r="AM236" s="577"/>
      <c r="AN236" s="577"/>
      <c r="AO236" s="577"/>
      <c r="AP236" s="578"/>
      <c r="AQ236" s="575">
        <v>1</v>
      </c>
      <c r="AR236" s="574"/>
      <c r="AS236" s="574"/>
      <c r="AT236" s="574"/>
      <c r="AU236" s="576">
        <v>96</v>
      </c>
      <c r="AV236" s="577"/>
      <c r="AW236" s="577"/>
      <c r="AX236" s="578"/>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3</v>
      </c>
      <c r="B238" s="573">
        <v>1</v>
      </c>
      <c r="C238" s="574"/>
      <c r="D238" s="574"/>
      <c r="E238" s="574"/>
      <c r="F238" s="574"/>
      <c r="G238" s="574"/>
      <c r="H238" s="574"/>
      <c r="I238" s="574"/>
      <c r="J238" s="574"/>
      <c r="K238" s="574"/>
      <c r="L238" s="574"/>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6"/>
      <c r="AL238" s="577"/>
      <c r="AM238" s="577"/>
      <c r="AN238" s="577"/>
      <c r="AO238" s="577"/>
      <c r="AP238" s="578"/>
      <c r="AQ238" s="575"/>
      <c r="AR238" s="574"/>
      <c r="AS238" s="574"/>
      <c r="AT238" s="574"/>
      <c r="AU238" s="576"/>
      <c r="AV238" s="577"/>
      <c r="AW238" s="577"/>
      <c r="AX238" s="578"/>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9" t="s">
        <v>414</v>
      </c>
      <c r="AL268" s="240"/>
      <c r="AM268" s="240"/>
      <c r="AN268" s="240"/>
      <c r="AO268" s="240"/>
      <c r="AP268" s="240"/>
      <c r="AQ268" s="240" t="s">
        <v>23</v>
      </c>
      <c r="AR268" s="240"/>
      <c r="AS268" s="240"/>
      <c r="AT268" s="240"/>
      <c r="AU268" s="92" t="s">
        <v>24</v>
      </c>
      <c r="AV268" s="93"/>
      <c r="AW268" s="93"/>
      <c r="AX268" s="580"/>
    </row>
    <row r="269" spans="1:50" ht="24"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9" t="s">
        <v>414</v>
      </c>
      <c r="AL301" s="240"/>
      <c r="AM301" s="240"/>
      <c r="AN301" s="240"/>
      <c r="AO301" s="240"/>
      <c r="AP301" s="240"/>
      <c r="AQ301" s="240" t="s">
        <v>23</v>
      </c>
      <c r="AR301" s="240"/>
      <c r="AS301" s="240"/>
      <c r="AT301" s="240"/>
      <c r="AU301" s="92" t="s">
        <v>24</v>
      </c>
      <c r="AV301" s="93"/>
      <c r="AW301" s="93"/>
      <c r="AX301" s="580"/>
    </row>
    <row r="302" spans="1:50" ht="24"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9" t="s">
        <v>414</v>
      </c>
      <c r="AL334" s="240"/>
      <c r="AM334" s="240"/>
      <c r="AN334" s="240"/>
      <c r="AO334" s="240"/>
      <c r="AP334" s="240"/>
      <c r="AQ334" s="240" t="s">
        <v>23</v>
      </c>
      <c r="AR334" s="240"/>
      <c r="AS334" s="240"/>
      <c r="AT334" s="240"/>
      <c r="AU334" s="92" t="s">
        <v>24</v>
      </c>
      <c r="AV334" s="93"/>
      <c r="AW334" s="93"/>
      <c r="AX334" s="580"/>
    </row>
    <row r="335" spans="1:50" ht="24"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9" t="s">
        <v>414</v>
      </c>
      <c r="AL367" s="240"/>
      <c r="AM367" s="240"/>
      <c r="AN367" s="240"/>
      <c r="AO367" s="240"/>
      <c r="AP367" s="240"/>
      <c r="AQ367" s="240" t="s">
        <v>23</v>
      </c>
      <c r="AR367" s="240"/>
      <c r="AS367" s="240"/>
      <c r="AT367" s="240"/>
      <c r="AU367" s="92" t="s">
        <v>24</v>
      </c>
      <c r="AV367" s="93"/>
      <c r="AW367" s="93"/>
      <c r="AX367" s="580"/>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9" t="s">
        <v>414</v>
      </c>
      <c r="AL400" s="240"/>
      <c r="AM400" s="240"/>
      <c r="AN400" s="240"/>
      <c r="AO400" s="240"/>
      <c r="AP400" s="240"/>
      <c r="AQ400" s="240" t="s">
        <v>23</v>
      </c>
      <c r="AR400" s="240"/>
      <c r="AS400" s="240"/>
      <c r="AT400" s="240"/>
      <c r="AU400" s="92" t="s">
        <v>24</v>
      </c>
      <c r="AV400" s="93"/>
      <c r="AW400" s="93"/>
      <c r="AX400" s="580"/>
    </row>
    <row r="401" spans="1:50" ht="24"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9" t="s">
        <v>414</v>
      </c>
      <c r="AL433" s="240"/>
      <c r="AM433" s="240"/>
      <c r="AN433" s="240"/>
      <c r="AO433" s="240"/>
      <c r="AP433" s="240"/>
      <c r="AQ433" s="240" t="s">
        <v>23</v>
      </c>
      <c r="AR433" s="240"/>
      <c r="AS433" s="240"/>
      <c r="AT433" s="240"/>
      <c r="AU433" s="92" t="s">
        <v>24</v>
      </c>
      <c r="AV433" s="93"/>
      <c r="AW433" s="93"/>
      <c r="AX433" s="580"/>
    </row>
    <row r="434" spans="1:50" ht="24"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9" t="s">
        <v>414</v>
      </c>
      <c r="AL466" s="240"/>
      <c r="AM466" s="240"/>
      <c r="AN466" s="240"/>
      <c r="AO466" s="240"/>
      <c r="AP466" s="240"/>
      <c r="AQ466" s="240" t="s">
        <v>23</v>
      </c>
      <c r="AR466" s="240"/>
      <c r="AS466" s="240"/>
      <c r="AT466" s="240"/>
      <c r="AU466" s="92" t="s">
        <v>24</v>
      </c>
      <c r="AV466" s="93"/>
      <c r="AW466" s="93"/>
      <c r="AX466" s="580"/>
    </row>
    <row r="467" spans="1:50" ht="24"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V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103">
    <cfRule type="expression" dxfId="913" priority="227">
      <formula>IF(RIGHT(TEXT(R103,"0.#"),1)=".",FALSE,TRUE)</formula>
    </cfRule>
    <cfRule type="expression" dxfId="912" priority="228">
      <formula>IF(RIGHT(TEXT(R103,"0.#"),1)=".",TRUE,FALSE)</formula>
    </cfRule>
  </conditionalFormatting>
  <conditionalFormatting sqref="Y182:Y189 Y180">
    <cfRule type="expression" dxfId="911" priority="225">
      <formula>IF(RIGHT(TEXT(Y180,"0.#"),1)=".",FALSE,TRUE)</formula>
    </cfRule>
    <cfRule type="expression" dxfId="910" priority="226">
      <formula>IF(RIGHT(TEXT(Y180,"0.#"),1)=".",TRUE,FALSE)</formula>
    </cfRule>
  </conditionalFormatting>
  <conditionalFormatting sqref="AU181">
    <cfRule type="expression" dxfId="909" priority="223">
      <formula>IF(RIGHT(TEXT(AU181,"0.#"),1)=".",FALSE,TRUE)</formula>
    </cfRule>
    <cfRule type="expression" dxfId="908" priority="224">
      <formula>IF(RIGHT(TEXT(AU181,"0.#"),1)=".",TRUE,FALSE)</formula>
    </cfRule>
  </conditionalFormatting>
  <conditionalFormatting sqref="AU190">
    <cfRule type="expression" dxfId="907" priority="221">
      <formula>IF(RIGHT(TEXT(AU190,"0.#"),1)=".",FALSE,TRUE)</formula>
    </cfRule>
    <cfRule type="expression" dxfId="906" priority="222">
      <formula>IF(RIGHT(TEXT(AU190,"0.#"),1)=".",TRUE,FALSE)</formula>
    </cfRule>
  </conditionalFormatting>
  <conditionalFormatting sqref="AU182:AU189 AU180">
    <cfRule type="expression" dxfId="905" priority="219">
      <formula>IF(RIGHT(TEXT(AU180,"0.#"),1)=".",FALSE,TRUE)</formula>
    </cfRule>
    <cfRule type="expression" dxfId="904" priority="220">
      <formula>IF(RIGHT(TEXT(AU180,"0.#"),1)=".",TRUE,FALSE)</formula>
    </cfRule>
  </conditionalFormatting>
  <conditionalFormatting sqref="Y220 Y207 Y194">
    <cfRule type="expression" dxfId="903" priority="205">
      <formula>IF(RIGHT(TEXT(Y194,"0.#"),1)=".",FALSE,TRUE)</formula>
    </cfRule>
    <cfRule type="expression" dxfId="902" priority="206">
      <formula>IF(RIGHT(TEXT(Y194,"0.#"),1)=".",TRUE,FALSE)</formula>
    </cfRule>
  </conditionalFormatting>
  <conditionalFormatting sqref="Y229 Y216 Y203">
    <cfRule type="expression" dxfId="901" priority="203">
      <formula>IF(RIGHT(TEXT(Y203,"0.#"),1)=".",FALSE,TRUE)</formula>
    </cfRule>
    <cfRule type="expression" dxfId="900" priority="204">
      <formula>IF(RIGHT(TEXT(Y203,"0.#"),1)=".",TRUE,FALSE)</formula>
    </cfRule>
  </conditionalFormatting>
  <conditionalFormatting sqref="Y221:Y228 Y219 Y208:Y215 Y206 Y195:Y202 Y193">
    <cfRule type="expression" dxfId="899" priority="201">
      <formula>IF(RIGHT(TEXT(Y193,"0.#"),1)=".",FALSE,TRUE)</formula>
    </cfRule>
    <cfRule type="expression" dxfId="898" priority="202">
      <formula>IF(RIGHT(TEXT(Y193,"0.#"),1)=".",TRUE,FALSE)</formula>
    </cfRule>
  </conditionalFormatting>
  <conditionalFormatting sqref="AU220 AU207 AU194">
    <cfRule type="expression" dxfId="897" priority="199">
      <formula>IF(RIGHT(TEXT(AU194,"0.#"),1)=".",FALSE,TRUE)</formula>
    </cfRule>
    <cfRule type="expression" dxfId="896" priority="200">
      <formula>IF(RIGHT(TEXT(AU194,"0.#"),1)=".",TRUE,FALSE)</formula>
    </cfRule>
  </conditionalFormatting>
  <conditionalFormatting sqref="AU229 AU216 AU203">
    <cfRule type="expression" dxfId="895" priority="197">
      <formula>IF(RIGHT(TEXT(AU203,"0.#"),1)=".",FALSE,TRUE)</formula>
    </cfRule>
    <cfRule type="expression" dxfId="894" priority="198">
      <formula>IF(RIGHT(TEXT(AU203,"0.#"),1)=".",TRUE,FALSE)</formula>
    </cfRule>
  </conditionalFormatting>
  <conditionalFormatting sqref="AU221:AU228 AU219 AU208:AU215 AU206 AU195:AU202 AU193">
    <cfRule type="expression" dxfId="893" priority="195">
      <formula>IF(RIGHT(TEXT(AU193,"0.#"),1)=".",FALSE,TRUE)</formula>
    </cfRule>
    <cfRule type="expression" dxfId="892" priority="196">
      <formula>IF(RIGHT(TEXT(AU193,"0.#"),1)=".",TRUE,FALSE)</formula>
    </cfRule>
  </conditionalFormatting>
  <conditionalFormatting sqref="AE56:AI56">
    <cfRule type="expression" dxfId="891" priority="169">
      <formula>IF(AND(AE56&gt;=0, RIGHT(TEXT(AE56,"0.#"),1)&lt;&gt;"."),TRUE,FALSE)</formula>
    </cfRule>
    <cfRule type="expression" dxfId="890" priority="170">
      <formula>IF(AND(AE56&gt;=0, RIGHT(TEXT(AE56,"0.#"),1)="."),TRUE,FALSE)</formula>
    </cfRule>
    <cfRule type="expression" dxfId="889" priority="171">
      <formula>IF(AND(AE56&lt;0, RIGHT(TEXT(AE56,"0.#"),1)&lt;&gt;"."),TRUE,FALSE)</formula>
    </cfRule>
    <cfRule type="expression" dxfId="888" priority="172">
      <formula>IF(AND(AE56&lt;0, RIGHT(TEXT(AE56,"0.#"),1)="."),TRUE,FALSE)</formula>
    </cfRule>
  </conditionalFormatting>
  <conditionalFormatting sqref="AJ56:AS56">
    <cfRule type="expression" dxfId="887" priority="165">
      <formula>IF(AND(AJ56&gt;=0, RIGHT(TEXT(AJ56,"0.#"),1)&lt;&gt;"."),TRUE,FALSE)</formula>
    </cfRule>
    <cfRule type="expression" dxfId="886" priority="166">
      <formula>IF(AND(AJ56&gt;=0, RIGHT(TEXT(AJ56,"0.#"),1)="."),TRUE,FALSE)</formula>
    </cfRule>
    <cfRule type="expression" dxfId="885" priority="167">
      <formula>IF(AND(AJ56&lt;0, RIGHT(TEXT(AJ56,"0.#"),1)&lt;&gt;"."),TRUE,FALSE)</formula>
    </cfRule>
    <cfRule type="expression" dxfId="884" priority="168">
      <formula>IF(AND(AJ56&lt;0, RIGHT(TEXT(AJ56,"0.#"),1)="."),TRUE,FALSE)</formula>
    </cfRule>
  </conditionalFormatting>
  <conditionalFormatting sqref="AK237:AK265">
    <cfRule type="expression" dxfId="883" priority="153">
      <formula>IF(RIGHT(TEXT(AK237,"0.#"),1)=".",FALSE,TRUE)</formula>
    </cfRule>
    <cfRule type="expression" dxfId="882" priority="154">
      <formula>IF(RIGHT(TEXT(AK237,"0.#"),1)=".",TRUE,FALSE)</formula>
    </cfRule>
  </conditionalFormatting>
  <conditionalFormatting sqref="AU237:AX265">
    <cfRule type="expression" dxfId="881" priority="149">
      <formula>IF(AND(AU237&gt;=0, RIGHT(TEXT(AU237,"0.#"),1)&lt;&gt;"."),TRUE,FALSE)</formula>
    </cfRule>
    <cfRule type="expression" dxfId="880" priority="150">
      <formula>IF(AND(AU237&gt;=0, RIGHT(TEXT(AU237,"0.#"),1)="."),TRUE,FALSE)</formula>
    </cfRule>
    <cfRule type="expression" dxfId="879" priority="151">
      <formula>IF(AND(AU237&lt;0, RIGHT(TEXT(AU237,"0.#"),1)&lt;&gt;"."),TRUE,FALSE)</formula>
    </cfRule>
    <cfRule type="expression" dxfId="878" priority="152">
      <formula>IF(AND(AU237&lt;0, RIGHT(TEXT(AU237,"0.#"),1)="."),TRUE,FALSE)</formula>
    </cfRule>
  </conditionalFormatting>
  <conditionalFormatting sqref="AK269">
    <cfRule type="expression" dxfId="877" priority="147">
      <formula>IF(RIGHT(TEXT(AK269,"0.#"),1)=".",FALSE,TRUE)</formula>
    </cfRule>
    <cfRule type="expression" dxfId="876" priority="148">
      <formula>IF(RIGHT(TEXT(AK269,"0.#"),1)=".",TRUE,FALSE)</formula>
    </cfRule>
  </conditionalFormatting>
  <conditionalFormatting sqref="AU269:AX269">
    <cfRule type="expression" dxfId="875" priority="143">
      <formula>IF(AND(AU269&gt;=0, RIGHT(TEXT(AU269,"0.#"),1)&lt;&gt;"."),TRUE,FALSE)</formula>
    </cfRule>
    <cfRule type="expression" dxfId="874" priority="144">
      <formula>IF(AND(AU269&gt;=0, RIGHT(TEXT(AU269,"0.#"),1)="."),TRUE,FALSE)</formula>
    </cfRule>
    <cfRule type="expression" dxfId="873" priority="145">
      <formula>IF(AND(AU269&lt;0, RIGHT(TEXT(AU269,"0.#"),1)&lt;&gt;"."),TRUE,FALSE)</formula>
    </cfRule>
    <cfRule type="expression" dxfId="872" priority="146">
      <formula>IF(AND(AU269&lt;0, RIGHT(TEXT(AU269,"0.#"),1)="."),TRUE,FALSE)</formula>
    </cfRule>
  </conditionalFormatting>
  <conditionalFormatting sqref="AK270:AK298">
    <cfRule type="expression" dxfId="871" priority="141">
      <formula>IF(RIGHT(TEXT(AK270,"0.#"),1)=".",FALSE,TRUE)</formula>
    </cfRule>
    <cfRule type="expression" dxfId="870" priority="142">
      <formula>IF(RIGHT(TEXT(AK270,"0.#"),1)=".",TRUE,FALSE)</formula>
    </cfRule>
  </conditionalFormatting>
  <conditionalFormatting sqref="AU270:AX298">
    <cfRule type="expression" dxfId="869" priority="137">
      <formula>IF(AND(AU270&gt;=0, RIGHT(TEXT(AU270,"0.#"),1)&lt;&gt;"."),TRUE,FALSE)</formula>
    </cfRule>
    <cfRule type="expression" dxfId="868" priority="138">
      <formula>IF(AND(AU270&gt;=0, RIGHT(TEXT(AU270,"0.#"),1)="."),TRUE,FALSE)</formula>
    </cfRule>
    <cfRule type="expression" dxfId="867" priority="139">
      <formula>IF(AND(AU270&lt;0, RIGHT(TEXT(AU270,"0.#"),1)&lt;&gt;"."),TRUE,FALSE)</formula>
    </cfRule>
    <cfRule type="expression" dxfId="866" priority="140">
      <formula>IF(AND(AU270&lt;0, RIGHT(TEXT(AU270,"0.#"),1)="."),TRUE,FALSE)</formula>
    </cfRule>
  </conditionalFormatting>
  <conditionalFormatting sqref="AK302">
    <cfRule type="expression" dxfId="865" priority="135">
      <formula>IF(RIGHT(TEXT(AK302,"0.#"),1)=".",FALSE,TRUE)</formula>
    </cfRule>
    <cfRule type="expression" dxfId="864" priority="136">
      <formula>IF(RIGHT(TEXT(AK302,"0.#"),1)=".",TRUE,FALSE)</formula>
    </cfRule>
  </conditionalFormatting>
  <conditionalFormatting sqref="AU302:AX302">
    <cfRule type="expression" dxfId="863" priority="131">
      <formula>IF(AND(AU302&gt;=0, RIGHT(TEXT(AU302,"0.#"),1)&lt;&gt;"."),TRUE,FALSE)</formula>
    </cfRule>
    <cfRule type="expression" dxfId="862" priority="132">
      <formula>IF(AND(AU302&gt;=0, RIGHT(TEXT(AU302,"0.#"),1)="."),TRUE,FALSE)</formula>
    </cfRule>
    <cfRule type="expression" dxfId="861" priority="133">
      <formula>IF(AND(AU302&lt;0, RIGHT(TEXT(AU302,"0.#"),1)&lt;&gt;"."),TRUE,FALSE)</formula>
    </cfRule>
    <cfRule type="expression" dxfId="860" priority="134">
      <formula>IF(AND(AU302&lt;0, RIGHT(TEXT(AU302,"0.#"),1)="."),TRUE,FALSE)</formula>
    </cfRule>
  </conditionalFormatting>
  <conditionalFormatting sqref="AK303:AK331">
    <cfRule type="expression" dxfId="859" priority="129">
      <formula>IF(RIGHT(TEXT(AK303,"0.#"),1)=".",FALSE,TRUE)</formula>
    </cfRule>
    <cfRule type="expression" dxfId="858" priority="130">
      <formula>IF(RIGHT(TEXT(AK303,"0.#"),1)=".",TRUE,FALSE)</formula>
    </cfRule>
  </conditionalFormatting>
  <conditionalFormatting sqref="AU303:AX331">
    <cfRule type="expression" dxfId="857" priority="125">
      <formula>IF(AND(AU303&gt;=0, RIGHT(TEXT(AU303,"0.#"),1)&lt;&gt;"."),TRUE,FALSE)</formula>
    </cfRule>
    <cfRule type="expression" dxfId="856" priority="126">
      <formula>IF(AND(AU303&gt;=0, RIGHT(TEXT(AU303,"0.#"),1)="."),TRUE,FALSE)</formula>
    </cfRule>
    <cfRule type="expression" dxfId="855" priority="127">
      <formula>IF(AND(AU303&lt;0, RIGHT(TEXT(AU303,"0.#"),1)&lt;&gt;"."),TRUE,FALSE)</formula>
    </cfRule>
    <cfRule type="expression" dxfId="854" priority="128">
      <formula>IF(AND(AU303&lt;0, RIGHT(TEXT(AU303,"0.#"),1)="."),TRUE,FALSE)</formula>
    </cfRule>
  </conditionalFormatting>
  <conditionalFormatting sqref="AK335">
    <cfRule type="expression" dxfId="853" priority="123">
      <formula>IF(RIGHT(TEXT(AK335,"0.#"),1)=".",FALSE,TRUE)</formula>
    </cfRule>
    <cfRule type="expression" dxfId="852" priority="124">
      <formula>IF(RIGHT(TEXT(AK335,"0.#"),1)=".",TRUE,FALSE)</formula>
    </cfRule>
  </conditionalFormatting>
  <conditionalFormatting sqref="AU335:AX335">
    <cfRule type="expression" dxfId="851" priority="119">
      <formula>IF(AND(AU335&gt;=0, RIGHT(TEXT(AU335,"0.#"),1)&lt;&gt;"."),TRUE,FALSE)</formula>
    </cfRule>
    <cfRule type="expression" dxfId="850" priority="120">
      <formula>IF(AND(AU335&gt;=0, RIGHT(TEXT(AU335,"0.#"),1)="."),TRUE,FALSE)</formula>
    </cfRule>
    <cfRule type="expression" dxfId="849" priority="121">
      <formula>IF(AND(AU335&lt;0, RIGHT(TEXT(AU335,"0.#"),1)&lt;&gt;"."),TRUE,FALSE)</formula>
    </cfRule>
    <cfRule type="expression" dxfId="848" priority="122">
      <formula>IF(AND(AU335&lt;0, RIGHT(TEXT(AU335,"0.#"),1)="."),TRUE,FALSE)</formula>
    </cfRule>
  </conditionalFormatting>
  <conditionalFormatting sqref="AK336:AK364">
    <cfRule type="expression" dxfId="847" priority="117">
      <formula>IF(RIGHT(TEXT(AK336,"0.#"),1)=".",FALSE,TRUE)</formula>
    </cfRule>
    <cfRule type="expression" dxfId="846" priority="118">
      <formula>IF(RIGHT(TEXT(AK336,"0.#"),1)=".",TRUE,FALSE)</formula>
    </cfRule>
  </conditionalFormatting>
  <conditionalFormatting sqref="AU336:AX364">
    <cfRule type="expression" dxfId="845" priority="113">
      <formula>IF(AND(AU336&gt;=0, RIGHT(TEXT(AU336,"0.#"),1)&lt;&gt;"."),TRUE,FALSE)</formula>
    </cfRule>
    <cfRule type="expression" dxfId="844" priority="114">
      <formula>IF(AND(AU336&gt;=0, RIGHT(TEXT(AU336,"0.#"),1)="."),TRUE,FALSE)</formula>
    </cfRule>
    <cfRule type="expression" dxfId="843" priority="115">
      <formula>IF(AND(AU336&lt;0, RIGHT(TEXT(AU336,"0.#"),1)&lt;&gt;"."),TRUE,FALSE)</formula>
    </cfRule>
    <cfRule type="expression" dxfId="842" priority="116">
      <formula>IF(AND(AU336&lt;0, RIGHT(TEXT(AU336,"0.#"),1)="."),TRUE,FALSE)</formula>
    </cfRule>
  </conditionalFormatting>
  <conditionalFormatting sqref="AK368">
    <cfRule type="expression" dxfId="841" priority="111">
      <formula>IF(RIGHT(TEXT(AK368,"0.#"),1)=".",FALSE,TRUE)</formula>
    </cfRule>
    <cfRule type="expression" dxfId="840" priority="112">
      <formula>IF(RIGHT(TEXT(AK368,"0.#"),1)=".",TRUE,FALSE)</formula>
    </cfRule>
  </conditionalFormatting>
  <conditionalFormatting sqref="AU368:AX368">
    <cfRule type="expression" dxfId="839" priority="107">
      <formula>IF(AND(AU368&gt;=0, RIGHT(TEXT(AU368,"0.#"),1)&lt;&gt;"."),TRUE,FALSE)</formula>
    </cfRule>
    <cfRule type="expression" dxfId="838" priority="108">
      <formula>IF(AND(AU368&gt;=0, RIGHT(TEXT(AU368,"0.#"),1)="."),TRUE,FALSE)</formula>
    </cfRule>
    <cfRule type="expression" dxfId="837" priority="109">
      <formula>IF(AND(AU368&lt;0, RIGHT(TEXT(AU368,"0.#"),1)&lt;&gt;"."),TRUE,FALSE)</formula>
    </cfRule>
    <cfRule type="expression" dxfId="836" priority="110">
      <formula>IF(AND(AU368&lt;0, RIGHT(TEXT(AU368,"0.#"),1)="."),TRUE,FALSE)</formula>
    </cfRule>
  </conditionalFormatting>
  <conditionalFormatting sqref="AK369:AK397">
    <cfRule type="expression" dxfId="835" priority="105">
      <formula>IF(RIGHT(TEXT(AK369,"0.#"),1)=".",FALSE,TRUE)</formula>
    </cfRule>
    <cfRule type="expression" dxfId="834" priority="106">
      <formula>IF(RIGHT(TEXT(AK369,"0.#"),1)=".",TRUE,FALSE)</formula>
    </cfRule>
  </conditionalFormatting>
  <conditionalFormatting sqref="AU369:AX397">
    <cfRule type="expression" dxfId="833" priority="101">
      <formula>IF(AND(AU369&gt;=0, RIGHT(TEXT(AU369,"0.#"),1)&lt;&gt;"."),TRUE,FALSE)</formula>
    </cfRule>
    <cfRule type="expression" dxfId="832" priority="102">
      <formula>IF(AND(AU369&gt;=0, RIGHT(TEXT(AU369,"0.#"),1)="."),TRUE,FALSE)</formula>
    </cfRule>
    <cfRule type="expression" dxfId="831" priority="103">
      <formula>IF(AND(AU369&lt;0, RIGHT(TEXT(AU369,"0.#"),1)&lt;&gt;"."),TRUE,FALSE)</formula>
    </cfRule>
    <cfRule type="expression" dxfId="830" priority="104">
      <formula>IF(AND(AU369&lt;0, RIGHT(TEXT(AU369,"0.#"),1)="."),TRUE,FALSE)</formula>
    </cfRule>
  </conditionalFormatting>
  <conditionalFormatting sqref="AK401">
    <cfRule type="expression" dxfId="829" priority="99">
      <formula>IF(RIGHT(TEXT(AK401,"0.#"),1)=".",FALSE,TRUE)</formula>
    </cfRule>
    <cfRule type="expression" dxfId="828" priority="100">
      <formula>IF(RIGHT(TEXT(AK401,"0.#"),1)=".",TRUE,FALSE)</formula>
    </cfRule>
  </conditionalFormatting>
  <conditionalFormatting sqref="AU401:AX401">
    <cfRule type="expression" dxfId="827" priority="95">
      <formula>IF(AND(AU401&gt;=0, RIGHT(TEXT(AU401,"0.#"),1)&lt;&gt;"."),TRUE,FALSE)</formula>
    </cfRule>
    <cfRule type="expression" dxfId="826" priority="96">
      <formula>IF(AND(AU401&gt;=0, RIGHT(TEXT(AU401,"0.#"),1)="."),TRUE,FALSE)</formula>
    </cfRule>
    <cfRule type="expression" dxfId="825" priority="97">
      <formula>IF(AND(AU401&lt;0, RIGHT(TEXT(AU401,"0.#"),1)&lt;&gt;"."),TRUE,FALSE)</formula>
    </cfRule>
    <cfRule type="expression" dxfId="824" priority="98">
      <formula>IF(AND(AU401&lt;0, RIGHT(TEXT(AU401,"0.#"),1)="."),TRUE,FALSE)</formula>
    </cfRule>
  </conditionalFormatting>
  <conditionalFormatting sqref="AK402:AK430">
    <cfRule type="expression" dxfId="823" priority="93">
      <formula>IF(RIGHT(TEXT(AK402,"0.#"),1)=".",FALSE,TRUE)</formula>
    </cfRule>
    <cfRule type="expression" dxfId="822" priority="94">
      <formula>IF(RIGHT(TEXT(AK402,"0.#"),1)=".",TRUE,FALSE)</formula>
    </cfRule>
  </conditionalFormatting>
  <conditionalFormatting sqref="AU402:AX430">
    <cfRule type="expression" dxfId="821" priority="89">
      <formula>IF(AND(AU402&gt;=0, RIGHT(TEXT(AU402,"0.#"),1)&lt;&gt;"."),TRUE,FALSE)</formula>
    </cfRule>
    <cfRule type="expression" dxfId="820" priority="90">
      <formula>IF(AND(AU402&gt;=0, RIGHT(TEXT(AU402,"0.#"),1)="."),TRUE,FALSE)</formula>
    </cfRule>
    <cfRule type="expression" dxfId="819" priority="91">
      <formula>IF(AND(AU402&lt;0, RIGHT(TEXT(AU402,"0.#"),1)&lt;&gt;"."),TRUE,FALSE)</formula>
    </cfRule>
    <cfRule type="expression" dxfId="818" priority="92">
      <formula>IF(AND(AU402&lt;0, RIGHT(TEXT(AU402,"0.#"),1)="."),TRUE,FALSE)</formula>
    </cfRule>
  </conditionalFormatting>
  <conditionalFormatting sqref="AK434">
    <cfRule type="expression" dxfId="817" priority="87">
      <formula>IF(RIGHT(TEXT(AK434,"0.#"),1)=".",FALSE,TRUE)</formula>
    </cfRule>
    <cfRule type="expression" dxfId="816" priority="88">
      <formula>IF(RIGHT(TEXT(AK434,"0.#"),1)=".",TRUE,FALSE)</formula>
    </cfRule>
  </conditionalFormatting>
  <conditionalFormatting sqref="AU434:AX434">
    <cfRule type="expression" dxfId="815" priority="83">
      <formula>IF(AND(AU434&gt;=0, RIGHT(TEXT(AU434,"0.#"),1)&lt;&gt;"."),TRUE,FALSE)</formula>
    </cfRule>
    <cfRule type="expression" dxfId="814" priority="84">
      <formula>IF(AND(AU434&gt;=0, RIGHT(TEXT(AU434,"0.#"),1)="."),TRUE,FALSE)</formula>
    </cfRule>
    <cfRule type="expression" dxfId="813" priority="85">
      <formula>IF(AND(AU434&lt;0, RIGHT(TEXT(AU434,"0.#"),1)&lt;&gt;"."),TRUE,FALSE)</formula>
    </cfRule>
    <cfRule type="expression" dxfId="812" priority="86">
      <formula>IF(AND(AU434&lt;0, RIGHT(TEXT(AU434,"0.#"),1)="."),TRUE,FALSE)</formula>
    </cfRule>
  </conditionalFormatting>
  <conditionalFormatting sqref="AK435:AK463">
    <cfRule type="expression" dxfId="811" priority="81">
      <formula>IF(RIGHT(TEXT(AK435,"0.#"),1)=".",FALSE,TRUE)</formula>
    </cfRule>
    <cfRule type="expression" dxfId="810" priority="82">
      <formula>IF(RIGHT(TEXT(AK435,"0.#"),1)=".",TRUE,FALSE)</formula>
    </cfRule>
  </conditionalFormatting>
  <conditionalFormatting sqref="AU435:AX463">
    <cfRule type="expression" dxfId="809" priority="77">
      <formula>IF(AND(AU435&gt;=0, RIGHT(TEXT(AU435,"0.#"),1)&lt;&gt;"."),TRUE,FALSE)</formula>
    </cfRule>
    <cfRule type="expression" dxfId="808" priority="78">
      <formula>IF(AND(AU435&gt;=0, RIGHT(TEXT(AU435,"0.#"),1)="."),TRUE,FALSE)</formula>
    </cfRule>
    <cfRule type="expression" dxfId="807" priority="79">
      <formula>IF(AND(AU435&lt;0, RIGHT(TEXT(AU435,"0.#"),1)&lt;&gt;"."),TRUE,FALSE)</formula>
    </cfRule>
    <cfRule type="expression" dxfId="806" priority="80">
      <formula>IF(AND(AU435&lt;0, RIGHT(TEXT(AU435,"0.#"),1)="."),TRUE,FALSE)</formula>
    </cfRule>
  </conditionalFormatting>
  <conditionalFormatting sqref="AK467">
    <cfRule type="expression" dxfId="805" priority="75">
      <formula>IF(RIGHT(TEXT(AK467,"0.#"),1)=".",FALSE,TRUE)</formula>
    </cfRule>
    <cfRule type="expression" dxfId="804" priority="76">
      <formula>IF(RIGHT(TEXT(AK467,"0.#"),1)=".",TRUE,FALSE)</formula>
    </cfRule>
  </conditionalFormatting>
  <conditionalFormatting sqref="AU467:AX467">
    <cfRule type="expression" dxfId="803" priority="71">
      <formula>IF(AND(AU467&gt;=0, RIGHT(TEXT(AU467,"0.#"),1)&lt;&gt;"."),TRUE,FALSE)</formula>
    </cfRule>
    <cfRule type="expression" dxfId="802" priority="72">
      <formula>IF(AND(AU467&gt;=0, RIGHT(TEXT(AU467,"0.#"),1)="."),TRUE,FALSE)</formula>
    </cfRule>
    <cfRule type="expression" dxfId="801" priority="73">
      <formula>IF(AND(AU467&lt;0, RIGHT(TEXT(AU467,"0.#"),1)&lt;&gt;"."),TRUE,FALSE)</formula>
    </cfRule>
    <cfRule type="expression" dxfId="800" priority="74">
      <formula>IF(AND(AU467&lt;0, RIGHT(TEXT(AU467,"0.#"),1)="."),TRUE,FALSE)</formula>
    </cfRule>
  </conditionalFormatting>
  <conditionalFormatting sqref="AK468:AK496">
    <cfRule type="expression" dxfId="799" priority="69">
      <formula>IF(RIGHT(TEXT(AK468,"0.#"),1)=".",FALSE,TRUE)</formula>
    </cfRule>
    <cfRule type="expression" dxfId="798" priority="70">
      <formula>IF(RIGHT(TEXT(AK468,"0.#"),1)=".",TRUE,FALSE)</formula>
    </cfRule>
  </conditionalFormatting>
  <conditionalFormatting sqref="AU468:AX496">
    <cfRule type="expression" dxfId="797" priority="65">
      <formula>IF(AND(AU468&gt;=0, RIGHT(TEXT(AU468,"0.#"),1)&lt;&gt;"."),TRUE,FALSE)</formula>
    </cfRule>
    <cfRule type="expression" dxfId="796" priority="66">
      <formula>IF(AND(AU468&gt;=0, RIGHT(TEXT(AU468,"0.#"),1)="."),TRUE,FALSE)</formula>
    </cfRule>
    <cfRule type="expression" dxfId="795" priority="67">
      <formula>IF(AND(AU468&lt;0, RIGHT(TEXT(AU468,"0.#"),1)&lt;&gt;"."),TRUE,FALSE)</formula>
    </cfRule>
    <cfRule type="expression" dxfId="794" priority="68">
      <formula>IF(AND(AU468&lt;0, RIGHT(TEXT(AU468,"0.#"),1)="."),TRUE,FALSE)</formula>
    </cfRule>
  </conditionalFormatting>
  <conditionalFormatting sqref="AE24:AX24 AJ23:AS23">
    <cfRule type="expression" dxfId="793" priority="63">
      <formula>IF(RIGHT(TEXT(AE23,"0.#"),1)=".",FALSE,TRUE)</formula>
    </cfRule>
    <cfRule type="expression" dxfId="792" priority="64">
      <formula>IF(RIGHT(TEXT(AE23,"0.#"),1)=".",TRUE,FALSE)</formula>
    </cfRule>
  </conditionalFormatting>
  <conditionalFormatting sqref="AE25:AI25">
    <cfRule type="expression" dxfId="791" priority="55">
      <formula>IF(AND(AE25&gt;=0, RIGHT(TEXT(AE25,"0.#"),1)&lt;&gt;"."),TRUE,FALSE)</formula>
    </cfRule>
    <cfRule type="expression" dxfId="790" priority="56">
      <formula>IF(AND(AE25&gt;=0, RIGHT(TEXT(AE25,"0.#"),1)="."),TRUE,FALSE)</formula>
    </cfRule>
    <cfRule type="expression" dxfId="789" priority="57">
      <formula>IF(AND(AE25&lt;0, RIGHT(TEXT(AE25,"0.#"),1)&lt;&gt;"."),TRUE,FALSE)</formula>
    </cfRule>
    <cfRule type="expression" dxfId="788" priority="58">
      <formula>IF(AND(AE25&lt;0, RIGHT(TEXT(AE25,"0.#"),1)="."),TRUE,FALSE)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W19:AJ19">
    <cfRule type="expression" dxfId="751" priority="9">
      <formula>IF(RIGHT(TEXT(W19,"0.#"),1)=".",FALSE,TRUE)</formula>
    </cfRule>
    <cfRule type="expression" dxfId="750" priority="10">
      <formula>IF(RIGHT(TEXT(W19,"0.#"),1)=".",TRUE,FALSE)</formula>
    </cfRule>
  </conditionalFormatting>
  <conditionalFormatting sqref="R99">
    <cfRule type="expression" dxfId="749" priority="7">
      <formula>IF(RIGHT(TEXT(R99,"0.#"),1)=".",FALSE,TRUE)</formula>
    </cfRule>
    <cfRule type="expression" dxfId="748" priority="8">
      <formula>IF(RIGHT(TEXT(R99,"0.#"),1)=".",TRUE,FALSE)</formula>
    </cfRule>
  </conditionalFormatting>
  <conditionalFormatting sqref="R100:R102 R98">
    <cfRule type="expression" dxfId="747" priority="5">
      <formula>IF(RIGHT(TEXT(R98,"0.#"),1)=".",FALSE,TRUE)</formula>
    </cfRule>
    <cfRule type="expression" dxfId="746" priority="6">
      <formula>IF(RIGHT(TEXT(R98,"0.#"),1)=".",TRUE,FALSE)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Word.Document.12" shapeId="1088" r:id="rId4">
          <objectPr defaultSize="0" autoPict="0" r:id="rId5">
            <anchor moveWithCells="1">
              <from>
                <xdr:col>9</xdr:col>
                <xdr:colOff>152400</xdr:colOff>
                <xdr:row>141</xdr:row>
                <xdr:rowOff>76200</xdr:rowOff>
              </from>
              <to>
                <xdr:col>43</xdr:col>
                <xdr:colOff>171450</xdr:colOff>
                <xdr:row>162</xdr:row>
                <xdr:rowOff>9525</xdr:rowOff>
              </to>
            </anchor>
          </objectPr>
        </oleObject>
      </mc:Choice>
      <mc:Fallback>
        <oleObject progId="Word.Document.12" shapeId="1088"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90"/>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89"/>
      <c r="AC5" s="177"/>
      <c r="AD5" s="177"/>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90"/>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89"/>
      <c r="AC10" s="177"/>
      <c r="AD10" s="17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90"/>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89"/>
      <c r="AC15" s="177"/>
      <c r="AD15" s="17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90"/>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89"/>
      <c r="AC20" s="177"/>
      <c r="AD20" s="17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90"/>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89"/>
      <c r="AC25" s="177"/>
      <c r="AD25" s="17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90"/>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89"/>
      <c r="AC30" s="177"/>
      <c r="AD30" s="17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90"/>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89"/>
      <c r="AC35" s="177"/>
      <c r="AD35" s="17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90"/>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89"/>
      <c r="AC40" s="177"/>
      <c r="AD40" s="17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90"/>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89"/>
      <c r="AC45" s="177"/>
      <c r="AD45" s="17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90"/>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89"/>
      <c r="AC50" s="177"/>
      <c r="AD50" s="17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7" t="s">
        <v>467</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9" t="s">
        <v>33</v>
      </c>
      <c r="AL3" s="240"/>
      <c r="AM3" s="240"/>
      <c r="AN3" s="240"/>
      <c r="AO3" s="240"/>
      <c r="AP3" s="240"/>
      <c r="AQ3" s="240" t="s">
        <v>23</v>
      </c>
      <c r="AR3" s="240"/>
      <c r="AS3" s="240"/>
      <c r="AT3" s="240"/>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9" t="s">
        <v>33</v>
      </c>
      <c r="AL36" s="240"/>
      <c r="AM36" s="240"/>
      <c r="AN36" s="240"/>
      <c r="AO36" s="240"/>
      <c r="AP36" s="240"/>
      <c r="AQ36" s="240" t="s">
        <v>23</v>
      </c>
      <c r="AR36" s="240"/>
      <c r="AS36" s="240"/>
      <c r="AT36" s="240"/>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9" t="s">
        <v>33</v>
      </c>
      <c r="AL69" s="240"/>
      <c r="AM69" s="240"/>
      <c r="AN69" s="240"/>
      <c r="AO69" s="240"/>
      <c r="AP69" s="240"/>
      <c r="AQ69" s="240" t="s">
        <v>23</v>
      </c>
      <c r="AR69" s="240"/>
      <c r="AS69" s="240"/>
      <c r="AT69" s="240"/>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9" t="s">
        <v>33</v>
      </c>
      <c r="AL102" s="240"/>
      <c r="AM102" s="240"/>
      <c r="AN102" s="240"/>
      <c r="AO102" s="240"/>
      <c r="AP102" s="240"/>
      <c r="AQ102" s="240" t="s">
        <v>23</v>
      </c>
      <c r="AR102" s="240"/>
      <c r="AS102" s="240"/>
      <c r="AT102" s="240"/>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9" t="s">
        <v>414</v>
      </c>
      <c r="AL135" s="240"/>
      <c r="AM135" s="240"/>
      <c r="AN135" s="240"/>
      <c r="AO135" s="240"/>
      <c r="AP135" s="240"/>
      <c r="AQ135" s="240" t="s">
        <v>23</v>
      </c>
      <c r="AR135" s="240"/>
      <c r="AS135" s="240"/>
      <c r="AT135" s="240"/>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9" t="s">
        <v>414</v>
      </c>
      <c r="AL168" s="240"/>
      <c r="AM168" s="240"/>
      <c r="AN168" s="240"/>
      <c r="AO168" s="240"/>
      <c r="AP168" s="240"/>
      <c r="AQ168" s="240" t="s">
        <v>23</v>
      </c>
      <c r="AR168" s="240"/>
      <c r="AS168" s="240"/>
      <c r="AT168" s="240"/>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9" t="s">
        <v>414</v>
      </c>
      <c r="AL201" s="240"/>
      <c r="AM201" s="240"/>
      <c r="AN201" s="240"/>
      <c r="AO201" s="240"/>
      <c r="AP201" s="240"/>
      <c r="AQ201" s="240" t="s">
        <v>23</v>
      </c>
      <c r="AR201" s="240"/>
      <c r="AS201" s="240"/>
      <c r="AT201" s="240"/>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9" t="s">
        <v>429</v>
      </c>
      <c r="AL234" s="240"/>
      <c r="AM234" s="240"/>
      <c r="AN234" s="240"/>
      <c r="AO234" s="240"/>
      <c r="AP234" s="240"/>
      <c r="AQ234" s="240" t="s">
        <v>23</v>
      </c>
      <c r="AR234" s="240"/>
      <c r="AS234" s="240"/>
      <c r="AT234" s="240"/>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9" t="s">
        <v>414</v>
      </c>
      <c r="AL267" s="240"/>
      <c r="AM267" s="240"/>
      <c r="AN267" s="240"/>
      <c r="AO267" s="240"/>
      <c r="AP267" s="240"/>
      <c r="AQ267" s="240" t="s">
        <v>23</v>
      </c>
      <c r="AR267" s="240"/>
      <c r="AS267" s="240"/>
      <c r="AT267" s="240"/>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9" t="s">
        <v>33</v>
      </c>
      <c r="AL300" s="240"/>
      <c r="AM300" s="240"/>
      <c r="AN300" s="240"/>
      <c r="AO300" s="240"/>
      <c r="AP300" s="240"/>
      <c r="AQ300" s="240" t="s">
        <v>23</v>
      </c>
      <c r="AR300" s="240"/>
      <c r="AS300" s="240"/>
      <c r="AT300" s="240"/>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9" t="s">
        <v>414</v>
      </c>
      <c r="AL333" s="240"/>
      <c r="AM333" s="240"/>
      <c r="AN333" s="240"/>
      <c r="AO333" s="240"/>
      <c r="AP333" s="240"/>
      <c r="AQ333" s="240" t="s">
        <v>23</v>
      </c>
      <c r="AR333" s="240"/>
      <c r="AS333" s="240"/>
      <c r="AT333" s="240"/>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9" t="s">
        <v>33</v>
      </c>
      <c r="AL366" s="240"/>
      <c r="AM366" s="240"/>
      <c r="AN366" s="240"/>
      <c r="AO366" s="240"/>
      <c r="AP366" s="240"/>
      <c r="AQ366" s="240" t="s">
        <v>23</v>
      </c>
      <c r="AR366" s="240"/>
      <c r="AS366" s="240"/>
      <c r="AT366" s="240"/>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9" t="s">
        <v>414</v>
      </c>
      <c r="AL399" s="240"/>
      <c r="AM399" s="240"/>
      <c r="AN399" s="240"/>
      <c r="AO399" s="240"/>
      <c r="AP399" s="240"/>
      <c r="AQ399" s="240" t="s">
        <v>23</v>
      </c>
      <c r="AR399" s="240"/>
      <c r="AS399" s="240"/>
      <c r="AT399" s="240"/>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9" t="s">
        <v>33</v>
      </c>
      <c r="AL432" s="240"/>
      <c r="AM432" s="240"/>
      <c r="AN432" s="240"/>
      <c r="AO432" s="240"/>
      <c r="AP432" s="240"/>
      <c r="AQ432" s="240" t="s">
        <v>23</v>
      </c>
      <c r="AR432" s="240"/>
      <c r="AS432" s="240"/>
      <c r="AT432" s="240"/>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9" t="s">
        <v>33</v>
      </c>
      <c r="AL465" s="240"/>
      <c r="AM465" s="240"/>
      <c r="AN465" s="240"/>
      <c r="AO465" s="240"/>
      <c r="AP465" s="240"/>
      <c r="AQ465" s="240" t="s">
        <v>23</v>
      </c>
      <c r="AR465" s="240"/>
      <c r="AS465" s="240"/>
      <c r="AT465" s="240"/>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9" t="s">
        <v>33</v>
      </c>
      <c r="AL498" s="240"/>
      <c r="AM498" s="240"/>
      <c r="AN498" s="240"/>
      <c r="AO498" s="240"/>
      <c r="AP498" s="240"/>
      <c r="AQ498" s="240" t="s">
        <v>23</v>
      </c>
      <c r="AR498" s="240"/>
      <c r="AS498" s="240"/>
      <c r="AT498" s="240"/>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9" t="s">
        <v>414</v>
      </c>
      <c r="AL531" s="240"/>
      <c r="AM531" s="240"/>
      <c r="AN531" s="240"/>
      <c r="AO531" s="240"/>
      <c r="AP531" s="240"/>
      <c r="AQ531" s="240" t="s">
        <v>23</v>
      </c>
      <c r="AR531" s="240"/>
      <c r="AS531" s="240"/>
      <c r="AT531" s="240"/>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9" t="s">
        <v>33</v>
      </c>
      <c r="AL564" s="240"/>
      <c r="AM564" s="240"/>
      <c r="AN564" s="240"/>
      <c r="AO564" s="240"/>
      <c r="AP564" s="240"/>
      <c r="AQ564" s="240" t="s">
        <v>23</v>
      </c>
      <c r="AR564" s="240"/>
      <c r="AS564" s="240"/>
      <c r="AT564" s="240"/>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9" t="s">
        <v>414</v>
      </c>
      <c r="AL597" s="240"/>
      <c r="AM597" s="240"/>
      <c r="AN597" s="240"/>
      <c r="AO597" s="240"/>
      <c r="AP597" s="240"/>
      <c r="AQ597" s="240" t="s">
        <v>23</v>
      </c>
      <c r="AR597" s="240"/>
      <c r="AS597" s="240"/>
      <c r="AT597" s="240"/>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9" t="s">
        <v>33</v>
      </c>
      <c r="AL630" s="240"/>
      <c r="AM630" s="240"/>
      <c r="AN630" s="240"/>
      <c r="AO630" s="240"/>
      <c r="AP630" s="240"/>
      <c r="AQ630" s="240" t="s">
        <v>23</v>
      </c>
      <c r="AR630" s="240"/>
      <c r="AS630" s="240"/>
      <c r="AT630" s="240"/>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9" t="s">
        <v>414</v>
      </c>
      <c r="AL663" s="240"/>
      <c r="AM663" s="240"/>
      <c r="AN663" s="240"/>
      <c r="AO663" s="240"/>
      <c r="AP663" s="240"/>
      <c r="AQ663" s="240" t="s">
        <v>23</v>
      </c>
      <c r="AR663" s="240"/>
      <c r="AS663" s="240"/>
      <c r="AT663" s="240"/>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9" t="s">
        <v>414</v>
      </c>
      <c r="AL696" s="240"/>
      <c r="AM696" s="240"/>
      <c r="AN696" s="240"/>
      <c r="AO696" s="240"/>
      <c r="AP696" s="240"/>
      <c r="AQ696" s="240" t="s">
        <v>23</v>
      </c>
      <c r="AR696" s="240"/>
      <c r="AS696" s="240"/>
      <c r="AT696" s="240"/>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9" t="s">
        <v>33</v>
      </c>
      <c r="AL729" s="240"/>
      <c r="AM729" s="240"/>
      <c r="AN729" s="240"/>
      <c r="AO729" s="240"/>
      <c r="AP729" s="240"/>
      <c r="AQ729" s="240" t="s">
        <v>23</v>
      </c>
      <c r="AR729" s="240"/>
      <c r="AS729" s="240"/>
      <c r="AT729" s="240"/>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9" t="s">
        <v>414</v>
      </c>
      <c r="AL762" s="240"/>
      <c r="AM762" s="240"/>
      <c r="AN762" s="240"/>
      <c r="AO762" s="240"/>
      <c r="AP762" s="240"/>
      <c r="AQ762" s="240" t="s">
        <v>23</v>
      </c>
      <c r="AR762" s="240"/>
      <c r="AS762" s="240"/>
      <c r="AT762" s="240"/>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9" t="s">
        <v>33</v>
      </c>
      <c r="AL795" s="240"/>
      <c r="AM795" s="240"/>
      <c r="AN795" s="240"/>
      <c r="AO795" s="240"/>
      <c r="AP795" s="240"/>
      <c r="AQ795" s="240" t="s">
        <v>23</v>
      </c>
      <c r="AR795" s="240"/>
      <c r="AS795" s="240"/>
      <c r="AT795" s="240"/>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9" t="s">
        <v>33</v>
      </c>
      <c r="AL828" s="240"/>
      <c r="AM828" s="240"/>
      <c r="AN828" s="240"/>
      <c r="AO828" s="240"/>
      <c r="AP828" s="240"/>
      <c r="AQ828" s="240" t="s">
        <v>23</v>
      </c>
      <c r="AR828" s="240"/>
      <c r="AS828" s="240"/>
      <c r="AT828" s="240"/>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9" t="s">
        <v>414</v>
      </c>
      <c r="AL861" s="240"/>
      <c r="AM861" s="240"/>
      <c r="AN861" s="240"/>
      <c r="AO861" s="240"/>
      <c r="AP861" s="240"/>
      <c r="AQ861" s="240" t="s">
        <v>23</v>
      </c>
      <c r="AR861" s="240"/>
      <c r="AS861" s="240"/>
      <c r="AT861" s="240"/>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9" t="s">
        <v>414</v>
      </c>
      <c r="AL894" s="240"/>
      <c r="AM894" s="240"/>
      <c r="AN894" s="240"/>
      <c r="AO894" s="240"/>
      <c r="AP894" s="240"/>
      <c r="AQ894" s="240" t="s">
        <v>23</v>
      </c>
      <c r="AR894" s="240"/>
      <c r="AS894" s="240"/>
      <c r="AT894" s="240"/>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9" t="s">
        <v>33</v>
      </c>
      <c r="AL927" s="240"/>
      <c r="AM927" s="240"/>
      <c r="AN927" s="240"/>
      <c r="AO927" s="240"/>
      <c r="AP927" s="240"/>
      <c r="AQ927" s="240" t="s">
        <v>23</v>
      </c>
      <c r="AR927" s="240"/>
      <c r="AS927" s="240"/>
      <c r="AT927" s="240"/>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9" t="s">
        <v>33</v>
      </c>
      <c r="AL960" s="240"/>
      <c r="AM960" s="240"/>
      <c r="AN960" s="240"/>
      <c r="AO960" s="240"/>
      <c r="AP960" s="240"/>
      <c r="AQ960" s="240" t="s">
        <v>23</v>
      </c>
      <c r="AR960" s="240"/>
      <c r="AS960" s="240"/>
      <c r="AT960" s="240"/>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9" t="s">
        <v>33</v>
      </c>
      <c r="AL993" s="240"/>
      <c r="AM993" s="240"/>
      <c r="AN993" s="240"/>
      <c r="AO993" s="240"/>
      <c r="AP993" s="240"/>
      <c r="AQ993" s="240" t="s">
        <v>23</v>
      </c>
      <c r="AR993" s="240"/>
      <c r="AS993" s="240"/>
      <c r="AT993" s="240"/>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9" t="s">
        <v>454</v>
      </c>
      <c r="AL1026" s="240"/>
      <c r="AM1026" s="240"/>
      <c r="AN1026" s="240"/>
      <c r="AO1026" s="240"/>
      <c r="AP1026" s="240"/>
      <c r="AQ1026" s="240" t="s">
        <v>23</v>
      </c>
      <c r="AR1026" s="240"/>
      <c r="AS1026" s="240"/>
      <c r="AT1026" s="240"/>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9" t="s">
        <v>33</v>
      </c>
      <c r="AL1059" s="240"/>
      <c r="AM1059" s="240"/>
      <c r="AN1059" s="240"/>
      <c r="AO1059" s="240"/>
      <c r="AP1059" s="240"/>
      <c r="AQ1059" s="240" t="s">
        <v>23</v>
      </c>
      <c r="AR1059" s="240"/>
      <c r="AS1059" s="240"/>
      <c r="AT1059" s="240"/>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9" t="s">
        <v>414</v>
      </c>
      <c r="AL1092" s="240"/>
      <c r="AM1092" s="240"/>
      <c r="AN1092" s="240"/>
      <c r="AO1092" s="240"/>
      <c r="AP1092" s="240"/>
      <c r="AQ1092" s="240" t="s">
        <v>23</v>
      </c>
      <c r="AR1092" s="240"/>
      <c r="AS1092" s="240"/>
      <c r="AT1092" s="240"/>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9" t="s">
        <v>33</v>
      </c>
      <c r="AL1125" s="240"/>
      <c r="AM1125" s="240"/>
      <c r="AN1125" s="240"/>
      <c r="AO1125" s="240"/>
      <c r="AP1125" s="240"/>
      <c r="AQ1125" s="240" t="s">
        <v>23</v>
      </c>
      <c r="AR1125" s="240"/>
      <c r="AS1125" s="240"/>
      <c r="AT1125" s="240"/>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9" t="s">
        <v>414</v>
      </c>
      <c r="AL1158" s="240"/>
      <c r="AM1158" s="240"/>
      <c r="AN1158" s="240"/>
      <c r="AO1158" s="240"/>
      <c r="AP1158" s="240"/>
      <c r="AQ1158" s="240" t="s">
        <v>23</v>
      </c>
      <c r="AR1158" s="240"/>
      <c r="AS1158" s="240"/>
      <c r="AT1158" s="240"/>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9" t="s">
        <v>33</v>
      </c>
      <c r="AL1191" s="240"/>
      <c r="AM1191" s="240"/>
      <c r="AN1191" s="240"/>
      <c r="AO1191" s="240"/>
      <c r="AP1191" s="240"/>
      <c r="AQ1191" s="240" t="s">
        <v>23</v>
      </c>
      <c r="AR1191" s="240"/>
      <c r="AS1191" s="240"/>
      <c r="AT1191" s="240"/>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9" t="s">
        <v>33</v>
      </c>
      <c r="AL1224" s="240"/>
      <c r="AM1224" s="240"/>
      <c r="AN1224" s="240"/>
      <c r="AO1224" s="240"/>
      <c r="AP1224" s="240"/>
      <c r="AQ1224" s="240" t="s">
        <v>23</v>
      </c>
      <c r="AR1224" s="240"/>
      <c r="AS1224" s="240"/>
      <c r="AT1224" s="240"/>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9" t="s">
        <v>33</v>
      </c>
      <c r="AL1257" s="240"/>
      <c r="AM1257" s="240"/>
      <c r="AN1257" s="240"/>
      <c r="AO1257" s="240"/>
      <c r="AP1257" s="240"/>
      <c r="AQ1257" s="240" t="s">
        <v>23</v>
      </c>
      <c r="AR1257" s="240"/>
      <c r="AS1257" s="240"/>
      <c r="AT1257" s="240"/>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9" t="s">
        <v>33</v>
      </c>
      <c r="AL1290" s="240"/>
      <c r="AM1290" s="240"/>
      <c r="AN1290" s="240"/>
      <c r="AO1290" s="240"/>
      <c r="AP1290" s="240"/>
      <c r="AQ1290" s="240" t="s">
        <v>23</v>
      </c>
      <c r="AR1290" s="240"/>
      <c r="AS1290" s="240"/>
      <c r="AT1290" s="240"/>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行政事業レビューシート!OLE_LINK1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平成27年度行政事業レビュー_現代型食生活のための食品成分情報取得強化事業</dc:title>
  <dc:creator>文部科学省</dc:creator>
  <cp:lastModifiedBy>文部科学省</cp:lastModifiedBy>
  <cp:lastPrinted>2015-09-01T09:50:08Z</cp:lastPrinted>
  <dcterms:created xsi:type="dcterms:W3CDTF">2012-03-13T00:50:25Z</dcterms:created>
  <dcterms:modified xsi:type="dcterms:W3CDTF">2015-09-01T09:50:10Z</dcterms:modified>
</cp:coreProperties>
</file>