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9" i="3" l="1"/>
  <c r="AO34" i="3"/>
  <c r="AJ34" i="3"/>
  <c r="AE34" i="3"/>
  <c r="AO29" i="3"/>
  <c r="AO24" i="3"/>
  <c r="AJ24" i="3"/>
  <c r="AE24" i="3"/>
  <c r="AE23" i="3" l="1"/>
  <c r="AE33" i="3"/>
  <c r="AJ23" i="3"/>
  <c r="AJ33" i="3"/>
  <c r="AJ38" i="3"/>
  <c r="AO23" i="3"/>
  <c r="AO33" i="3"/>
  <c r="AO38" i="3"/>
  <c r="AO28"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<sst xmlns="http://schemas.openxmlformats.org/spreadsheetml/2006/main" count="785" uniqueCount="473">
  <si>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</si>
  <si>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</si>
  <si>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</si>
  <si>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</si>
  <si>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</si>
  <si>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</si>
  <si>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</si>
  <si>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</si>
  <si>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</si>
  <si>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</si>
  <si>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</si>
  <si>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</si>
  <si>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</si>
  <si>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</si>
  <si>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</si>
  <si>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</si>
  <si>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</si>
  <si>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</si>
  <si>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</si>
  <si>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</si>
  <si>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</si>
  <si>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</si>
  <si>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</si>
  <si>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</si>
  <si>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</si>
  <si>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</si>
  <si>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</si>
  <si>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</si>
  <si>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</si>
  <si>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</si>
  <si>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</si>
  <si>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</si>
  <si>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</si>
  <si>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</si>
  <si>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</si>
  <si>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</si>
  <si>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</si>
  <si>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</si>
  <si>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</si>
  <si>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</si>
  <si>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</si>
  <si>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</si>
  <si>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</si>
  <si>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</si>
  <si>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</si>
  <si>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</si>
  <si>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</si>
  <si>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</si>
  <si>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</si>
  <si>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</si>
  <si>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</si>
  <si>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</si>
  <si>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</si>
  <si>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</si>
  <si>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</si>
  <si>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</si>
  <si>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</si>
  <si>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</si>
  <si>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</si>
  <si>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</si>
  <si>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</si>
  <si>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</si>
  <si>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</si>
  <si>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</si>
  <si>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</si>
  <si>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</si>
  <si>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</si>
  <si>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</si>
  <si>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</si>
  <si>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</si>
  <si>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</si>
  <si>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</si>
  <si>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</si>
  <si>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</si>
  <si>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</si>
  <si>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</si>
  <si>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</si>
  <si>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</si>
  <si>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</si>
  <si>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</si>
  <si>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</si>
  <si>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</si>
  <si>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</si>
  <si>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</si>
  <si>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</si>
  <si>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</si>
  <si>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</si>
  <si>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</si>
  <si>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</si>
  <si>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</si>
  <si>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</si>
  <si>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</si>
  <si>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</si>
  <si>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</si>
  <si>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</si>
  <si>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</si>
  <si>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</si>
  <si>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</si>
  <si>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</si>
  <si>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</si>
  <si>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</si>
  <si>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</si>
  <si>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</si>
  <si>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</si>
  <si>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</si>
  <si>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</si>
  <si>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</si>
  <si>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</si>
  <si>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</si>
  <si>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</si>
  <si>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</si>
  <si>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</si>
  <si>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</si>
  <si>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</si>
  <si>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</si>
  <si>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</si>
  <si>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</si>
  <si>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</si>
  <si>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</si>
  <si>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</si>
  <si>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</si>
  <si>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</si>
  <si>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</si>
  <si>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</si>
  <si>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</si>
  <si>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</si>
  <si>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</si>
  <si>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</si>
  <si>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</si>
  <si>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</si>
  <si>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</si>
  <si>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</si>
  <si>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</si>
  <si>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</si>
  <si>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</si>
  <si>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</si>
  <si>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</si>
  <si>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</si>
  <si>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</si>
  <si>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</si>
  <si>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</si>
  <si>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</si>
  <si>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</si>
  <si>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</si>
  <si>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</si>
  <si>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</si>
  <si>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</si>
  <si>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</si>
  <si>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</si>
  <si>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</si>
  <si>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</si>
  <si>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</si>
  <si>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</si>
  <si>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</si>
  <si>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</si>
  <si>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</si>
  <si>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</si>
  <si>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</si>
  <si>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</si>
  <si>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</si>
  <si>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</si>
  <si>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</si>
  <si>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</si>
  <si>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</si>
  <si>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</si>
  <si>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</si>
  <si>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</si>
  <si>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</si>
  <si>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</si>
  <si>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</si>
  <si>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</si>
  <si>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</si>
  <si>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</si>
  <si>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</si>
  <si>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</si>
  <si>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</si>
  <si>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</si>
  <si>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</si>
  <si>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</si>
  <si>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</si>
  <si>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</si>
  <si>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</si>
  <si>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</si>
  <si>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</si>
  <si>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</si>
  <si>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</si>
  <si>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</si>
  <si>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</si>
  <si>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</si>
  <si>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</si>
  <si>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</si>
  <si>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</si>
  <si>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</si>
  <si>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</si>
  <si>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</si>
  <si>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</si>
  <si>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</si>
  <si>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</si>
  <si>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</si>
  <si>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</si>
  <si>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</si>
  <si>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</si>
  <si>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</si>
  <si>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</si>
  <si>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</si>
  <si>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</si>
  <si>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</si>
  <si>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</si>
  <si>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</si>
  <si>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</si>
  <si>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</si>
  <si>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</si>
  <si>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</si>
  <si>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</si>
  <si>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</si>
  <si>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</si>
  <si>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</si>
  <si>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</si>
  <si>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</si>
  <si>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</si>
  <si>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</si>
  <si>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</si>
  <si>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</si>
  <si>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</si>
  <si>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</si>
  <si>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</si>
  <si>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</si>
  <si>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</si>
  <si>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</si>
  <si>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</si>
  <si>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</si>
  <si>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</si>
  <si>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</si>
  <si>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</si>
  <si>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</si>
  <si>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</si>
  <si>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</si>
  <si>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</si>
  <si>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</si>
  <si>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</si>
  <si>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</si>
  <si>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</si>
  <si>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</si>
  <si>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</si>
  <si>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</si>
  <si>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</si>
  <si>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</si>
  <si>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</si>
  <si>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</si>
  <si>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</si>
  <si>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</si>
  <si>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</si>
  <si>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</si>
  <si>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</si>
  <si>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</si>
  <si>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</si>
  <si>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</si>
  <si>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</si>
  <si>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</si>
  <si>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</si>
  <si>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</si>
  <si>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</si>
  <si>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</si>
  <si>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</si>
  <si>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</si>
  <si>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</si>
  <si>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</si>
  <si>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</si>
  <si>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</si>
  <si>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</si>
  <si>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</si>
  <si>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</si>
  <si>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</si>
  <si>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</si>
  <si>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</si>
  <si>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</si>
  <si>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</si>
  <si>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</si>
  <si>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</si>
  <si>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</si>
  <si>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</si>
  <si>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</si>
  <si>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</si>
  <si>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</si>
  <si>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</si>
  <si>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</si>
  <si>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</si>
  <si>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</si>
  <si>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</si>
  <si>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</si>
  <si>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</si>
  <si>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</si>
  <si>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</si>
  <si>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</si>
  <si>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</si>
  <si>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</si>
  <si>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</si>
  <si>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</si>
  <si>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</si>
  <si>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</si>
  <si>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</si>
  <si>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</si>
  <si>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</si>
  <si>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</si>
  <si>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</si>
  <si>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</si>
  <si>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</si>
  <si>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</si>
  <si>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</si>
  <si>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</si>
  <si>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</si>
  <si>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</si>
  <si>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</si>
  <si>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</si>
  <si>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</si>
  <si>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</si>
  <si>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</si>
  <si>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</si>
  <si>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</si>
  <si>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</si>
  <si>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</si>
  <si>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</si>
  <si>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</si>
  <si>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</si>
  <si>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</si>
  <si>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</si>
  <si>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</si>
  <si>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</si>
  <si>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</si>
  <si>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</si>
  <si>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</si>
  <si>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</si>
  <si>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</si>
  <si>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</si>
  <si>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</si>
  <si>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</si>
  <si>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</si>
  <si>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</si>
  <si>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</si>
  <si>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</si>
  <si>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</si>
  <si>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</si>
  <si>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</si>
  <si>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</si>
  <si>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</si>
  <si>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</si>
  <si>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</si>
  <si>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</si>
  <si>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</si>
  <si>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</si>
  <si>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</si>
  <si>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</si>
  <si>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</si>
  <si>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</si>
  <si>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</si>
  <si>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</si>
  <si>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</si>
  <si>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</si>
  <si>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</si>
  <si>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</si>
  <si>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</si>
  <si>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</si>
  <si>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</si>
  <si>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</si>
  <si>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</si>
  <si>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</si>
  <si>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</si>
  <si>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</si>
  <si>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</si>
  <si>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なお、金額は単位未満四捨五入して記載していることから、合計が一致しない場合がある。</t>
    <rPh sb="18" eb="20">
      <t>キサイ</t>
    </rPh>
    <phoneticPr fontId="5"/>
  </si>
  <si>
    <t>文部科学省</t>
  </si>
  <si>
    <t>研究開発局</t>
    <phoneticPr fontId="5"/>
  </si>
  <si>
    <t>原子力課</t>
    <rPh sb="0" eb="3">
      <t>ゲンシリョク</t>
    </rPh>
    <rPh sb="3" eb="4">
      <t>カ</t>
    </rPh>
    <phoneticPr fontId="5"/>
  </si>
  <si>
    <t>○</t>
  </si>
  <si>
    <t>エネルギー基本計画（平成26年4月11日閣議決定）</t>
    <phoneticPr fontId="5"/>
  </si>
  <si>
    <t>件</t>
    <rPh sb="0" eb="1">
      <t>ケン</t>
    </rPh>
    <phoneticPr fontId="5"/>
  </si>
  <si>
    <t>百万円</t>
    <rPh sb="0" eb="2">
      <t>ヒャクマン</t>
    </rPh>
    <rPh sb="2" eb="3">
      <t>エン</t>
    </rPh>
    <phoneticPr fontId="5"/>
  </si>
  <si>
    <t>茨城県</t>
    <rPh sb="0" eb="3">
      <t>イバラキケン</t>
    </rPh>
    <phoneticPr fontId="5"/>
  </si>
  <si>
    <t>補助金</t>
    <rPh sb="0" eb="3">
      <t>ホジョキン</t>
    </rPh>
    <phoneticPr fontId="5"/>
  </si>
  <si>
    <t>基金造成費</t>
    <rPh sb="0" eb="2">
      <t>キキン</t>
    </rPh>
    <rPh sb="2" eb="4">
      <t>ゾウセイ</t>
    </rPh>
    <rPh sb="4" eb="5">
      <t>ヒ</t>
    </rPh>
    <phoneticPr fontId="5"/>
  </si>
  <si>
    <t>福井県</t>
    <rPh sb="0" eb="3">
      <t>フクイケン</t>
    </rPh>
    <phoneticPr fontId="5"/>
  </si>
  <si>
    <t>A.都道府県</t>
    <rPh sb="2" eb="6">
      <t>トドウフケン</t>
    </rPh>
    <phoneticPr fontId="5"/>
  </si>
  <si>
    <t>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phoneticPr fontId="5"/>
  </si>
  <si>
    <t>特別会計に関する法律施行令
第51条第1項第11号</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</si>
  <si>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</si>
  <si>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829百万円/4件</t>
    <rPh sb="3" eb="5">
      <t>ヒャクマン</t>
    </rPh>
    <rPh sb="5" eb="6">
      <t>エン</t>
    </rPh>
    <rPh sb="8" eb="9">
      <t>ケン</t>
    </rPh>
    <phoneticPr fontId="5"/>
  </si>
  <si>
    <t>717百万円/4件</t>
    <rPh sb="3" eb="5">
      <t>ヒャクマン</t>
    </rPh>
    <rPh sb="5" eb="6">
      <t>エン</t>
    </rPh>
    <rPh sb="8" eb="9">
      <t>ケン</t>
    </rPh>
    <phoneticPr fontId="5"/>
  </si>
  <si>
    <t>2,489百万円/5件</t>
    <rPh sb="5" eb="6">
      <t>ヒャク</t>
    </rPh>
    <rPh sb="6" eb="8">
      <t>マンエン</t>
    </rPh>
    <rPh sb="10" eb="11">
      <t>ケン</t>
    </rPh>
    <phoneticPr fontId="5"/>
  </si>
  <si>
    <t>805百万円/4件</t>
    <rPh sb="3" eb="4">
      <t>ヒャク</t>
    </rPh>
    <rPh sb="4" eb="6">
      <t>マンエン</t>
    </rPh>
    <rPh sb="8" eb="9">
      <t>ケン</t>
    </rPh>
    <phoneticPr fontId="5"/>
  </si>
  <si>
    <t>試験研究事業</t>
    <rPh sb="0" eb="2">
      <t>シケン</t>
    </rPh>
    <rPh sb="2" eb="4">
      <t>ケンキュウ</t>
    </rPh>
    <rPh sb="4" eb="6">
      <t>ジギョウ</t>
    </rPh>
    <phoneticPr fontId="5"/>
  </si>
  <si>
    <t>施設等整備等事業</t>
    <rPh sb="0" eb="2">
      <t>シセツ</t>
    </rPh>
    <rPh sb="2" eb="3">
      <t>トウ</t>
    </rPh>
    <rPh sb="3" eb="5">
      <t>セイビ</t>
    </rPh>
    <rPh sb="5" eb="6">
      <t>トウ</t>
    </rPh>
    <rPh sb="6" eb="8">
      <t>ジギョウ</t>
    </rPh>
    <phoneticPr fontId="5"/>
  </si>
  <si>
    <t>人材育成事業</t>
    <rPh sb="0" eb="2">
      <t>ジンザイ</t>
    </rPh>
    <rPh sb="2" eb="4">
      <t>イクセイ</t>
    </rPh>
    <rPh sb="4" eb="6">
      <t>ジギョウ</t>
    </rPh>
    <phoneticPr fontId="5"/>
  </si>
  <si>
    <t>設備等整備等事業</t>
    <rPh sb="0" eb="2">
      <t>セツビ</t>
    </rPh>
    <rPh sb="2" eb="3">
      <t>トウ</t>
    </rPh>
    <rPh sb="3" eb="5">
      <t>セイビ</t>
    </rPh>
    <rPh sb="5" eb="6">
      <t>トウ</t>
    </rPh>
    <rPh sb="6" eb="8">
      <t>ジギョウ</t>
    </rPh>
    <phoneticPr fontId="5"/>
  </si>
  <si>
    <t>試験研究費</t>
    <rPh sb="0" eb="2">
      <t>シケン</t>
    </rPh>
    <rPh sb="2" eb="5">
      <t>ケンキュウヒ</t>
    </rPh>
    <phoneticPr fontId="5"/>
  </si>
  <si>
    <t>設備備品費</t>
    <rPh sb="0" eb="2">
      <t>セツビ</t>
    </rPh>
    <rPh sb="2" eb="4">
      <t>ビヒン</t>
    </rPh>
    <rPh sb="4" eb="5">
      <t>ヒ</t>
    </rPh>
    <phoneticPr fontId="5"/>
  </si>
  <si>
    <t>B.石川県</t>
    <rPh sb="2" eb="5">
      <t>イシカワケン</t>
    </rPh>
    <phoneticPr fontId="5"/>
  </si>
  <si>
    <t>C.鹿児島県</t>
    <rPh sb="2" eb="6">
      <t>カゴシマケン</t>
    </rPh>
    <phoneticPr fontId="5"/>
  </si>
  <si>
    <t>D.（一財）先端医学薬学研究センター</t>
    <phoneticPr fontId="5"/>
  </si>
  <si>
    <t>E.（一財）メディポリス医学研究財団</t>
    <phoneticPr fontId="5"/>
  </si>
  <si>
    <t>A.青森県</t>
    <rPh sb="2" eb="4">
      <t>アオモリ</t>
    </rPh>
    <rPh sb="4" eb="5">
      <t>ケン</t>
    </rPh>
    <phoneticPr fontId="5"/>
  </si>
  <si>
    <t>施設整備費</t>
    <rPh sb="0" eb="2">
      <t>シセツ</t>
    </rPh>
    <rPh sb="2" eb="5">
      <t>セイビヒ</t>
    </rPh>
    <phoneticPr fontId="5"/>
  </si>
  <si>
    <t>設計業務委託等</t>
    <rPh sb="0" eb="2">
      <t>セッケイ</t>
    </rPh>
    <rPh sb="2" eb="4">
      <t>ギョウム</t>
    </rPh>
    <rPh sb="4" eb="6">
      <t>イタク</t>
    </rPh>
    <rPh sb="6" eb="7">
      <t>トウ</t>
    </rPh>
    <phoneticPr fontId="5"/>
  </si>
  <si>
    <t>原子力人材育成・研究開発推進基金</t>
    <rPh sb="0" eb="3">
      <t>ゲンシリョク</t>
    </rPh>
    <rPh sb="3" eb="5">
      <t>ジンザイ</t>
    </rPh>
    <rPh sb="5" eb="7">
      <t>イクセイ</t>
    </rPh>
    <rPh sb="8" eb="10">
      <t>ケンキュウ</t>
    </rPh>
    <rPh sb="10" eb="12">
      <t>カイハツ</t>
    </rPh>
    <rPh sb="12" eb="14">
      <t>スイシン</t>
    </rPh>
    <rPh sb="14" eb="16">
      <t>キキン</t>
    </rPh>
    <phoneticPr fontId="5"/>
  </si>
  <si>
    <t>設備等整備等事業にかかる試験研究委託費</t>
    <rPh sb="0" eb="2">
      <t>セツビ</t>
    </rPh>
    <rPh sb="2" eb="3">
      <t>トウ</t>
    </rPh>
    <rPh sb="3" eb="5">
      <t>セイビ</t>
    </rPh>
    <rPh sb="5" eb="6">
      <t>トウ</t>
    </rPh>
    <rPh sb="6" eb="8">
      <t>ジギョウ</t>
    </rPh>
    <rPh sb="12" eb="14">
      <t>シケン</t>
    </rPh>
    <rPh sb="14" eb="16">
      <t>ケンキュウ</t>
    </rPh>
    <rPh sb="16" eb="18">
      <t>イタク</t>
    </rPh>
    <rPh sb="18" eb="19">
      <t>ヒ</t>
    </rPh>
    <phoneticPr fontId="5"/>
  </si>
  <si>
    <t>設備等整備等事業にかかる設備備品委託費</t>
    <rPh sb="0" eb="2">
      <t>セツビ</t>
    </rPh>
    <rPh sb="2" eb="3">
      <t>トウ</t>
    </rPh>
    <rPh sb="3" eb="5">
      <t>セイビ</t>
    </rPh>
    <rPh sb="5" eb="6">
      <t>トウ</t>
    </rPh>
    <rPh sb="6" eb="8">
      <t>ジギョウ</t>
    </rPh>
    <rPh sb="12" eb="14">
      <t>セツビ</t>
    </rPh>
    <rPh sb="14" eb="16">
      <t>ビヒン</t>
    </rPh>
    <rPh sb="16" eb="18">
      <t>イタク</t>
    </rPh>
    <rPh sb="18" eb="19">
      <t>ヒ</t>
    </rPh>
    <phoneticPr fontId="5"/>
  </si>
  <si>
    <t>放射線利用試験研究等事業</t>
    <rPh sb="0" eb="3">
      <t>ホウシャセン</t>
    </rPh>
    <rPh sb="3" eb="5">
      <t>リヨウ</t>
    </rPh>
    <rPh sb="5" eb="7">
      <t>シケン</t>
    </rPh>
    <rPh sb="7" eb="9">
      <t>ケンキュウ</t>
    </rPh>
    <rPh sb="9" eb="10">
      <t>トウ</t>
    </rPh>
    <rPh sb="10" eb="12">
      <t>ジギョウ</t>
    </rPh>
    <phoneticPr fontId="5"/>
  </si>
  <si>
    <t>設備等整備等事業にかかる試験研究費</t>
    <rPh sb="0" eb="2">
      <t>セツビ</t>
    </rPh>
    <rPh sb="2" eb="3">
      <t>トウ</t>
    </rPh>
    <rPh sb="3" eb="5">
      <t>セイビ</t>
    </rPh>
    <rPh sb="5" eb="6">
      <t>トウ</t>
    </rPh>
    <rPh sb="6" eb="8">
      <t>ジギョウ</t>
    </rPh>
    <rPh sb="12" eb="14">
      <t>シケン</t>
    </rPh>
    <rPh sb="14" eb="17">
      <t>ケンキュウヒ</t>
    </rPh>
    <phoneticPr fontId="5"/>
  </si>
  <si>
    <t>設備等整備等事業にかかる設備備品費</t>
    <rPh sb="12" eb="14">
      <t>セツビ</t>
    </rPh>
    <rPh sb="14" eb="16">
      <t>ビヒン</t>
    </rPh>
    <phoneticPr fontId="5"/>
  </si>
  <si>
    <t>粒子線乳がん研究支援事業における試験研究費</t>
    <rPh sb="0" eb="3">
      <t>リュウシセン</t>
    </rPh>
    <rPh sb="3" eb="4">
      <t>ニュウ</t>
    </rPh>
    <rPh sb="6" eb="8">
      <t>ケンキュウ</t>
    </rPh>
    <rPh sb="8" eb="10">
      <t>シエン</t>
    </rPh>
    <rPh sb="10" eb="12">
      <t>ジギョウ</t>
    </rPh>
    <rPh sb="16" eb="18">
      <t>シケン</t>
    </rPh>
    <rPh sb="18" eb="21">
      <t>ケンキュウヒ</t>
    </rPh>
    <phoneticPr fontId="5"/>
  </si>
  <si>
    <t>茨城県中性子ビームラインの試験研究等事業</t>
    <rPh sb="0" eb="3">
      <t>イバラキケン</t>
    </rPh>
    <rPh sb="3" eb="5">
      <t>チュウセイ</t>
    </rPh>
    <rPh sb="5" eb="6">
      <t>コ</t>
    </rPh>
    <rPh sb="13" eb="15">
      <t>シケン</t>
    </rPh>
    <rPh sb="15" eb="17">
      <t>ケンキュウ</t>
    </rPh>
    <rPh sb="17" eb="18">
      <t>トウ</t>
    </rPh>
    <rPh sb="18" eb="20">
      <t>ジギョウ</t>
    </rPh>
    <phoneticPr fontId="5"/>
  </si>
  <si>
    <t>青森県</t>
    <rPh sb="0" eb="3">
      <t>アオモリケン</t>
    </rPh>
    <phoneticPr fontId="5"/>
  </si>
  <si>
    <t>石川県</t>
    <rPh sb="0" eb="2">
      <t>イシカワ</t>
    </rPh>
    <rPh sb="2" eb="3">
      <t>ケン</t>
    </rPh>
    <phoneticPr fontId="5"/>
  </si>
  <si>
    <t>（財）先端医学薬学研究センターを活用した設備等整備等事業</t>
    <rPh sb="0" eb="3">
      <t>ザイ</t>
    </rPh>
    <rPh sb="3" eb="5">
      <t>センタン</t>
    </rPh>
    <rPh sb="5" eb="7">
      <t>イガク</t>
    </rPh>
    <rPh sb="7" eb="9">
      <t>ヤクガク</t>
    </rPh>
    <rPh sb="9" eb="11">
      <t>ケンキュウ</t>
    </rPh>
    <rPh sb="16" eb="18">
      <t>カツヨウ</t>
    </rPh>
    <rPh sb="20" eb="22">
      <t>セツビ</t>
    </rPh>
    <rPh sb="22" eb="23">
      <t>トウ</t>
    </rPh>
    <rPh sb="23" eb="25">
      <t>セイビ</t>
    </rPh>
    <rPh sb="25" eb="26">
      <t>トウ</t>
    </rPh>
    <rPh sb="26" eb="28">
      <t>ジギョウ</t>
    </rPh>
    <phoneticPr fontId="5"/>
  </si>
  <si>
    <t>鹿児島県</t>
    <rPh sb="0" eb="4">
      <t>カゴシマケン</t>
    </rPh>
    <phoneticPr fontId="5"/>
  </si>
  <si>
    <t>D.（一財）先端医学薬学研究センター</t>
    <phoneticPr fontId="5"/>
  </si>
  <si>
    <t>（一財）先端医学薬学研究センター</t>
    <rPh sb="1" eb="2">
      <t>イチ</t>
    </rPh>
    <phoneticPr fontId="5"/>
  </si>
  <si>
    <t>（一財）メディポリス医学研究財団</t>
    <rPh sb="1" eb="2">
      <t>イチ</t>
    </rPh>
    <phoneticPr fontId="5"/>
  </si>
  <si>
    <t>E.（一財）メディポリス医学研究財団</t>
    <phoneticPr fontId="5"/>
  </si>
  <si>
    <t>分子イメージングにかかる設備等整備等事業</t>
    <rPh sb="0" eb="2">
      <t>ブンシ</t>
    </rPh>
    <phoneticPr fontId="5"/>
  </si>
  <si>
    <t>がん粒子線治療研究センターにおける試験研究事業</t>
    <phoneticPr fontId="5"/>
  </si>
  <si>
    <t>（財）メディポリス医学研究財団がん粒子線治療研究センターにおける試験研究事業への補助事業</t>
    <rPh sb="0" eb="3">
      <t>ザイ</t>
    </rPh>
    <rPh sb="9" eb="11">
      <t>イガク</t>
    </rPh>
    <rPh sb="11" eb="13">
      <t>ケンキュウ</t>
    </rPh>
    <rPh sb="13" eb="15">
      <t>ザイダン</t>
    </rPh>
    <rPh sb="17" eb="20">
      <t>リュウシセン</t>
    </rPh>
    <rPh sb="20" eb="22">
      <t>チリョウ</t>
    </rPh>
    <rPh sb="22" eb="24">
      <t>ケンキュウ</t>
    </rPh>
    <rPh sb="32" eb="34">
      <t>シケン</t>
    </rPh>
    <rPh sb="34" eb="36">
      <t>ケンキュウ</t>
    </rPh>
    <rPh sb="36" eb="38">
      <t>ジギョウ</t>
    </rPh>
    <rPh sb="40" eb="42">
      <t>ホジョ</t>
    </rPh>
    <rPh sb="42" eb="44">
      <t>ジギョウ</t>
    </rPh>
    <phoneticPr fontId="5"/>
  </si>
  <si>
    <t>イオンビーム等利用技術研究開発に係る人材育成</t>
    <rPh sb="6" eb="7">
      <t>トウ</t>
    </rPh>
    <rPh sb="7" eb="9">
      <t>リヨウ</t>
    </rPh>
    <rPh sb="9" eb="11">
      <t>ギジュツ</t>
    </rPh>
    <rPh sb="11" eb="13">
      <t>ケンキュウ</t>
    </rPh>
    <rPh sb="13" eb="15">
      <t>カイハツ</t>
    </rPh>
    <rPh sb="16" eb="17">
      <t>カカ</t>
    </rPh>
    <rPh sb="18" eb="20">
      <t>ジンザイ</t>
    </rPh>
    <rPh sb="20" eb="22">
      <t>イクセイ</t>
    </rPh>
    <phoneticPr fontId="5"/>
  </si>
  <si>
    <t>原子力イノベーション研究センター（仮称）の整備</t>
    <rPh sb="0" eb="3">
      <t>ゲンシリョク</t>
    </rPh>
    <rPh sb="10" eb="12">
      <t>ケンキュウ</t>
    </rPh>
    <rPh sb="17" eb="19">
      <t>カショウ</t>
    </rPh>
    <rPh sb="21" eb="23">
      <t>セイビ</t>
    </rPh>
    <phoneticPr fontId="5"/>
  </si>
  <si>
    <t>交付金事業者からの申請に基づき交付決定を行った補助事業の件数</t>
    <rPh sb="0" eb="3">
      <t>コウフキン</t>
    </rPh>
    <phoneticPr fontId="5"/>
  </si>
  <si>
    <t>-</t>
    <phoneticPr fontId="5"/>
  </si>
  <si>
    <t>-</t>
    <phoneticPr fontId="5"/>
  </si>
  <si>
    <t>-</t>
    <phoneticPr fontId="5"/>
  </si>
  <si>
    <t>-</t>
    <phoneticPr fontId="5"/>
  </si>
  <si>
    <t>-</t>
    <phoneticPr fontId="5"/>
  </si>
  <si>
    <t>-</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</si>
  <si>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rPh sb="1" eb="3">
      <t>デンゲン</t>
    </rPh>
    <rPh sb="3" eb="5">
      <t>リッチ</t>
    </rPh>
    <rPh sb="5" eb="7">
      <t>タイサク</t>
    </rPh>
    <rPh sb="110" eb="112">
      <t>デンゲン</t>
    </rPh>
    <rPh sb="112" eb="114">
      <t>リッチ</t>
    </rPh>
    <rPh sb="114" eb="116">
      <t>タイサク</t>
    </rPh>
    <rPh sb="120" eb="121">
      <t>ホン</t>
    </rPh>
    <rPh sb="121" eb="123">
      <t>ジギョウ</t>
    </rPh>
    <rPh sb="198" eb="200">
      <t>カガク</t>
    </rPh>
    <rPh sb="200" eb="202">
      <t>ギジュツ</t>
    </rPh>
    <rPh sb="202" eb="204">
      <t>シンコウ</t>
    </rPh>
    <rPh sb="208" eb="210">
      <t>ケンキュウ</t>
    </rPh>
    <rPh sb="211" eb="213">
      <t>カイハツ</t>
    </rPh>
    <rPh sb="214" eb="216">
      <t>リヨウ</t>
    </rPh>
    <rPh sb="217" eb="219">
      <t>キバン</t>
    </rPh>
    <rPh sb="219" eb="221">
      <t>セイビ</t>
    </rPh>
    <rPh sb="222" eb="223">
      <t>ハカ</t>
    </rPh>
    <rPh sb="227" eb="229">
      <t>モクテキ</t>
    </rPh>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</si>
  <si>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</si>
  <si>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</si>
  <si>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</si>
  <si>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関係法令や交付規則に基づき、電源立地地域へ交付している。</t>
    <phoneticPr fontId="5"/>
  </si>
  <si>
    <t>関係法令や交付規則に基づき、電源立地地域へ交付している。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</si>
  <si>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</si>
  <si>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</si>
  <si>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</si>
  <si>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</si>
  <si>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交付決定した事業は着実に実施されている。</t>
    <rPh sb="0" eb="2">
      <t>コウフ</t>
    </rPh>
    <rPh sb="2" eb="4">
      <t>ケッテイ</t>
    </rPh>
    <rPh sb="6" eb="8">
      <t>ジギョウ</t>
    </rPh>
    <rPh sb="9" eb="11">
      <t>チャクジツ</t>
    </rPh>
    <rPh sb="12" eb="14">
      <t>ジッシ</t>
    </rPh>
    <phoneticPr fontId="5"/>
  </si>
  <si>
    <t>交付が見込まれた交付金事業者へ交付金を交付している。</t>
    <phoneticPr fontId="5"/>
  </si>
  <si>
    <t xml:space="preserve">電源立地地域が実施する、電源立地地域の放射線利用や原子力の基盤技術に関する試験研究等が推進されるための事業へ支援を行ったものであり、実行性の高い事業となっている。
</t>
    <phoneticPr fontId="5"/>
  </si>
  <si>
    <t>交付目的に沿った交付金の使用等がなされるよう、引き続き、交付金の使用状況等の把握に努める。</t>
    <phoneticPr fontId="5"/>
  </si>
  <si>
    <t>本事業は、電源立地対策として、原子力発電施設等に対する理解促進を図るための事業であり、これまでも電源立地地域における放射線利用や原子力の基盤技術に関する試験研究等の推進に資する事業に活用されてきたところである。また、その事業内容は、地域のニーズ等について最も知見を有する地方自治体により企画・実施されており、効果的かつ効率的なものとなっている。
なお、交付金の執行にあたっては、交付先である地方自治体において、関係法令や交付規則に基づき、事業の目的に沿った使用がされていた。</t>
    <phoneticPr fontId="5"/>
  </si>
  <si>
    <t>政策目標9:科学技術の戦略的重点化
施策目標:9-5 原子力・核融合分野の研究・開発・利用（紛争解決を含む）の推進</t>
  </si>
  <si>
    <t>-</t>
    <phoneticPr fontId="5"/>
  </si>
  <si>
    <t>-</t>
    <phoneticPr fontId="5"/>
  </si>
  <si>
    <t>-</t>
    <phoneticPr fontId="5"/>
  </si>
  <si>
    <t>地域の科学技術振興を図るため、自治体が放射線利用・原子力基盤技術試験研究を行うこと</t>
    <rPh sb="15" eb="18">
      <t>ジチタイ</t>
    </rPh>
    <rPh sb="32" eb="34">
      <t>シケン</t>
    </rPh>
    <rPh sb="34" eb="36">
      <t>ケンキュウ</t>
    </rPh>
    <rPh sb="37" eb="38">
      <t>オコナ</t>
    </rPh>
    <phoneticPr fontId="5"/>
  </si>
  <si>
    <t>放射線利用・原子力基盤技術試験研究事業実施件数
（目標最終年度欄には27年度の目標値を記載している）</t>
    <rPh sb="0" eb="3">
      <t>ホウシャセン</t>
    </rPh>
    <rPh sb="3" eb="5">
      <t>リヨウ</t>
    </rPh>
    <rPh sb="6" eb="9">
      <t>ゲンシリョク</t>
    </rPh>
    <rPh sb="9" eb="11">
      <t>キバン</t>
    </rPh>
    <rPh sb="11" eb="13">
      <t>ギジュツ</t>
    </rPh>
    <rPh sb="13" eb="15">
      <t>シケン</t>
    </rPh>
    <rPh sb="15" eb="17">
      <t>ケンキュウ</t>
    </rPh>
    <rPh sb="17" eb="19">
      <t>ジギョウ</t>
    </rPh>
    <rPh sb="19" eb="21">
      <t>ジッシ</t>
    </rPh>
    <rPh sb="21" eb="23">
      <t>ケンスウ</t>
    </rPh>
    <phoneticPr fontId="25"/>
  </si>
  <si>
    <t>地域の科学技術振興を図るため、自治体が放射線利用・原子力基盤技術試験研究施設等整備等事業を行うこと</t>
    <rPh sb="15" eb="18">
      <t>ジチタイ</t>
    </rPh>
    <rPh sb="32" eb="34">
      <t>シケン</t>
    </rPh>
    <rPh sb="34" eb="36">
      <t>ケンキュウ</t>
    </rPh>
    <rPh sb="36" eb="38">
      <t>シセツ</t>
    </rPh>
    <rPh sb="38" eb="39">
      <t>トウ</t>
    </rPh>
    <rPh sb="39" eb="41">
      <t>セイビ</t>
    </rPh>
    <rPh sb="41" eb="42">
      <t>トウ</t>
    </rPh>
    <rPh sb="42" eb="44">
      <t>ジギョウ</t>
    </rPh>
    <rPh sb="45" eb="46">
      <t>オコナ</t>
    </rPh>
    <phoneticPr fontId="5"/>
  </si>
  <si>
    <t>放射線利用・原子力基盤技術試験研究施設等整備等事業実施件数
（目標最終年度欄には27年度の目標値を記載している）</t>
    <rPh sb="0" eb="3">
      <t>ホウシャセン</t>
    </rPh>
    <rPh sb="3" eb="5">
      <t>リヨウ</t>
    </rPh>
    <rPh sb="6" eb="9">
      <t>ゲンシリョク</t>
    </rPh>
    <rPh sb="9" eb="11">
      <t>キバン</t>
    </rPh>
    <rPh sb="11" eb="13">
      <t>ギジュツ</t>
    </rPh>
    <rPh sb="13" eb="15">
      <t>シケン</t>
    </rPh>
    <rPh sb="15" eb="17">
      <t>ケンキュウ</t>
    </rPh>
    <rPh sb="17" eb="19">
      <t>シセツ</t>
    </rPh>
    <rPh sb="19" eb="20">
      <t>トウ</t>
    </rPh>
    <rPh sb="20" eb="22">
      <t>セイビ</t>
    </rPh>
    <rPh sb="22" eb="23">
      <t>トウ</t>
    </rPh>
    <rPh sb="23" eb="25">
      <t>ジギョウ</t>
    </rPh>
    <rPh sb="25" eb="27">
      <t>ジッシ</t>
    </rPh>
    <rPh sb="27" eb="29">
      <t>ケンスウ</t>
    </rPh>
    <phoneticPr fontId="25"/>
  </si>
  <si>
    <t>地域の科学技術振興を図るため、自治体が放射線利用・原子力基盤技術試験研究設備等整備等事業を行うこと</t>
    <rPh sb="15" eb="18">
      <t>ジチタイ</t>
    </rPh>
    <rPh sb="32" eb="34">
      <t>シケン</t>
    </rPh>
    <rPh sb="34" eb="36">
      <t>ケンキュウ</t>
    </rPh>
    <rPh sb="36" eb="38">
      <t>セツビ</t>
    </rPh>
    <rPh sb="38" eb="39">
      <t>トウ</t>
    </rPh>
    <rPh sb="39" eb="41">
      <t>セイビ</t>
    </rPh>
    <rPh sb="41" eb="42">
      <t>トウ</t>
    </rPh>
    <rPh sb="42" eb="44">
      <t>ジギョウ</t>
    </rPh>
    <rPh sb="45" eb="46">
      <t>オコナ</t>
    </rPh>
    <phoneticPr fontId="5"/>
  </si>
  <si>
    <t>放射線利用・原子力基盤技術試験研究設備等整備等事業実施件数
（目標最終年度欄には27年度の目標値を記載している）</t>
    <rPh sb="0" eb="3">
      <t>ホウシャセン</t>
    </rPh>
    <rPh sb="3" eb="5">
      <t>リヨウ</t>
    </rPh>
    <rPh sb="6" eb="9">
      <t>ゲンシリョク</t>
    </rPh>
    <rPh sb="9" eb="11">
      <t>キバン</t>
    </rPh>
    <rPh sb="11" eb="13">
      <t>ギジュツ</t>
    </rPh>
    <rPh sb="13" eb="15">
      <t>シケン</t>
    </rPh>
    <rPh sb="15" eb="17">
      <t>ケンキュウ</t>
    </rPh>
    <rPh sb="17" eb="20">
      <t>セツビナド</t>
    </rPh>
    <rPh sb="20" eb="23">
      <t>セイビナド</t>
    </rPh>
    <rPh sb="23" eb="25">
      <t>ジギョウ</t>
    </rPh>
    <rPh sb="25" eb="27">
      <t>ジッシ</t>
    </rPh>
    <rPh sb="27" eb="29">
      <t>ケンスウ</t>
    </rPh>
    <phoneticPr fontId="25"/>
  </si>
  <si>
    <t>地域の科学技術振興を図るため、自治体が放射線利用・原子力基盤技術人材育成事業を行うこと</t>
    <rPh sb="15" eb="18">
      <t>ジチタイ</t>
    </rPh>
    <rPh sb="32" eb="34">
      <t>ジンザイ</t>
    </rPh>
    <rPh sb="34" eb="36">
      <t>イクセイ</t>
    </rPh>
    <rPh sb="36" eb="38">
      <t>ジギョウ</t>
    </rPh>
    <rPh sb="39" eb="40">
      <t>オコナ</t>
    </rPh>
    <phoneticPr fontId="5"/>
  </si>
  <si>
    <t>放射線利用・原子力基盤技術人材育成事業実施件数
（目標最終年度欄には27年度の目標値を記載している）</t>
    <rPh sb="0" eb="3">
      <t>ホウシャセン</t>
    </rPh>
    <rPh sb="3" eb="5">
      <t>リヨウ</t>
    </rPh>
    <rPh sb="6" eb="9">
      <t>ゲンシリョク</t>
    </rPh>
    <rPh sb="9" eb="11">
      <t>キバン</t>
    </rPh>
    <rPh sb="11" eb="13">
      <t>ギジュツ</t>
    </rPh>
    <rPh sb="13" eb="15">
      <t>ジンザイ</t>
    </rPh>
    <rPh sb="15" eb="17">
      <t>イクセイ</t>
    </rPh>
    <rPh sb="17" eb="19">
      <t>ジギョウ</t>
    </rPh>
    <rPh sb="19" eb="21">
      <t>ジッシ</t>
    </rPh>
    <rPh sb="21" eb="23">
      <t>ケンスウ</t>
    </rPh>
    <phoneticPr fontId="25"/>
  </si>
  <si>
    <t>執行額／交付先件数　　　　　　　　　　　　　</t>
  </si>
  <si>
    <t>百万円/件</t>
    <rPh sb="0" eb="1">
      <t>ヒャク</t>
    </rPh>
    <rPh sb="1" eb="3">
      <t>マンエン</t>
    </rPh>
    <rPh sb="4" eb="5">
      <t>ケン</t>
    </rPh>
    <phoneticPr fontId="5"/>
  </si>
  <si>
    <t>本件は交付金のため、支出先上位１０者リストの入札者数及び落札率は「－」としている。</t>
    <rPh sb="3" eb="6">
      <t>コウフキン</t>
    </rPh>
    <rPh sb="17" eb="18">
      <t>シャ</t>
    </rPh>
    <phoneticPr fontId="5"/>
  </si>
  <si>
    <t>－</t>
    <phoneticPr fontId="5"/>
  </si>
  <si>
    <t>－</t>
    <phoneticPr fontId="5"/>
  </si>
  <si>
    <r>
      <rPr>
        <sz val="11"/>
        <rFont val="ＭＳ Ｐゴシック"/>
        <family val="3"/>
        <charset val="128"/>
      </rPr>
      <t>0</t>
    </r>
    <r>
      <rPr>
        <sz val="11"/>
        <rFont val="ＭＳ Ｐゴシック"/>
        <family val="3"/>
        <charset val="128"/>
      </rPr>
      <t>517</t>
    </r>
    <phoneticPr fontId="5"/>
  </si>
  <si>
    <r>
      <rPr>
        <sz val="11"/>
        <rFont val="ＭＳ Ｐゴシック"/>
        <family val="3"/>
        <charset val="128"/>
      </rPr>
      <t>0</t>
    </r>
    <r>
      <rPr>
        <sz val="11"/>
        <rFont val="ＭＳ Ｐゴシック"/>
        <family val="3"/>
        <charset val="128"/>
      </rPr>
      <t>517</t>
    </r>
    <phoneticPr fontId="5"/>
  </si>
  <si>
    <r>
      <rPr>
        <sz val="11"/>
        <rFont val="ＭＳ Ｐゴシック"/>
        <family val="3"/>
        <charset val="128"/>
      </rPr>
      <t>0</t>
    </r>
    <r>
      <rPr>
        <sz val="11"/>
        <rFont val="ＭＳ Ｐゴシック"/>
        <family val="3"/>
        <charset val="128"/>
      </rPr>
      <t>464</t>
    </r>
    <phoneticPr fontId="5"/>
  </si>
  <si>
    <r>
      <rPr>
        <sz val="11"/>
        <rFont val="ＭＳ Ｐゴシック"/>
        <family val="3"/>
        <charset val="128"/>
      </rPr>
      <t>0</t>
    </r>
    <r>
      <rPr>
        <sz val="11"/>
        <rFont val="ＭＳ Ｐゴシック"/>
        <family val="3"/>
        <charset val="128"/>
      </rPr>
      <t>281</t>
    </r>
    <phoneticPr fontId="5"/>
  </si>
  <si>
    <t>-</t>
    <phoneticPr fontId="5"/>
  </si>
  <si>
    <t>交付先事業者の事業計画等による</t>
    <rPh sb="0" eb="3">
      <t>コウフサキ</t>
    </rPh>
    <rPh sb="3" eb="6">
      <t>ジギョウシャ</t>
    </rPh>
    <rPh sb="7" eb="9">
      <t>ジギョウ</t>
    </rPh>
    <rPh sb="9" eb="11">
      <t>ケイカク</t>
    </rPh>
    <rPh sb="11" eb="12">
      <t>トウ</t>
    </rPh>
    <phoneticPr fontId="5"/>
  </si>
  <si>
    <t>原子力課長
岡村 直子</t>
    <phoneticPr fontId="5"/>
  </si>
  <si>
    <t>執行等改善</t>
  </si>
  <si>
    <t>１．事業評価の観点：この事業は、原子力発電施設等の設置されている地域における、放射線利用や原子力の基盤技術に関する試験研究の推進に要する費用に充てるための交付金を交付するものであり、長期継続事業、事業の効率化、予算執行の状況等の観点から検証を行った。
２．所見：本事業は長期継続事業であるが、引き続き事業の目的に則り着実に実施すべきである。実施にあたっては、予算の硬直化を防ぐため、事業内容の精査や、交付金事業者による執行が交付要綱等に基づく経済的・効率的・効果的なものとなるよう努め、経費の効率化を図るとともに交付先からのニーズ等を踏まえ、交付金事業の効果を一層高める取り組みを促進すべきである。</t>
    <phoneticPr fontId="5"/>
  </si>
  <si>
    <t>行政事業レビュー推進チームの所見を踏まえ、引き続き、交付金の使用状況等の把握に努めるとともに、交付金事業者に対して交付目的に沿った経済的・効率的・効果的な事業の実施を促す。</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</si>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</sst>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3" fontId="30" fillId="0" borderId="11" xfId="0" applyNumberFormat="1"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9" xfId="0" applyFont="1" applyFill="1" applyBorder="1" applyAlignment="1" applyProtection="1">
      <alignment vertical="center"/>
      <protection locked="0"/>
    </xf>
    <xf numFmtId="0" fontId="30" fillId="0" borderId="15" xfId="0" applyFont="1" applyFill="1" applyBorder="1" applyAlignment="1" applyProtection="1">
      <alignment vertical="center"/>
      <protection locked="0"/>
    </xf>
    <xf numFmtId="0" fontId="30" fillId="0" borderId="16" xfId="0" applyFont="1" applyFill="1" applyBorder="1" applyAlignment="1" applyProtection="1">
      <alignmen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5" borderId="35" xfId="0" applyFont="1" applyFill="1" applyBorder="1" applyAlignment="1" applyProtection="1">
      <alignment horizontal="center" vertical="center"/>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0" fillId="5" borderId="27" xfId="0" applyFont="1" applyFill="1" applyBorder="1" applyAlignment="1" applyProtection="1">
      <alignment vertical="center" shrinkToFit="1"/>
      <protection locked="0"/>
    </xf>
    <xf numFmtId="0" fontId="30" fillId="5" borderId="35" xfId="0" applyFont="1" applyFill="1" applyBorder="1" applyAlignment="1" applyProtection="1">
      <alignment vertical="center" shrinkToFit="1"/>
      <protection locked="0"/>
    </xf>
    <xf numFmtId="0" fontId="30" fillId="5"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41" xfId="4" applyFont="1" applyFill="1" applyBorder="1" applyAlignment="1" applyProtection="1">
      <alignment horizontal="left" vertical="center" wrapText="1"/>
      <protection locked="0"/>
    </xf>
    <xf numFmtId="0" fontId="3" fillId="0" borderId="42" xfId="4" applyFont="1" applyFill="1" applyBorder="1" applyAlignment="1" applyProtection="1">
      <alignment horizontal="left" vertical="center" wrapText="1"/>
      <protection locked="0"/>
    </xf>
    <xf numFmtId="0" fontId="3" fillId="0" borderId="43" xfId="4" applyFont="1" applyFill="1" applyBorder="1" applyAlignment="1" applyProtection="1">
      <alignment horizontal="left" vertical="center" wrapText="1"/>
      <protection locked="0"/>
    </xf>
    <xf numFmtId="0" fontId="3" fillId="0" borderId="64" xfId="4" applyFont="1" applyFill="1" applyBorder="1" applyAlignment="1" applyProtection="1">
      <alignment horizontal="left" vertical="center" wrapText="1"/>
      <protection locked="0"/>
    </xf>
    <xf numFmtId="0" fontId="3" fillId="0" borderId="0" xfId="4" applyFont="1" applyFill="1" applyBorder="1" applyAlignment="1" applyProtection="1">
      <alignment horizontal="left" vertical="center" wrapText="1"/>
      <protection locked="0"/>
    </xf>
    <xf numFmtId="0" fontId="3" fillId="0" borderId="91" xfId="4" applyFont="1" applyFill="1" applyBorder="1" applyAlignment="1" applyProtection="1">
      <alignment horizontal="left" vertical="center" wrapText="1"/>
      <protection locked="0"/>
    </xf>
    <xf numFmtId="0" fontId="3" fillId="0" borderId="17" xfId="4" applyFont="1" applyFill="1" applyBorder="1" applyAlignment="1" applyProtection="1">
      <alignment horizontal="left" vertical="center" wrapText="1"/>
      <protection locked="0"/>
    </xf>
    <xf numFmtId="0" fontId="3" fillId="0" borderId="18" xfId="4" applyFont="1" applyFill="1" applyBorder="1" applyAlignment="1" applyProtection="1">
      <alignment horizontal="left" vertical="center" wrapText="1"/>
      <protection locked="0"/>
    </xf>
    <xf numFmtId="0" fontId="3" fillId="0" borderId="19" xfId="4" applyFont="1" applyFill="1" applyBorder="1" applyAlignment="1" applyProtection="1">
      <alignment horizontal="left" vertical="center" wrapText="1"/>
      <protection locked="0"/>
    </xf>
    <xf numFmtId="0" fontId="0" fillId="0" borderId="42" xfId="4"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1" fillId="5" borderId="139" xfId="0" applyFont="1" applyFill="1" applyBorder="1" applyAlignment="1" applyProtection="1">
      <alignment vertical="center" wrapText="1"/>
      <protection locked="0"/>
    </xf>
    <xf numFmtId="0" fontId="31" fillId="5" borderId="57" xfId="0" applyFont="1" applyFill="1" applyBorder="1" applyAlignment="1" applyProtection="1">
      <alignment vertical="center" wrapText="1"/>
      <protection locked="0"/>
    </xf>
    <xf numFmtId="0" fontId="31" fillId="5"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35" xfId="0" applyNumberFormat="1" applyFont="1" applyBorder="1" applyAlignment="1" applyProtection="1">
      <alignment horizontal="right" vertical="center"/>
      <protection locked="0"/>
    </xf>
    <xf numFmtId="0" fontId="30" fillId="0" borderId="65"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66" xfId="0" applyFont="1" applyBorder="1" applyAlignment="1" applyProtection="1">
      <alignment horizontal="center" vertical="center"/>
      <protection locked="0"/>
    </xf>
    <xf numFmtId="0" fontId="31" fillId="0" borderId="60"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176" fontId="30" fillId="0" borderId="60" xfId="0" applyNumberFormat="1" applyFont="1" applyBorder="1" applyAlignment="1" applyProtection="1">
      <alignment horizontal="right" vertical="center"/>
      <protection locked="0"/>
    </xf>
    <xf numFmtId="176" fontId="30" fillId="0" borderId="61" xfId="0" applyNumberFormat="1" applyFont="1" applyBorder="1" applyAlignment="1" applyProtection="1">
      <alignment horizontal="right" vertical="center"/>
      <protection locked="0"/>
    </xf>
    <xf numFmtId="176" fontId="30" fillId="0" borderId="66"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31" fillId="0" borderId="65"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60"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protection locked="0"/>
    </xf>
    <xf numFmtId="0" fontId="30" fillId="0" borderId="66" xfId="0" applyFont="1" applyFill="1" applyBorder="1" applyAlignment="1" applyProtection="1">
      <alignment horizontal="left"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6" xfId="0" applyFont="1" applyFill="1" applyBorder="1" applyAlignment="1" applyProtection="1">
      <alignment vertical="center"/>
      <protection locked="0"/>
    </xf>
    <xf numFmtId="0" fontId="30" fillId="0" borderId="73" xfId="0" applyFont="1" applyFill="1" applyBorder="1" applyAlignment="1" applyProtection="1">
      <alignment vertical="center"/>
      <protection locked="0"/>
    </xf>
    <xf numFmtId="0" fontId="30" fillId="0" borderId="97" xfId="0" applyFont="1" applyFill="1" applyBorder="1" applyAlignment="1" applyProtection="1">
      <alignmen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1" fillId="5" borderId="42" xfId="0" applyFont="1" applyFill="1" applyBorder="1" applyAlignment="1" applyProtection="1">
      <alignment vertical="center" wrapText="1"/>
      <protection locked="0"/>
    </xf>
    <xf numFmtId="0" fontId="31" fillId="5" borderId="42" xfId="0" applyFont="1" applyFill="1" applyBorder="1" applyAlignment="1" applyProtection="1">
      <alignment vertical="center"/>
      <protection locked="0"/>
    </xf>
    <xf numFmtId="0" fontId="31"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136071</xdr:colOff>
      <xdr:row>140</xdr:row>
      <xdr:rowOff>28575</xdr:rowOff>
    </xdr:from>
    <xdr:to>
      <xdr:col>41</xdr:col>
      <xdr:colOff>77560</xdr:colOff>
      <xdr:row>143</xdr:row>
      <xdr:rowOff>314325</xdr:rowOff>
    </xdr:to>
    <xdr:sp macro="" textlink="">
      <xdr:nvSpPr>
        <xdr:cNvPr id="29" name="AutoShape 40"/>
        <xdr:cNvSpPr>
          <a:spLocks noChangeArrowheads="1"/>
        </xdr:cNvSpPr>
      </xdr:nvSpPr>
      <xdr:spPr bwMode="auto">
        <a:xfrm>
          <a:off x="3136446" y="33870900"/>
          <a:ext cx="5142139" cy="1343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2,489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155</xdr:row>
      <xdr:rowOff>174171</xdr:rowOff>
    </xdr:from>
    <xdr:to>
      <xdr:col>45</xdr:col>
      <xdr:colOff>80282</xdr:colOff>
      <xdr:row>157</xdr:row>
      <xdr:rowOff>212272</xdr:rowOff>
    </xdr:to>
    <xdr:sp macro="" textlink="">
      <xdr:nvSpPr>
        <xdr:cNvPr id="30" name="AutoShape 41"/>
        <xdr:cNvSpPr>
          <a:spLocks noChangeArrowheads="1"/>
        </xdr:cNvSpPr>
      </xdr:nvSpPr>
      <xdr:spPr bwMode="auto">
        <a:xfrm>
          <a:off x="2400300" y="39302871"/>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各都道府県において放射線利用・原子力基盤技術試験研究事業に係る設備等整備等事業、試験研究事業を実施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175928</xdr:colOff>
      <xdr:row>146</xdr:row>
      <xdr:rowOff>174251</xdr:rowOff>
    </xdr:from>
    <xdr:to>
      <xdr:col>29</xdr:col>
      <xdr:colOff>161921</xdr:colOff>
      <xdr:row>149</xdr:row>
      <xdr:rowOff>204507</xdr:rowOff>
    </xdr:to>
    <xdr:sp macro="" textlink="">
      <xdr:nvSpPr>
        <xdr:cNvPr id="31" name="AutoShape 42"/>
        <xdr:cNvSpPr>
          <a:spLocks noChangeArrowheads="1"/>
        </xdr:cNvSpPr>
      </xdr:nvSpPr>
      <xdr:spPr bwMode="auto">
        <a:xfrm>
          <a:off x="5376578" y="36131126"/>
          <a:ext cx="586068" cy="1087531"/>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13607</xdr:colOff>
      <xdr:row>158</xdr:row>
      <xdr:rowOff>2722</xdr:rowOff>
    </xdr:from>
    <xdr:to>
      <xdr:col>36</xdr:col>
      <xdr:colOff>142875</xdr:colOff>
      <xdr:row>160</xdr:row>
      <xdr:rowOff>37539</xdr:rowOff>
    </xdr:to>
    <xdr:sp macro="" textlink="">
      <xdr:nvSpPr>
        <xdr:cNvPr id="32" name="Rectangle 43"/>
        <xdr:cNvSpPr>
          <a:spLocks noChangeArrowheads="1"/>
        </xdr:cNvSpPr>
      </xdr:nvSpPr>
      <xdr:spPr bwMode="auto">
        <a:xfrm>
          <a:off x="5814332" y="40188697"/>
          <a:ext cx="1529443" cy="73966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57150</xdr:colOff>
      <xdr:row>144</xdr:row>
      <xdr:rowOff>133350</xdr:rowOff>
    </xdr:from>
    <xdr:to>
      <xdr:col>45</xdr:col>
      <xdr:colOff>142875</xdr:colOff>
      <xdr:row>146</xdr:row>
      <xdr:rowOff>152399</xdr:rowOff>
    </xdr:to>
    <xdr:sp macro="" textlink="">
      <xdr:nvSpPr>
        <xdr:cNvPr id="33" name="AutoShape 44"/>
        <xdr:cNvSpPr>
          <a:spLocks noChangeArrowheads="1"/>
        </xdr:cNvSpPr>
      </xdr:nvSpPr>
      <xdr:spPr bwMode="auto">
        <a:xfrm>
          <a:off x="2457450" y="35385375"/>
          <a:ext cx="6686550" cy="7238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原子力発電施設等の所在している都道府県における放射線利用・原子力基盤技術試験研究事業に係る施設等整備等事業、設備等整備等事業、試験研究事業に要する費用を交付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9525</xdr:colOff>
      <xdr:row>150</xdr:row>
      <xdr:rowOff>9523</xdr:rowOff>
    </xdr:from>
    <xdr:to>
      <xdr:col>22</xdr:col>
      <xdr:colOff>179614</xdr:colOff>
      <xdr:row>154</xdr:row>
      <xdr:rowOff>269421</xdr:rowOff>
    </xdr:to>
    <xdr:sp macro="" textlink="">
      <xdr:nvSpPr>
        <xdr:cNvPr id="34" name="AutoShape 45"/>
        <xdr:cNvSpPr>
          <a:spLocks noChangeArrowheads="1"/>
        </xdr:cNvSpPr>
      </xdr:nvSpPr>
      <xdr:spPr bwMode="auto">
        <a:xfrm>
          <a:off x="2409825" y="37376098"/>
          <a:ext cx="2170339" cy="166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46264</xdr:colOff>
      <xdr:row>150</xdr:row>
      <xdr:rowOff>9523</xdr:rowOff>
    </xdr:from>
    <xdr:to>
      <xdr:col>33</xdr:col>
      <xdr:colOff>176893</xdr:colOff>
      <xdr:row>154</xdr:row>
      <xdr:rowOff>269421</xdr:rowOff>
    </xdr:to>
    <xdr:sp macro="" textlink="">
      <xdr:nvSpPr>
        <xdr:cNvPr id="35" name="AutoShape 46"/>
        <xdr:cNvSpPr>
          <a:spLocks noChangeArrowheads="1"/>
        </xdr:cNvSpPr>
      </xdr:nvSpPr>
      <xdr:spPr bwMode="auto">
        <a:xfrm>
          <a:off x="4646839" y="37376098"/>
          <a:ext cx="2130879" cy="166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放射線利用・原子力基盤技術試験研究推進交付金事業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石川県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48985</xdr:colOff>
      <xdr:row>150</xdr:row>
      <xdr:rowOff>9523</xdr:rowOff>
    </xdr:from>
    <xdr:to>
      <xdr:col>44</xdr:col>
      <xdr:colOff>194582</xdr:colOff>
      <xdr:row>154</xdr:row>
      <xdr:rowOff>269421</xdr:rowOff>
    </xdr:to>
    <xdr:sp macro="" textlink="">
      <xdr:nvSpPr>
        <xdr:cNvPr id="36" name="AutoShape 47"/>
        <xdr:cNvSpPr>
          <a:spLocks noChangeArrowheads="1"/>
        </xdr:cNvSpPr>
      </xdr:nvSpPr>
      <xdr:spPr bwMode="auto">
        <a:xfrm>
          <a:off x="6849835" y="37376098"/>
          <a:ext cx="2145847" cy="166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放射線利用・原子力</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175928</xdr:colOff>
      <xdr:row>157</xdr:row>
      <xdr:rowOff>331694</xdr:rowOff>
    </xdr:from>
    <xdr:to>
      <xdr:col>29</xdr:col>
      <xdr:colOff>161921</xdr:colOff>
      <xdr:row>161</xdr:row>
      <xdr:rowOff>8404</xdr:rowOff>
    </xdr:to>
    <xdr:sp macro="" textlink="">
      <xdr:nvSpPr>
        <xdr:cNvPr id="37" name="AutoShape 48"/>
        <xdr:cNvSpPr>
          <a:spLocks noChangeArrowheads="1"/>
        </xdr:cNvSpPr>
      </xdr:nvSpPr>
      <xdr:spPr bwMode="auto">
        <a:xfrm>
          <a:off x="5376578" y="40165244"/>
          <a:ext cx="586068" cy="1086410"/>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22968</xdr:colOff>
      <xdr:row>157</xdr:row>
      <xdr:rowOff>331694</xdr:rowOff>
    </xdr:from>
    <xdr:to>
      <xdr:col>41</xdr:col>
      <xdr:colOff>8960</xdr:colOff>
      <xdr:row>161</xdr:row>
      <xdr:rowOff>8404</xdr:rowOff>
    </xdr:to>
    <xdr:sp macro="" textlink="">
      <xdr:nvSpPr>
        <xdr:cNvPr id="38" name="AutoShape 49"/>
        <xdr:cNvSpPr>
          <a:spLocks noChangeArrowheads="1"/>
        </xdr:cNvSpPr>
      </xdr:nvSpPr>
      <xdr:spPr bwMode="auto">
        <a:xfrm>
          <a:off x="7623918" y="40165244"/>
          <a:ext cx="586067" cy="1086410"/>
        </a:xfrm>
        <a:prstGeom prst="downArrow">
          <a:avLst>
            <a:gd name="adj1" fmla="val 50000"/>
            <a:gd name="adj2" fmla="val 473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48985</xdr:colOff>
      <xdr:row>161</xdr:row>
      <xdr:rowOff>174171</xdr:rowOff>
    </xdr:from>
    <xdr:to>
      <xdr:col>44</xdr:col>
      <xdr:colOff>194582</xdr:colOff>
      <xdr:row>166</xdr:row>
      <xdr:rowOff>95249</xdr:rowOff>
    </xdr:to>
    <xdr:sp macro="" textlink="">
      <xdr:nvSpPr>
        <xdr:cNvPr id="39" name="AutoShape 50"/>
        <xdr:cNvSpPr>
          <a:spLocks noChangeArrowheads="1"/>
        </xdr:cNvSpPr>
      </xdr:nvSpPr>
      <xdr:spPr bwMode="auto">
        <a:xfrm>
          <a:off x="6849835" y="41417421"/>
          <a:ext cx="2145847" cy="168320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　(一財)メディポリス医学研究財団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70757</xdr:colOff>
      <xdr:row>161</xdr:row>
      <xdr:rowOff>174171</xdr:rowOff>
    </xdr:from>
    <xdr:to>
      <xdr:col>33</xdr:col>
      <xdr:colOff>157843</xdr:colOff>
      <xdr:row>166</xdr:row>
      <xdr:rowOff>95249</xdr:rowOff>
    </xdr:to>
    <xdr:sp macro="" textlink="">
      <xdr:nvSpPr>
        <xdr:cNvPr id="40" name="AutoShape 51"/>
        <xdr:cNvSpPr>
          <a:spLocks noChangeArrowheads="1"/>
        </xdr:cNvSpPr>
      </xdr:nvSpPr>
      <xdr:spPr bwMode="auto">
        <a:xfrm>
          <a:off x="4671332" y="41417421"/>
          <a:ext cx="2087336" cy="168320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　(一財)先端医学薬学研究センター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25853</xdr:colOff>
      <xdr:row>158</xdr:row>
      <xdr:rowOff>2722</xdr:rowOff>
    </xdr:from>
    <xdr:to>
      <xdr:col>46</xdr:col>
      <xdr:colOff>0</xdr:colOff>
      <xdr:row>159</xdr:row>
      <xdr:rowOff>250372</xdr:rowOff>
    </xdr:to>
    <xdr:sp macro="" textlink="">
      <xdr:nvSpPr>
        <xdr:cNvPr id="41" name="Rectangle 52"/>
        <xdr:cNvSpPr>
          <a:spLocks noChangeArrowheads="1"/>
        </xdr:cNvSpPr>
      </xdr:nvSpPr>
      <xdr:spPr bwMode="auto">
        <a:xfrm>
          <a:off x="8226878" y="40188697"/>
          <a:ext cx="974272" cy="6000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190500</xdr:colOff>
      <xdr:row>146</xdr:row>
      <xdr:rowOff>228599</xdr:rowOff>
    </xdr:from>
    <xdr:to>
      <xdr:col>34</xdr:col>
      <xdr:colOff>163285</xdr:colOff>
      <xdr:row>148</xdr:row>
      <xdr:rowOff>133349</xdr:rowOff>
    </xdr:to>
    <xdr:sp macro="" textlink="">
      <xdr:nvSpPr>
        <xdr:cNvPr id="42" name="Rectangle 53"/>
        <xdr:cNvSpPr>
          <a:spLocks noChangeArrowheads="1"/>
        </xdr:cNvSpPr>
      </xdr:nvSpPr>
      <xdr:spPr bwMode="auto">
        <a:xfrm>
          <a:off x="5991225" y="36185474"/>
          <a:ext cx="972910"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77560</xdr:colOff>
      <xdr:row>166</xdr:row>
      <xdr:rowOff>285749</xdr:rowOff>
    </xdr:from>
    <xdr:to>
      <xdr:col>45</xdr:col>
      <xdr:colOff>118382</xdr:colOff>
      <xdr:row>169</xdr:row>
      <xdr:rowOff>257175</xdr:rowOff>
    </xdr:to>
    <xdr:sp macro="" textlink="">
      <xdr:nvSpPr>
        <xdr:cNvPr id="43" name="AutoShape 54"/>
        <xdr:cNvSpPr>
          <a:spLocks noChangeArrowheads="1"/>
        </xdr:cNvSpPr>
      </xdr:nvSpPr>
      <xdr:spPr bwMode="auto">
        <a:xfrm>
          <a:off x="6878410" y="43291124"/>
          <a:ext cx="2241097" cy="10287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鹿児島県からの補助金の交付を受け、放射線を利用した試験研究を実施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151039</xdr:colOff>
      <xdr:row>166</xdr:row>
      <xdr:rowOff>285749</xdr:rowOff>
    </xdr:from>
    <xdr:to>
      <xdr:col>33</xdr:col>
      <xdr:colOff>176893</xdr:colOff>
      <xdr:row>169</xdr:row>
      <xdr:rowOff>219075</xdr:rowOff>
    </xdr:to>
    <xdr:sp macro="" textlink="">
      <xdr:nvSpPr>
        <xdr:cNvPr id="44" name="AutoShape 55"/>
        <xdr:cNvSpPr>
          <a:spLocks noChangeArrowheads="1"/>
        </xdr:cNvSpPr>
      </xdr:nvSpPr>
      <xdr:spPr bwMode="auto">
        <a:xfrm>
          <a:off x="4551589" y="43291124"/>
          <a:ext cx="2226129" cy="990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石川県からの委託により、放射線を利用した試験研究にかかる設備等整備等事業を実施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90" zoomScaleNormal="100" zoomScaleSheetLayoutView="9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54" t="s">
        <v>0</v>
      </c>
      <c r="AK2" s="554"/>
      <c r="AL2" s="554"/>
      <c r="AM2" s="554"/>
      <c r="AN2" s="554"/>
      <c r="AO2" s="554"/>
      <c r="AP2" s="554"/>
      <c r="AQ2" s="97"/>
      <c r="AR2" s="97"/>
      <c r="AS2" s="59" t="str">
        <f>IF(OR(AQ2="　", AQ2=""), "", "-")</f>
        <v/>
      </c>
      <c r="AT2" s="98">
        <v>270</v>
      </c>
      <c r="AU2" s="98"/>
      <c r="AV2" s="60" t="str">
        <f>IF(AW2="", "", "-")</f>
        <v/>
      </c>
      <c r="AW2" s="102"/>
      <c r="AX2" s="102"/>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370</v>
      </c>
      <c r="AK3" s="313"/>
      <c r="AL3" s="313"/>
      <c r="AM3" s="313"/>
      <c r="AN3" s="313"/>
      <c r="AO3" s="313"/>
      <c r="AP3" s="313"/>
      <c r="AQ3" s="313"/>
      <c r="AR3" s="313"/>
      <c r="AS3" s="313"/>
      <c r="AT3" s="313"/>
      <c r="AU3" s="313"/>
      <c r="AV3" s="313"/>
      <c r="AW3" s="313"/>
      <c r="AX3" s="36" t="s">
        <v>91</v>
      </c>
    </row>
    <row r="4" spans="1:50" ht="24.75" customHeight="1" x14ac:dyDescent="0.15">
      <c r="A4" s="582" t="s">
        <v>30</v>
      </c>
      <c r="B4" s="583"/>
      <c r="C4" s="583"/>
      <c r="D4" s="583"/>
      <c r="E4" s="583"/>
      <c r="F4" s="583"/>
      <c r="G4" s="556" t="s">
        <v>382</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371</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93</v>
      </c>
      <c r="B5" s="567"/>
      <c r="C5" s="567"/>
      <c r="D5" s="567"/>
      <c r="E5" s="567"/>
      <c r="F5" s="568"/>
      <c r="G5" s="345" t="s">
        <v>194</v>
      </c>
      <c r="H5" s="346"/>
      <c r="I5" s="346"/>
      <c r="J5" s="346"/>
      <c r="K5" s="346"/>
      <c r="L5" s="346"/>
      <c r="M5" s="347" t="s">
        <v>92</v>
      </c>
      <c r="N5" s="348"/>
      <c r="O5" s="348"/>
      <c r="P5" s="348"/>
      <c r="Q5" s="348"/>
      <c r="R5" s="349"/>
      <c r="S5" s="350" t="s">
        <v>157</v>
      </c>
      <c r="T5" s="346"/>
      <c r="U5" s="346"/>
      <c r="V5" s="346"/>
      <c r="W5" s="346"/>
      <c r="X5" s="351"/>
      <c r="Y5" s="573" t="s">
        <v>3</v>
      </c>
      <c r="Z5" s="574"/>
      <c r="AA5" s="574"/>
      <c r="AB5" s="574"/>
      <c r="AC5" s="574"/>
      <c r="AD5" s="575"/>
      <c r="AE5" s="576" t="s">
        <v>372</v>
      </c>
      <c r="AF5" s="577"/>
      <c r="AG5" s="577"/>
      <c r="AH5" s="577"/>
      <c r="AI5" s="577"/>
      <c r="AJ5" s="577"/>
      <c r="AK5" s="577"/>
      <c r="AL5" s="577"/>
      <c r="AM5" s="577"/>
      <c r="AN5" s="577"/>
      <c r="AO5" s="577"/>
      <c r="AP5" s="578"/>
      <c r="AQ5" s="579" t="s">
        <v>468</v>
      </c>
      <c r="AR5" s="580"/>
      <c r="AS5" s="580"/>
      <c r="AT5" s="580"/>
      <c r="AU5" s="580"/>
      <c r="AV5" s="580"/>
      <c r="AW5" s="580"/>
      <c r="AX5" s="581"/>
    </row>
    <row r="6" spans="1:50" ht="54.75" customHeight="1" x14ac:dyDescent="0.15">
      <c r="A6" s="584" t="s">
        <v>4</v>
      </c>
      <c r="B6" s="585"/>
      <c r="C6" s="585"/>
      <c r="D6" s="585"/>
      <c r="E6" s="585"/>
      <c r="F6" s="585"/>
      <c r="G6" s="586" t="str">
        <f>入力規則等!F39</f>
        <v>エネルギー対策特別会計電源開発促進勘定</v>
      </c>
      <c r="H6" s="587"/>
      <c r="I6" s="587"/>
      <c r="J6" s="587"/>
      <c r="K6" s="587"/>
      <c r="L6" s="587"/>
      <c r="M6" s="587"/>
      <c r="N6" s="587"/>
      <c r="O6" s="587"/>
      <c r="P6" s="587"/>
      <c r="Q6" s="587"/>
      <c r="R6" s="587"/>
      <c r="S6" s="587"/>
      <c r="T6" s="587"/>
      <c r="U6" s="587"/>
      <c r="V6" s="587"/>
      <c r="W6" s="587"/>
      <c r="X6" s="587"/>
      <c r="Y6" s="588" t="s">
        <v>56</v>
      </c>
      <c r="Z6" s="589"/>
      <c r="AA6" s="589"/>
      <c r="AB6" s="589"/>
      <c r="AC6" s="589"/>
      <c r="AD6" s="590"/>
      <c r="AE6" s="591" t="s">
        <v>445</v>
      </c>
      <c r="AF6" s="591"/>
      <c r="AG6" s="591"/>
      <c r="AH6" s="591"/>
      <c r="AI6" s="591"/>
      <c r="AJ6" s="591"/>
      <c r="AK6" s="591"/>
      <c r="AL6" s="591"/>
      <c r="AM6" s="591"/>
      <c r="AN6" s="591"/>
      <c r="AO6" s="591"/>
      <c r="AP6" s="591"/>
      <c r="AQ6" s="592"/>
      <c r="AR6" s="592"/>
      <c r="AS6" s="592"/>
      <c r="AT6" s="592"/>
      <c r="AU6" s="592"/>
      <c r="AV6" s="592"/>
      <c r="AW6" s="592"/>
      <c r="AX6" s="593"/>
    </row>
    <row r="7" spans="1:50" ht="37.5" customHeight="1" x14ac:dyDescent="0.15">
      <c r="A7" s="512" t="s">
        <v>25</v>
      </c>
      <c r="B7" s="513"/>
      <c r="C7" s="513"/>
      <c r="D7" s="513"/>
      <c r="E7" s="513"/>
      <c r="F7" s="513"/>
      <c r="G7" s="514" t="s">
        <v>383</v>
      </c>
      <c r="H7" s="515"/>
      <c r="I7" s="515"/>
      <c r="J7" s="515"/>
      <c r="K7" s="515"/>
      <c r="L7" s="515"/>
      <c r="M7" s="515"/>
      <c r="N7" s="515"/>
      <c r="O7" s="515"/>
      <c r="P7" s="515"/>
      <c r="Q7" s="515"/>
      <c r="R7" s="515"/>
      <c r="S7" s="515"/>
      <c r="T7" s="515"/>
      <c r="U7" s="515"/>
      <c r="V7" s="516"/>
      <c r="W7" s="516"/>
      <c r="X7" s="516"/>
      <c r="Y7" s="517" t="s">
        <v>5</v>
      </c>
      <c r="Z7" s="421"/>
      <c r="AA7" s="421"/>
      <c r="AB7" s="421"/>
      <c r="AC7" s="421"/>
      <c r="AD7" s="423"/>
      <c r="AE7" s="518" t="s">
        <v>374</v>
      </c>
      <c r="AF7" s="519"/>
      <c r="AG7" s="519"/>
      <c r="AH7" s="519"/>
      <c r="AI7" s="519"/>
      <c r="AJ7" s="519"/>
      <c r="AK7" s="519"/>
      <c r="AL7" s="519"/>
      <c r="AM7" s="519"/>
      <c r="AN7" s="519"/>
      <c r="AO7" s="519"/>
      <c r="AP7" s="519"/>
      <c r="AQ7" s="519"/>
      <c r="AR7" s="519"/>
      <c r="AS7" s="519"/>
      <c r="AT7" s="519"/>
      <c r="AU7" s="519"/>
      <c r="AV7" s="519"/>
      <c r="AW7" s="519"/>
      <c r="AX7" s="520"/>
    </row>
    <row r="8" spans="1:50" ht="31.5" customHeight="1" x14ac:dyDescent="0.15">
      <c r="A8" s="373" t="s">
        <v>308</v>
      </c>
      <c r="B8" s="374"/>
      <c r="C8" s="374"/>
      <c r="D8" s="374"/>
      <c r="E8" s="374"/>
      <c r="F8" s="375"/>
      <c r="G8" s="370" t="str">
        <f>入力規則等!A26</f>
        <v>科学技術・イノベーション</v>
      </c>
      <c r="H8" s="371"/>
      <c r="I8" s="371"/>
      <c r="J8" s="371"/>
      <c r="K8" s="371"/>
      <c r="L8" s="371"/>
      <c r="M8" s="371"/>
      <c r="N8" s="371"/>
      <c r="O8" s="371"/>
      <c r="P8" s="371"/>
      <c r="Q8" s="371"/>
      <c r="R8" s="371"/>
      <c r="S8" s="371"/>
      <c r="T8" s="371"/>
      <c r="U8" s="371"/>
      <c r="V8" s="371"/>
      <c r="W8" s="371"/>
      <c r="X8" s="372"/>
      <c r="Y8" s="594" t="s">
        <v>79</v>
      </c>
      <c r="Z8" s="594"/>
      <c r="AA8" s="594"/>
      <c r="AB8" s="594"/>
      <c r="AC8" s="594"/>
      <c r="AD8" s="594"/>
      <c r="AE8" s="547" t="str">
        <f>入力規則等!K13</f>
        <v>エネルギー対策</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521" t="s">
        <v>26</v>
      </c>
      <c r="B9" s="522"/>
      <c r="C9" s="522"/>
      <c r="D9" s="522"/>
      <c r="E9" s="522"/>
      <c r="F9" s="522"/>
      <c r="G9" s="550" t="s">
        <v>430</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56.25" customHeight="1" x14ac:dyDescent="0.15">
      <c r="A10" s="521" t="s">
        <v>36</v>
      </c>
      <c r="B10" s="522"/>
      <c r="C10" s="522"/>
      <c r="D10" s="522"/>
      <c r="E10" s="522"/>
      <c r="F10" s="522"/>
      <c r="G10" s="550" t="s">
        <v>384</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26.25" customHeight="1" x14ac:dyDescent="0.15">
      <c r="A11" s="521" t="s">
        <v>6</v>
      </c>
      <c r="B11" s="522"/>
      <c r="C11" s="522"/>
      <c r="D11" s="522"/>
      <c r="E11" s="522"/>
      <c r="F11" s="523"/>
      <c r="G11" s="570" t="str">
        <f>入力規則等!P10</f>
        <v>交付</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524" t="s">
        <v>27</v>
      </c>
      <c r="B12" s="525"/>
      <c r="C12" s="525"/>
      <c r="D12" s="525"/>
      <c r="E12" s="525"/>
      <c r="F12" s="526"/>
      <c r="G12" s="533"/>
      <c r="H12" s="534"/>
      <c r="I12" s="534"/>
      <c r="J12" s="534"/>
      <c r="K12" s="534"/>
      <c r="L12" s="534"/>
      <c r="M12" s="534"/>
      <c r="N12" s="534"/>
      <c r="O12" s="534"/>
      <c r="P12" s="176" t="s">
        <v>69</v>
      </c>
      <c r="Q12" s="112"/>
      <c r="R12" s="112"/>
      <c r="S12" s="112"/>
      <c r="T12" s="112"/>
      <c r="U12" s="112"/>
      <c r="V12" s="172"/>
      <c r="W12" s="176" t="s">
        <v>70</v>
      </c>
      <c r="X12" s="112"/>
      <c r="Y12" s="112"/>
      <c r="Z12" s="112"/>
      <c r="AA12" s="112"/>
      <c r="AB12" s="112"/>
      <c r="AC12" s="172"/>
      <c r="AD12" s="176" t="s">
        <v>71</v>
      </c>
      <c r="AE12" s="112"/>
      <c r="AF12" s="112"/>
      <c r="AG12" s="112"/>
      <c r="AH12" s="112"/>
      <c r="AI12" s="112"/>
      <c r="AJ12" s="172"/>
      <c r="AK12" s="176" t="s">
        <v>72</v>
      </c>
      <c r="AL12" s="112"/>
      <c r="AM12" s="112"/>
      <c r="AN12" s="112"/>
      <c r="AO12" s="112"/>
      <c r="AP12" s="112"/>
      <c r="AQ12" s="172"/>
      <c r="AR12" s="176" t="s">
        <v>73</v>
      </c>
      <c r="AS12" s="112"/>
      <c r="AT12" s="112"/>
      <c r="AU12" s="112"/>
      <c r="AV12" s="112"/>
      <c r="AW12" s="112"/>
      <c r="AX12" s="537"/>
    </row>
    <row r="13" spans="1:50" ht="21" customHeight="1" x14ac:dyDescent="0.15">
      <c r="A13" s="527"/>
      <c r="B13" s="528"/>
      <c r="C13" s="528"/>
      <c r="D13" s="528"/>
      <c r="E13" s="528"/>
      <c r="F13" s="529"/>
      <c r="G13" s="538" t="s">
        <v>7</v>
      </c>
      <c r="H13" s="539"/>
      <c r="I13" s="544" t="s">
        <v>8</v>
      </c>
      <c r="J13" s="545"/>
      <c r="K13" s="545"/>
      <c r="L13" s="545"/>
      <c r="M13" s="545"/>
      <c r="N13" s="545"/>
      <c r="O13" s="546"/>
      <c r="P13" s="62">
        <v>910</v>
      </c>
      <c r="Q13" s="63"/>
      <c r="R13" s="63"/>
      <c r="S13" s="63"/>
      <c r="T13" s="63"/>
      <c r="U13" s="63"/>
      <c r="V13" s="64"/>
      <c r="W13" s="62">
        <v>795</v>
      </c>
      <c r="X13" s="63"/>
      <c r="Y13" s="63"/>
      <c r="Z13" s="63"/>
      <c r="AA13" s="63"/>
      <c r="AB13" s="63"/>
      <c r="AC13" s="64"/>
      <c r="AD13" s="62">
        <v>2529</v>
      </c>
      <c r="AE13" s="63"/>
      <c r="AF13" s="63"/>
      <c r="AG13" s="63"/>
      <c r="AH13" s="63"/>
      <c r="AI13" s="63"/>
      <c r="AJ13" s="64"/>
      <c r="AK13" s="62">
        <v>805</v>
      </c>
      <c r="AL13" s="63"/>
      <c r="AM13" s="63"/>
      <c r="AN13" s="63"/>
      <c r="AO13" s="63"/>
      <c r="AP13" s="63"/>
      <c r="AQ13" s="64"/>
      <c r="AR13" s="739">
        <v>1420</v>
      </c>
      <c r="AS13" s="740"/>
      <c r="AT13" s="740"/>
      <c r="AU13" s="740"/>
      <c r="AV13" s="740"/>
      <c r="AW13" s="740"/>
      <c r="AX13" s="741"/>
    </row>
    <row r="14" spans="1:50" ht="21" customHeight="1" x14ac:dyDescent="0.15">
      <c r="A14" s="527"/>
      <c r="B14" s="528"/>
      <c r="C14" s="528"/>
      <c r="D14" s="528"/>
      <c r="E14" s="528"/>
      <c r="F14" s="529"/>
      <c r="G14" s="540"/>
      <c r="H14" s="541"/>
      <c r="I14" s="361" t="s">
        <v>9</v>
      </c>
      <c r="J14" s="535"/>
      <c r="K14" s="535"/>
      <c r="L14" s="535"/>
      <c r="M14" s="535"/>
      <c r="N14" s="535"/>
      <c r="O14" s="536"/>
      <c r="P14" s="62" t="s">
        <v>446</v>
      </c>
      <c r="Q14" s="63"/>
      <c r="R14" s="63"/>
      <c r="S14" s="63"/>
      <c r="T14" s="63"/>
      <c r="U14" s="63"/>
      <c r="V14" s="64"/>
      <c r="W14" s="62" t="s">
        <v>447</v>
      </c>
      <c r="X14" s="63"/>
      <c r="Y14" s="63"/>
      <c r="Z14" s="63"/>
      <c r="AA14" s="63"/>
      <c r="AB14" s="63"/>
      <c r="AC14" s="64"/>
      <c r="AD14" s="62" t="s">
        <v>448</v>
      </c>
      <c r="AE14" s="63"/>
      <c r="AF14" s="63"/>
      <c r="AG14" s="63"/>
      <c r="AH14" s="63"/>
      <c r="AI14" s="63"/>
      <c r="AJ14" s="64"/>
      <c r="AK14" s="62" t="s">
        <v>448</v>
      </c>
      <c r="AL14" s="63"/>
      <c r="AM14" s="63"/>
      <c r="AN14" s="63"/>
      <c r="AO14" s="63"/>
      <c r="AP14" s="63"/>
      <c r="AQ14" s="64"/>
      <c r="AR14" s="737"/>
      <c r="AS14" s="737"/>
      <c r="AT14" s="737"/>
      <c r="AU14" s="737"/>
      <c r="AV14" s="737"/>
      <c r="AW14" s="737"/>
      <c r="AX14" s="738"/>
    </row>
    <row r="15" spans="1:50" ht="21" customHeight="1" x14ac:dyDescent="0.15">
      <c r="A15" s="527"/>
      <c r="B15" s="528"/>
      <c r="C15" s="528"/>
      <c r="D15" s="528"/>
      <c r="E15" s="528"/>
      <c r="F15" s="529"/>
      <c r="G15" s="540"/>
      <c r="H15" s="541"/>
      <c r="I15" s="361" t="s">
        <v>62</v>
      </c>
      <c r="J15" s="362"/>
      <c r="K15" s="362"/>
      <c r="L15" s="362"/>
      <c r="M15" s="362"/>
      <c r="N15" s="362"/>
      <c r="O15" s="363"/>
      <c r="P15" s="62" t="s">
        <v>447</v>
      </c>
      <c r="Q15" s="63"/>
      <c r="R15" s="63"/>
      <c r="S15" s="63"/>
      <c r="T15" s="63"/>
      <c r="U15" s="63"/>
      <c r="V15" s="64"/>
      <c r="W15" s="62" t="s">
        <v>448</v>
      </c>
      <c r="X15" s="63"/>
      <c r="Y15" s="63"/>
      <c r="Z15" s="63"/>
      <c r="AA15" s="63"/>
      <c r="AB15" s="63"/>
      <c r="AC15" s="64"/>
      <c r="AD15" s="62" t="s">
        <v>446</v>
      </c>
      <c r="AE15" s="63"/>
      <c r="AF15" s="63"/>
      <c r="AG15" s="63"/>
      <c r="AH15" s="63"/>
      <c r="AI15" s="63"/>
      <c r="AJ15" s="64"/>
      <c r="AK15" s="62" t="s">
        <v>446</v>
      </c>
      <c r="AL15" s="63"/>
      <c r="AM15" s="63"/>
      <c r="AN15" s="63"/>
      <c r="AO15" s="63"/>
      <c r="AP15" s="63"/>
      <c r="AQ15" s="64"/>
      <c r="AR15" s="62"/>
      <c r="AS15" s="63"/>
      <c r="AT15" s="63"/>
      <c r="AU15" s="63"/>
      <c r="AV15" s="63"/>
      <c r="AW15" s="63"/>
      <c r="AX15" s="736"/>
    </row>
    <row r="16" spans="1:50" ht="21" customHeight="1" x14ac:dyDescent="0.15">
      <c r="A16" s="527"/>
      <c r="B16" s="528"/>
      <c r="C16" s="528"/>
      <c r="D16" s="528"/>
      <c r="E16" s="528"/>
      <c r="F16" s="529"/>
      <c r="G16" s="540"/>
      <c r="H16" s="541"/>
      <c r="I16" s="361" t="s">
        <v>63</v>
      </c>
      <c r="J16" s="362"/>
      <c r="K16" s="362"/>
      <c r="L16" s="362"/>
      <c r="M16" s="362"/>
      <c r="N16" s="362"/>
      <c r="O16" s="363"/>
      <c r="P16" s="62" t="s">
        <v>448</v>
      </c>
      <c r="Q16" s="63"/>
      <c r="R16" s="63"/>
      <c r="S16" s="63"/>
      <c r="T16" s="63"/>
      <c r="U16" s="63"/>
      <c r="V16" s="64"/>
      <c r="W16" s="62" t="s">
        <v>446</v>
      </c>
      <c r="X16" s="63"/>
      <c r="Y16" s="63"/>
      <c r="Z16" s="63"/>
      <c r="AA16" s="63"/>
      <c r="AB16" s="63"/>
      <c r="AC16" s="64"/>
      <c r="AD16" s="62" t="s">
        <v>447</v>
      </c>
      <c r="AE16" s="63"/>
      <c r="AF16" s="63"/>
      <c r="AG16" s="63"/>
      <c r="AH16" s="63"/>
      <c r="AI16" s="63"/>
      <c r="AJ16" s="64"/>
      <c r="AK16" s="62" t="s">
        <v>446</v>
      </c>
      <c r="AL16" s="63"/>
      <c r="AM16" s="63"/>
      <c r="AN16" s="63"/>
      <c r="AO16" s="63"/>
      <c r="AP16" s="63"/>
      <c r="AQ16" s="64"/>
      <c r="AR16" s="507"/>
      <c r="AS16" s="508"/>
      <c r="AT16" s="508"/>
      <c r="AU16" s="508"/>
      <c r="AV16" s="508"/>
      <c r="AW16" s="508"/>
      <c r="AX16" s="509"/>
    </row>
    <row r="17" spans="1:50" ht="24.75" customHeight="1" x14ac:dyDescent="0.15">
      <c r="A17" s="527"/>
      <c r="B17" s="528"/>
      <c r="C17" s="528"/>
      <c r="D17" s="528"/>
      <c r="E17" s="528"/>
      <c r="F17" s="529"/>
      <c r="G17" s="540"/>
      <c r="H17" s="541"/>
      <c r="I17" s="361" t="s">
        <v>61</v>
      </c>
      <c r="J17" s="535"/>
      <c r="K17" s="535"/>
      <c r="L17" s="535"/>
      <c r="M17" s="535"/>
      <c r="N17" s="535"/>
      <c r="O17" s="536"/>
      <c r="P17" s="62" t="s">
        <v>447</v>
      </c>
      <c r="Q17" s="63"/>
      <c r="R17" s="63"/>
      <c r="S17" s="63"/>
      <c r="T17" s="63"/>
      <c r="U17" s="63"/>
      <c r="V17" s="64"/>
      <c r="W17" s="62" t="s">
        <v>447</v>
      </c>
      <c r="X17" s="63"/>
      <c r="Y17" s="63"/>
      <c r="Z17" s="63"/>
      <c r="AA17" s="63"/>
      <c r="AB17" s="63"/>
      <c r="AC17" s="64"/>
      <c r="AD17" s="62" t="s">
        <v>446</v>
      </c>
      <c r="AE17" s="63"/>
      <c r="AF17" s="63"/>
      <c r="AG17" s="63"/>
      <c r="AH17" s="63"/>
      <c r="AI17" s="63"/>
      <c r="AJ17" s="64"/>
      <c r="AK17" s="62" t="s">
        <v>447</v>
      </c>
      <c r="AL17" s="63"/>
      <c r="AM17" s="63"/>
      <c r="AN17" s="63"/>
      <c r="AO17" s="63"/>
      <c r="AP17" s="63"/>
      <c r="AQ17" s="64"/>
      <c r="AR17" s="510"/>
      <c r="AS17" s="510"/>
      <c r="AT17" s="510"/>
      <c r="AU17" s="510"/>
      <c r="AV17" s="510"/>
      <c r="AW17" s="510"/>
      <c r="AX17" s="511"/>
    </row>
    <row r="18" spans="1:50" ht="24.75" customHeight="1" x14ac:dyDescent="0.15">
      <c r="A18" s="527"/>
      <c r="B18" s="528"/>
      <c r="C18" s="528"/>
      <c r="D18" s="528"/>
      <c r="E18" s="528"/>
      <c r="F18" s="529"/>
      <c r="G18" s="542"/>
      <c r="H18" s="543"/>
      <c r="I18" s="364" t="s">
        <v>22</v>
      </c>
      <c r="J18" s="365"/>
      <c r="K18" s="365"/>
      <c r="L18" s="365"/>
      <c r="M18" s="365"/>
      <c r="N18" s="365"/>
      <c r="O18" s="366"/>
      <c r="P18" s="329">
        <f>SUM(P13:V17)</f>
        <v>910</v>
      </c>
      <c r="Q18" s="330"/>
      <c r="R18" s="330"/>
      <c r="S18" s="330"/>
      <c r="T18" s="330"/>
      <c r="U18" s="330"/>
      <c r="V18" s="331"/>
      <c r="W18" s="329">
        <f>SUM(W13:AC17)</f>
        <v>795</v>
      </c>
      <c r="X18" s="330"/>
      <c r="Y18" s="330"/>
      <c r="Z18" s="330"/>
      <c r="AA18" s="330"/>
      <c r="AB18" s="330"/>
      <c r="AC18" s="331"/>
      <c r="AD18" s="329">
        <f t="shared" ref="AD18" si="0">SUM(AD13:AJ17)</f>
        <v>2529</v>
      </c>
      <c r="AE18" s="330"/>
      <c r="AF18" s="330"/>
      <c r="AG18" s="330"/>
      <c r="AH18" s="330"/>
      <c r="AI18" s="330"/>
      <c r="AJ18" s="331"/>
      <c r="AK18" s="329">
        <f t="shared" ref="AK18" si="1">SUM(AK13:AQ17)</f>
        <v>805</v>
      </c>
      <c r="AL18" s="330"/>
      <c r="AM18" s="330"/>
      <c r="AN18" s="330"/>
      <c r="AO18" s="330"/>
      <c r="AP18" s="330"/>
      <c r="AQ18" s="331"/>
      <c r="AR18" s="329">
        <f t="shared" ref="AR18" si="2">SUM(AR13:AX17)</f>
        <v>1420</v>
      </c>
      <c r="AS18" s="330"/>
      <c r="AT18" s="330"/>
      <c r="AU18" s="330"/>
      <c r="AV18" s="330"/>
      <c r="AW18" s="330"/>
      <c r="AX18" s="332"/>
    </row>
    <row r="19" spans="1:50" ht="24.75" customHeight="1" x14ac:dyDescent="0.15">
      <c r="A19" s="527"/>
      <c r="B19" s="528"/>
      <c r="C19" s="528"/>
      <c r="D19" s="528"/>
      <c r="E19" s="528"/>
      <c r="F19" s="529"/>
      <c r="G19" s="326" t="s">
        <v>10</v>
      </c>
      <c r="H19" s="327"/>
      <c r="I19" s="327"/>
      <c r="J19" s="327"/>
      <c r="K19" s="327"/>
      <c r="L19" s="327"/>
      <c r="M19" s="327"/>
      <c r="N19" s="327"/>
      <c r="O19" s="327"/>
      <c r="P19" s="62">
        <v>829</v>
      </c>
      <c r="Q19" s="63"/>
      <c r="R19" s="63"/>
      <c r="S19" s="63"/>
      <c r="T19" s="63"/>
      <c r="U19" s="63"/>
      <c r="V19" s="64"/>
      <c r="W19" s="62">
        <v>717</v>
      </c>
      <c r="X19" s="63"/>
      <c r="Y19" s="63"/>
      <c r="Z19" s="63"/>
      <c r="AA19" s="63"/>
      <c r="AB19" s="63"/>
      <c r="AC19" s="64"/>
      <c r="AD19" s="62">
        <v>2489</v>
      </c>
      <c r="AE19" s="63"/>
      <c r="AF19" s="63"/>
      <c r="AG19" s="63"/>
      <c r="AH19" s="63"/>
      <c r="AI19" s="63"/>
      <c r="AJ19" s="64"/>
      <c r="AK19" s="328"/>
      <c r="AL19" s="328"/>
      <c r="AM19" s="328"/>
      <c r="AN19" s="328"/>
      <c r="AO19" s="328"/>
      <c r="AP19" s="328"/>
      <c r="AQ19" s="328"/>
      <c r="AR19" s="328"/>
      <c r="AS19" s="328"/>
      <c r="AT19" s="328"/>
      <c r="AU19" s="328"/>
      <c r="AV19" s="328"/>
      <c r="AW19" s="328"/>
      <c r="AX19" s="333"/>
    </row>
    <row r="20" spans="1:50" ht="24.75" customHeight="1" x14ac:dyDescent="0.15">
      <c r="A20" s="530"/>
      <c r="B20" s="531"/>
      <c r="C20" s="531"/>
      <c r="D20" s="531"/>
      <c r="E20" s="531"/>
      <c r="F20" s="532"/>
      <c r="G20" s="326" t="s">
        <v>11</v>
      </c>
      <c r="H20" s="327"/>
      <c r="I20" s="327"/>
      <c r="J20" s="327"/>
      <c r="K20" s="327"/>
      <c r="L20" s="327"/>
      <c r="M20" s="327"/>
      <c r="N20" s="327"/>
      <c r="O20" s="327"/>
      <c r="P20" s="334">
        <f>IF(P18=0, "-", P19/P18)</f>
        <v>0.91098901098901097</v>
      </c>
      <c r="Q20" s="334"/>
      <c r="R20" s="334"/>
      <c r="S20" s="334"/>
      <c r="T20" s="334"/>
      <c r="U20" s="334"/>
      <c r="V20" s="334"/>
      <c r="W20" s="334">
        <f>IF(W18=0, "-", W19/W18)</f>
        <v>0.90188679245283021</v>
      </c>
      <c r="X20" s="334"/>
      <c r="Y20" s="334"/>
      <c r="Z20" s="334"/>
      <c r="AA20" s="334"/>
      <c r="AB20" s="334"/>
      <c r="AC20" s="334"/>
      <c r="AD20" s="334">
        <f>IF(AD18=0, "-", AD19/AD18)</f>
        <v>0.98418347172795573</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77"/>
      <c r="AA21" s="78"/>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99"/>
      <c r="I22" s="99"/>
      <c r="J22" s="99"/>
      <c r="K22" s="99"/>
      <c r="L22" s="99"/>
      <c r="M22" s="99"/>
      <c r="N22" s="99"/>
      <c r="O22" s="234"/>
      <c r="P22" s="251"/>
      <c r="Q22" s="99"/>
      <c r="R22" s="99"/>
      <c r="S22" s="99"/>
      <c r="T22" s="99"/>
      <c r="U22" s="99"/>
      <c r="V22" s="99"/>
      <c r="W22" s="99"/>
      <c r="X22" s="234"/>
      <c r="Y22" s="289"/>
      <c r="Z22" s="290"/>
      <c r="AA22" s="291"/>
      <c r="AB22" s="137"/>
      <c r="AC22" s="132"/>
      <c r="AD22" s="133"/>
      <c r="AE22" s="138"/>
      <c r="AF22" s="131"/>
      <c r="AG22" s="131"/>
      <c r="AH22" s="131"/>
      <c r="AI22" s="295"/>
      <c r="AJ22" s="138"/>
      <c r="AK22" s="131"/>
      <c r="AL22" s="131"/>
      <c r="AM22" s="131"/>
      <c r="AN22" s="295"/>
      <c r="AO22" s="138"/>
      <c r="AP22" s="131"/>
      <c r="AQ22" s="131"/>
      <c r="AR22" s="131"/>
      <c r="AS22" s="295"/>
      <c r="AT22" s="58"/>
      <c r="AU22" s="101" t="s">
        <v>426</v>
      </c>
      <c r="AV22" s="101"/>
      <c r="AW22" s="99" t="s">
        <v>355</v>
      </c>
      <c r="AX22" s="100"/>
    </row>
    <row r="23" spans="1:50" ht="24.75" customHeight="1" x14ac:dyDescent="0.15">
      <c r="A23" s="226"/>
      <c r="B23" s="224"/>
      <c r="C23" s="224"/>
      <c r="D23" s="224"/>
      <c r="E23" s="224"/>
      <c r="F23" s="225"/>
      <c r="G23" s="335" t="s">
        <v>449</v>
      </c>
      <c r="H23" s="336"/>
      <c r="I23" s="336"/>
      <c r="J23" s="336"/>
      <c r="K23" s="336"/>
      <c r="L23" s="336"/>
      <c r="M23" s="336"/>
      <c r="N23" s="336"/>
      <c r="O23" s="337"/>
      <c r="P23" s="344" t="s">
        <v>450</v>
      </c>
      <c r="Q23" s="336"/>
      <c r="R23" s="336"/>
      <c r="S23" s="336"/>
      <c r="T23" s="336"/>
      <c r="U23" s="336"/>
      <c r="V23" s="336"/>
      <c r="W23" s="336"/>
      <c r="X23" s="337"/>
      <c r="Y23" s="307" t="s">
        <v>14</v>
      </c>
      <c r="Z23" s="308"/>
      <c r="AA23" s="309"/>
      <c r="AB23" s="296" t="s">
        <v>375</v>
      </c>
      <c r="AC23" s="297"/>
      <c r="AD23" s="297"/>
      <c r="AE23" s="84">
        <f>1</f>
        <v>1</v>
      </c>
      <c r="AF23" s="85"/>
      <c r="AG23" s="85"/>
      <c r="AH23" s="85"/>
      <c r="AI23" s="86"/>
      <c r="AJ23" s="84">
        <f>1+1</f>
        <v>2</v>
      </c>
      <c r="AK23" s="85"/>
      <c r="AL23" s="85"/>
      <c r="AM23" s="85"/>
      <c r="AN23" s="86"/>
      <c r="AO23" s="84">
        <f>1+1</f>
        <v>2</v>
      </c>
      <c r="AP23" s="85"/>
      <c r="AQ23" s="85"/>
      <c r="AR23" s="85"/>
      <c r="AS23" s="86"/>
      <c r="AT23" s="236"/>
      <c r="AU23" s="236"/>
      <c r="AV23" s="236"/>
      <c r="AW23" s="236"/>
      <c r="AX23" s="237"/>
    </row>
    <row r="24" spans="1:50" ht="24.75" customHeight="1" x14ac:dyDescent="0.15">
      <c r="A24" s="227"/>
      <c r="B24" s="228"/>
      <c r="C24" s="228"/>
      <c r="D24" s="228"/>
      <c r="E24" s="228"/>
      <c r="F24" s="229"/>
      <c r="G24" s="338"/>
      <c r="H24" s="339"/>
      <c r="I24" s="339"/>
      <c r="J24" s="339"/>
      <c r="K24" s="339"/>
      <c r="L24" s="339"/>
      <c r="M24" s="339"/>
      <c r="N24" s="339"/>
      <c r="O24" s="340"/>
      <c r="P24" s="339"/>
      <c r="Q24" s="339"/>
      <c r="R24" s="339"/>
      <c r="S24" s="339"/>
      <c r="T24" s="339"/>
      <c r="U24" s="339"/>
      <c r="V24" s="339"/>
      <c r="W24" s="339"/>
      <c r="X24" s="340"/>
      <c r="Y24" s="176" t="s">
        <v>65</v>
      </c>
      <c r="Z24" s="112"/>
      <c r="AA24" s="172"/>
      <c r="AB24" s="296" t="s">
        <v>375</v>
      </c>
      <c r="AC24" s="297"/>
      <c r="AD24" s="297"/>
      <c r="AE24" s="84">
        <f>1</f>
        <v>1</v>
      </c>
      <c r="AF24" s="85"/>
      <c r="AG24" s="85"/>
      <c r="AH24" s="85"/>
      <c r="AI24" s="86"/>
      <c r="AJ24" s="84">
        <f>1+1</f>
        <v>2</v>
      </c>
      <c r="AK24" s="85"/>
      <c r="AL24" s="85"/>
      <c r="AM24" s="85"/>
      <c r="AN24" s="86"/>
      <c r="AO24" s="84">
        <f>1+1</f>
        <v>2</v>
      </c>
      <c r="AP24" s="85"/>
      <c r="AQ24" s="85"/>
      <c r="AR24" s="85"/>
      <c r="AS24" s="86"/>
      <c r="AT24" s="84">
        <v>2</v>
      </c>
      <c r="AU24" s="85"/>
      <c r="AV24" s="85"/>
      <c r="AW24" s="85"/>
      <c r="AX24" s="87"/>
    </row>
    <row r="25" spans="1:50" ht="24.75" customHeight="1" x14ac:dyDescent="0.15">
      <c r="A25" s="742"/>
      <c r="B25" s="743"/>
      <c r="C25" s="743"/>
      <c r="D25" s="743"/>
      <c r="E25" s="743"/>
      <c r="F25" s="744"/>
      <c r="G25" s="341"/>
      <c r="H25" s="342"/>
      <c r="I25" s="342"/>
      <c r="J25" s="342"/>
      <c r="K25" s="342"/>
      <c r="L25" s="342"/>
      <c r="M25" s="342"/>
      <c r="N25" s="342"/>
      <c r="O25" s="343"/>
      <c r="P25" s="342"/>
      <c r="Q25" s="342"/>
      <c r="R25" s="342"/>
      <c r="S25" s="342"/>
      <c r="T25" s="342"/>
      <c r="U25" s="342"/>
      <c r="V25" s="342"/>
      <c r="W25" s="342"/>
      <c r="X25" s="343"/>
      <c r="Y25" s="111" t="s">
        <v>15</v>
      </c>
      <c r="Z25" s="112"/>
      <c r="AA25" s="172"/>
      <c r="AB25" s="754" t="s">
        <v>358</v>
      </c>
      <c r="AC25" s="274"/>
      <c r="AD25" s="274"/>
      <c r="AE25" s="84">
        <v>100</v>
      </c>
      <c r="AF25" s="85"/>
      <c r="AG25" s="85"/>
      <c r="AH25" s="85"/>
      <c r="AI25" s="86"/>
      <c r="AJ25" s="84">
        <v>100</v>
      </c>
      <c r="AK25" s="85"/>
      <c r="AL25" s="85"/>
      <c r="AM25" s="85"/>
      <c r="AN25" s="86"/>
      <c r="AO25" s="84">
        <v>100</v>
      </c>
      <c r="AP25" s="85"/>
      <c r="AQ25" s="85"/>
      <c r="AR25" s="85"/>
      <c r="AS25" s="86"/>
      <c r="AT25" s="278"/>
      <c r="AU25" s="279"/>
      <c r="AV25" s="279"/>
      <c r="AW25" s="279"/>
      <c r="AX25" s="280"/>
    </row>
    <row r="26" spans="1:50" ht="18.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77"/>
      <c r="AA26" s="78"/>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733" t="s">
        <v>303</v>
      </c>
      <c r="AU26" s="734"/>
      <c r="AV26" s="734"/>
      <c r="AW26" s="734"/>
      <c r="AX26" s="735"/>
    </row>
    <row r="27" spans="1:50" ht="18.75" customHeight="1" x14ac:dyDescent="0.15">
      <c r="A27" s="223"/>
      <c r="B27" s="224"/>
      <c r="C27" s="224"/>
      <c r="D27" s="224"/>
      <c r="E27" s="224"/>
      <c r="F27" s="225"/>
      <c r="G27" s="233"/>
      <c r="H27" s="99"/>
      <c r="I27" s="99"/>
      <c r="J27" s="99"/>
      <c r="K27" s="99"/>
      <c r="L27" s="99"/>
      <c r="M27" s="99"/>
      <c r="N27" s="99"/>
      <c r="O27" s="234"/>
      <c r="P27" s="251"/>
      <c r="Q27" s="99"/>
      <c r="R27" s="99"/>
      <c r="S27" s="99"/>
      <c r="T27" s="99"/>
      <c r="U27" s="99"/>
      <c r="V27" s="99"/>
      <c r="W27" s="99"/>
      <c r="X27" s="234"/>
      <c r="Y27" s="289"/>
      <c r="Z27" s="290"/>
      <c r="AA27" s="291"/>
      <c r="AB27" s="137"/>
      <c r="AC27" s="132"/>
      <c r="AD27" s="133"/>
      <c r="AE27" s="138"/>
      <c r="AF27" s="131"/>
      <c r="AG27" s="131"/>
      <c r="AH27" s="131"/>
      <c r="AI27" s="295"/>
      <c r="AJ27" s="138"/>
      <c r="AK27" s="131"/>
      <c r="AL27" s="131"/>
      <c r="AM27" s="131"/>
      <c r="AN27" s="295"/>
      <c r="AO27" s="138"/>
      <c r="AP27" s="131"/>
      <c r="AQ27" s="131"/>
      <c r="AR27" s="131"/>
      <c r="AS27" s="295"/>
      <c r="AT27" s="58"/>
      <c r="AU27" s="101" t="s">
        <v>427</v>
      </c>
      <c r="AV27" s="101"/>
      <c r="AW27" s="99" t="s">
        <v>355</v>
      </c>
      <c r="AX27" s="100"/>
    </row>
    <row r="28" spans="1:50" ht="27.75" customHeight="1" x14ac:dyDescent="0.15">
      <c r="A28" s="226"/>
      <c r="B28" s="224"/>
      <c r="C28" s="224"/>
      <c r="D28" s="224"/>
      <c r="E28" s="224"/>
      <c r="F28" s="225"/>
      <c r="G28" s="335" t="s">
        <v>451</v>
      </c>
      <c r="H28" s="336"/>
      <c r="I28" s="336"/>
      <c r="J28" s="336"/>
      <c r="K28" s="336"/>
      <c r="L28" s="336"/>
      <c r="M28" s="336"/>
      <c r="N28" s="336"/>
      <c r="O28" s="337"/>
      <c r="P28" s="344" t="s">
        <v>452</v>
      </c>
      <c r="Q28" s="336"/>
      <c r="R28" s="336"/>
      <c r="S28" s="336"/>
      <c r="T28" s="336"/>
      <c r="U28" s="336"/>
      <c r="V28" s="336"/>
      <c r="W28" s="336"/>
      <c r="X28" s="337"/>
      <c r="Y28" s="307" t="s">
        <v>14</v>
      </c>
      <c r="Z28" s="308"/>
      <c r="AA28" s="309"/>
      <c r="AB28" s="296" t="s">
        <v>375</v>
      </c>
      <c r="AC28" s="297"/>
      <c r="AD28" s="297"/>
      <c r="AE28" s="84">
        <v>0</v>
      </c>
      <c r="AF28" s="85"/>
      <c r="AG28" s="85"/>
      <c r="AH28" s="85"/>
      <c r="AI28" s="86"/>
      <c r="AJ28" s="84">
        <v>0</v>
      </c>
      <c r="AK28" s="85"/>
      <c r="AL28" s="85"/>
      <c r="AM28" s="85"/>
      <c r="AN28" s="86"/>
      <c r="AO28" s="84">
        <f>1</f>
        <v>1</v>
      </c>
      <c r="AP28" s="85"/>
      <c r="AQ28" s="85"/>
      <c r="AR28" s="85"/>
      <c r="AS28" s="86"/>
      <c r="AT28" s="236"/>
      <c r="AU28" s="236"/>
      <c r="AV28" s="236"/>
      <c r="AW28" s="236"/>
      <c r="AX28" s="237"/>
    </row>
    <row r="29" spans="1:50" ht="27.75" customHeight="1" x14ac:dyDescent="0.15">
      <c r="A29" s="227"/>
      <c r="B29" s="228"/>
      <c r="C29" s="228"/>
      <c r="D29" s="228"/>
      <c r="E29" s="228"/>
      <c r="F29" s="229"/>
      <c r="G29" s="338"/>
      <c r="H29" s="339"/>
      <c r="I29" s="339"/>
      <c r="J29" s="339"/>
      <c r="K29" s="339"/>
      <c r="L29" s="339"/>
      <c r="M29" s="339"/>
      <c r="N29" s="339"/>
      <c r="O29" s="340"/>
      <c r="P29" s="339"/>
      <c r="Q29" s="339"/>
      <c r="R29" s="339"/>
      <c r="S29" s="339"/>
      <c r="T29" s="339"/>
      <c r="U29" s="339"/>
      <c r="V29" s="339"/>
      <c r="W29" s="339"/>
      <c r="X29" s="340"/>
      <c r="Y29" s="176" t="s">
        <v>65</v>
      </c>
      <c r="Z29" s="112"/>
      <c r="AA29" s="172"/>
      <c r="AB29" s="296" t="s">
        <v>375</v>
      </c>
      <c r="AC29" s="297"/>
      <c r="AD29" s="297"/>
      <c r="AE29" s="84">
        <v>0</v>
      </c>
      <c r="AF29" s="85"/>
      <c r="AG29" s="85"/>
      <c r="AH29" s="85"/>
      <c r="AI29" s="86"/>
      <c r="AJ29" s="84">
        <v>0</v>
      </c>
      <c r="AK29" s="85"/>
      <c r="AL29" s="85"/>
      <c r="AM29" s="85"/>
      <c r="AN29" s="86"/>
      <c r="AO29" s="84">
        <f>1</f>
        <v>1</v>
      </c>
      <c r="AP29" s="85"/>
      <c r="AQ29" s="85"/>
      <c r="AR29" s="85"/>
      <c r="AS29" s="86"/>
      <c r="AT29" s="84">
        <v>0</v>
      </c>
      <c r="AU29" s="85"/>
      <c r="AV29" s="85"/>
      <c r="AW29" s="85"/>
      <c r="AX29" s="87"/>
    </row>
    <row r="30" spans="1:50" ht="27.75" customHeight="1" x14ac:dyDescent="0.15">
      <c r="A30" s="742"/>
      <c r="B30" s="743"/>
      <c r="C30" s="743"/>
      <c r="D30" s="743"/>
      <c r="E30" s="743"/>
      <c r="F30" s="744"/>
      <c r="G30" s="341"/>
      <c r="H30" s="342"/>
      <c r="I30" s="342"/>
      <c r="J30" s="342"/>
      <c r="K30" s="342"/>
      <c r="L30" s="342"/>
      <c r="M30" s="342"/>
      <c r="N30" s="342"/>
      <c r="O30" s="343"/>
      <c r="P30" s="342"/>
      <c r="Q30" s="342"/>
      <c r="R30" s="342"/>
      <c r="S30" s="342"/>
      <c r="T30" s="342"/>
      <c r="U30" s="342"/>
      <c r="V30" s="342"/>
      <c r="W30" s="342"/>
      <c r="X30" s="343"/>
      <c r="Y30" s="111" t="s">
        <v>15</v>
      </c>
      <c r="Z30" s="112"/>
      <c r="AA30" s="172"/>
      <c r="AB30" s="274" t="s">
        <v>16</v>
      </c>
      <c r="AC30" s="274"/>
      <c r="AD30" s="274"/>
      <c r="AE30" s="84" t="s">
        <v>424</v>
      </c>
      <c r="AF30" s="85"/>
      <c r="AG30" s="85"/>
      <c r="AH30" s="85"/>
      <c r="AI30" s="86"/>
      <c r="AJ30" s="84" t="s">
        <v>425</v>
      </c>
      <c r="AK30" s="85"/>
      <c r="AL30" s="85"/>
      <c r="AM30" s="85"/>
      <c r="AN30" s="86"/>
      <c r="AO30" s="84">
        <v>100</v>
      </c>
      <c r="AP30" s="85"/>
      <c r="AQ30" s="85"/>
      <c r="AR30" s="85"/>
      <c r="AS30" s="86"/>
      <c r="AT30" s="278"/>
      <c r="AU30" s="279"/>
      <c r="AV30" s="279"/>
      <c r="AW30" s="279"/>
      <c r="AX30" s="280"/>
    </row>
    <row r="31" spans="1:50" ht="18.75"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77"/>
      <c r="AA31" s="78"/>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customHeight="1" x14ac:dyDescent="0.15">
      <c r="A32" s="223"/>
      <c r="B32" s="224"/>
      <c r="C32" s="224"/>
      <c r="D32" s="224"/>
      <c r="E32" s="224"/>
      <c r="F32" s="225"/>
      <c r="G32" s="233"/>
      <c r="H32" s="99"/>
      <c r="I32" s="99"/>
      <c r="J32" s="99"/>
      <c r="K32" s="99"/>
      <c r="L32" s="99"/>
      <c r="M32" s="99"/>
      <c r="N32" s="99"/>
      <c r="O32" s="234"/>
      <c r="P32" s="251"/>
      <c r="Q32" s="99"/>
      <c r="R32" s="99"/>
      <c r="S32" s="99"/>
      <c r="T32" s="99"/>
      <c r="U32" s="99"/>
      <c r="V32" s="99"/>
      <c r="W32" s="99"/>
      <c r="X32" s="234"/>
      <c r="Y32" s="289"/>
      <c r="Z32" s="290"/>
      <c r="AA32" s="291"/>
      <c r="AB32" s="137"/>
      <c r="AC32" s="132"/>
      <c r="AD32" s="133"/>
      <c r="AE32" s="138"/>
      <c r="AF32" s="131"/>
      <c r="AG32" s="131"/>
      <c r="AH32" s="131"/>
      <c r="AI32" s="295"/>
      <c r="AJ32" s="138"/>
      <c r="AK32" s="131"/>
      <c r="AL32" s="131"/>
      <c r="AM32" s="131"/>
      <c r="AN32" s="295"/>
      <c r="AO32" s="138"/>
      <c r="AP32" s="131"/>
      <c r="AQ32" s="131"/>
      <c r="AR32" s="131"/>
      <c r="AS32" s="295"/>
      <c r="AT32" s="58"/>
      <c r="AU32" s="101" t="s">
        <v>428</v>
      </c>
      <c r="AV32" s="101"/>
      <c r="AW32" s="99" t="s">
        <v>355</v>
      </c>
      <c r="AX32" s="100"/>
    </row>
    <row r="33" spans="1:50" ht="27.75" customHeight="1" x14ac:dyDescent="0.15">
      <c r="A33" s="226"/>
      <c r="B33" s="224"/>
      <c r="C33" s="224"/>
      <c r="D33" s="224"/>
      <c r="E33" s="224"/>
      <c r="F33" s="225"/>
      <c r="G33" s="335" t="s">
        <v>453</v>
      </c>
      <c r="H33" s="336"/>
      <c r="I33" s="336"/>
      <c r="J33" s="336"/>
      <c r="K33" s="336"/>
      <c r="L33" s="336"/>
      <c r="M33" s="336"/>
      <c r="N33" s="336"/>
      <c r="O33" s="337"/>
      <c r="P33" s="344" t="s">
        <v>454</v>
      </c>
      <c r="Q33" s="336"/>
      <c r="R33" s="336"/>
      <c r="S33" s="336"/>
      <c r="T33" s="336"/>
      <c r="U33" s="336"/>
      <c r="V33" s="336"/>
      <c r="W33" s="336"/>
      <c r="X33" s="337"/>
      <c r="Y33" s="307" t="s">
        <v>14</v>
      </c>
      <c r="Z33" s="308"/>
      <c r="AA33" s="309"/>
      <c r="AB33" s="296" t="s">
        <v>375</v>
      </c>
      <c r="AC33" s="297"/>
      <c r="AD33" s="297"/>
      <c r="AE33" s="84">
        <f>1+1+1</f>
        <v>3</v>
      </c>
      <c r="AF33" s="85"/>
      <c r="AG33" s="85"/>
      <c r="AH33" s="85"/>
      <c r="AI33" s="86"/>
      <c r="AJ33" s="84">
        <f>1</f>
        <v>1</v>
      </c>
      <c r="AK33" s="85"/>
      <c r="AL33" s="85"/>
      <c r="AM33" s="85"/>
      <c r="AN33" s="86"/>
      <c r="AO33" s="84">
        <f>1</f>
        <v>1</v>
      </c>
      <c r="AP33" s="85"/>
      <c r="AQ33" s="85"/>
      <c r="AR33" s="85"/>
      <c r="AS33" s="86"/>
      <c r="AT33" s="236"/>
      <c r="AU33" s="236"/>
      <c r="AV33" s="236"/>
      <c r="AW33" s="236"/>
      <c r="AX33" s="237"/>
    </row>
    <row r="34" spans="1:50" ht="27.75" customHeight="1" x14ac:dyDescent="0.15">
      <c r="A34" s="227"/>
      <c r="B34" s="228"/>
      <c r="C34" s="228"/>
      <c r="D34" s="228"/>
      <c r="E34" s="228"/>
      <c r="F34" s="229"/>
      <c r="G34" s="338"/>
      <c r="H34" s="339"/>
      <c r="I34" s="339"/>
      <c r="J34" s="339"/>
      <c r="K34" s="339"/>
      <c r="L34" s="339"/>
      <c r="M34" s="339"/>
      <c r="N34" s="339"/>
      <c r="O34" s="340"/>
      <c r="P34" s="339"/>
      <c r="Q34" s="339"/>
      <c r="R34" s="339"/>
      <c r="S34" s="339"/>
      <c r="T34" s="339"/>
      <c r="U34" s="339"/>
      <c r="V34" s="339"/>
      <c r="W34" s="339"/>
      <c r="X34" s="340"/>
      <c r="Y34" s="176" t="s">
        <v>65</v>
      </c>
      <c r="Z34" s="112"/>
      <c r="AA34" s="172"/>
      <c r="AB34" s="296" t="s">
        <v>375</v>
      </c>
      <c r="AC34" s="297"/>
      <c r="AD34" s="297"/>
      <c r="AE34" s="84">
        <f>1+1+1</f>
        <v>3</v>
      </c>
      <c r="AF34" s="85"/>
      <c r="AG34" s="85"/>
      <c r="AH34" s="85"/>
      <c r="AI34" s="86"/>
      <c r="AJ34" s="84">
        <f>1</f>
        <v>1</v>
      </c>
      <c r="AK34" s="85"/>
      <c r="AL34" s="85"/>
      <c r="AM34" s="85"/>
      <c r="AN34" s="86"/>
      <c r="AO34" s="84">
        <f>1</f>
        <v>1</v>
      </c>
      <c r="AP34" s="85"/>
      <c r="AQ34" s="85"/>
      <c r="AR34" s="85"/>
      <c r="AS34" s="86"/>
      <c r="AT34" s="84">
        <v>1</v>
      </c>
      <c r="AU34" s="85"/>
      <c r="AV34" s="85"/>
      <c r="AW34" s="85"/>
      <c r="AX34" s="87"/>
    </row>
    <row r="35" spans="1:50" ht="27.75" customHeight="1" x14ac:dyDescent="0.15">
      <c r="A35" s="742"/>
      <c r="B35" s="743"/>
      <c r="C35" s="743"/>
      <c r="D35" s="743"/>
      <c r="E35" s="743"/>
      <c r="F35" s="744"/>
      <c r="G35" s="341"/>
      <c r="H35" s="342"/>
      <c r="I35" s="342"/>
      <c r="J35" s="342"/>
      <c r="K35" s="342"/>
      <c r="L35" s="342"/>
      <c r="M35" s="342"/>
      <c r="N35" s="342"/>
      <c r="O35" s="343"/>
      <c r="P35" s="342"/>
      <c r="Q35" s="342"/>
      <c r="R35" s="342"/>
      <c r="S35" s="342"/>
      <c r="T35" s="342"/>
      <c r="U35" s="342"/>
      <c r="V35" s="342"/>
      <c r="W35" s="342"/>
      <c r="X35" s="343"/>
      <c r="Y35" s="111" t="s">
        <v>15</v>
      </c>
      <c r="Z35" s="112"/>
      <c r="AA35" s="172"/>
      <c r="AB35" s="274" t="s">
        <v>16</v>
      </c>
      <c r="AC35" s="274"/>
      <c r="AD35" s="274"/>
      <c r="AE35" s="84">
        <v>100</v>
      </c>
      <c r="AF35" s="85"/>
      <c r="AG35" s="85"/>
      <c r="AH35" s="85"/>
      <c r="AI35" s="86"/>
      <c r="AJ35" s="84">
        <v>100</v>
      </c>
      <c r="AK35" s="85"/>
      <c r="AL35" s="85"/>
      <c r="AM35" s="85"/>
      <c r="AN35" s="86"/>
      <c r="AO35" s="84">
        <v>100</v>
      </c>
      <c r="AP35" s="85"/>
      <c r="AQ35" s="85"/>
      <c r="AR35" s="85"/>
      <c r="AS35" s="86"/>
      <c r="AT35" s="278"/>
      <c r="AU35" s="279"/>
      <c r="AV35" s="279"/>
      <c r="AW35" s="279"/>
      <c r="AX35" s="280"/>
    </row>
    <row r="36" spans="1:50" ht="18.75"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77"/>
      <c r="AA36" s="78"/>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customHeight="1" x14ac:dyDescent="0.15">
      <c r="A37" s="223"/>
      <c r="B37" s="224"/>
      <c r="C37" s="224"/>
      <c r="D37" s="224"/>
      <c r="E37" s="224"/>
      <c r="F37" s="225"/>
      <c r="G37" s="233"/>
      <c r="H37" s="99"/>
      <c r="I37" s="99"/>
      <c r="J37" s="99"/>
      <c r="K37" s="99"/>
      <c r="L37" s="99"/>
      <c r="M37" s="99"/>
      <c r="N37" s="99"/>
      <c r="O37" s="234"/>
      <c r="P37" s="251"/>
      <c r="Q37" s="99"/>
      <c r="R37" s="99"/>
      <c r="S37" s="99"/>
      <c r="T37" s="99"/>
      <c r="U37" s="99"/>
      <c r="V37" s="99"/>
      <c r="W37" s="99"/>
      <c r="X37" s="234"/>
      <c r="Y37" s="289"/>
      <c r="Z37" s="290"/>
      <c r="AA37" s="291"/>
      <c r="AB37" s="137"/>
      <c r="AC37" s="132"/>
      <c r="AD37" s="133"/>
      <c r="AE37" s="138"/>
      <c r="AF37" s="131"/>
      <c r="AG37" s="131"/>
      <c r="AH37" s="131"/>
      <c r="AI37" s="295"/>
      <c r="AJ37" s="138"/>
      <c r="AK37" s="131"/>
      <c r="AL37" s="131"/>
      <c r="AM37" s="131"/>
      <c r="AN37" s="295"/>
      <c r="AO37" s="138"/>
      <c r="AP37" s="131"/>
      <c r="AQ37" s="131"/>
      <c r="AR37" s="131"/>
      <c r="AS37" s="295"/>
      <c r="AT37" s="58"/>
      <c r="AU37" s="101" t="s">
        <v>429</v>
      </c>
      <c r="AV37" s="101"/>
      <c r="AW37" s="99" t="s">
        <v>355</v>
      </c>
      <c r="AX37" s="100"/>
    </row>
    <row r="38" spans="1:50" ht="22.5" customHeight="1" x14ac:dyDescent="0.15">
      <c r="A38" s="226"/>
      <c r="B38" s="224"/>
      <c r="C38" s="224"/>
      <c r="D38" s="224"/>
      <c r="E38" s="224"/>
      <c r="F38" s="225"/>
      <c r="G38" s="335" t="s">
        <v>455</v>
      </c>
      <c r="H38" s="336"/>
      <c r="I38" s="336"/>
      <c r="J38" s="336"/>
      <c r="K38" s="336"/>
      <c r="L38" s="336"/>
      <c r="M38" s="336"/>
      <c r="N38" s="336"/>
      <c r="O38" s="337"/>
      <c r="P38" s="344" t="s">
        <v>456</v>
      </c>
      <c r="Q38" s="336"/>
      <c r="R38" s="336"/>
      <c r="S38" s="336"/>
      <c r="T38" s="336"/>
      <c r="U38" s="336"/>
      <c r="V38" s="336"/>
      <c r="W38" s="336"/>
      <c r="X38" s="337"/>
      <c r="Y38" s="307" t="s">
        <v>14</v>
      </c>
      <c r="Z38" s="308"/>
      <c r="AA38" s="309"/>
      <c r="AB38" s="296" t="s">
        <v>375</v>
      </c>
      <c r="AC38" s="297"/>
      <c r="AD38" s="297"/>
      <c r="AE38" s="84">
        <v>0</v>
      </c>
      <c r="AF38" s="85"/>
      <c r="AG38" s="85"/>
      <c r="AH38" s="85"/>
      <c r="AI38" s="86"/>
      <c r="AJ38" s="84">
        <f>1</f>
        <v>1</v>
      </c>
      <c r="AK38" s="85"/>
      <c r="AL38" s="85"/>
      <c r="AM38" s="85"/>
      <c r="AN38" s="86"/>
      <c r="AO38" s="84">
        <f>1</f>
        <v>1</v>
      </c>
      <c r="AP38" s="85"/>
      <c r="AQ38" s="85"/>
      <c r="AR38" s="85"/>
      <c r="AS38" s="86"/>
      <c r="AT38" s="236"/>
      <c r="AU38" s="236"/>
      <c r="AV38" s="236"/>
      <c r="AW38" s="236"/>
      <c r="AX38" s="237"/>
    </row>
    <row r="39" spans="1:50" ht="22.5" customHeight="1" x14ac:dyDescent="0.15">
      <c r="A39" s="227"/>
      <c r="B39" s="228"/>
      <c r="C39" s="228"/>
      <c r="D39" s="228"/>
      <c r="E39" s="228"/>
      <c r="F39" s="229"/>
      <c r="G39" s="338"/>
      <c r="H39" s="339"/>
      <c r="I39" s="339"/>
      <c r="J39" s="339"/>
      <c r="K39" s="339"/>
      <c r="L39" s="339"/>
      <c r="M39" s="339"/>
      <c r="N39" s="339"/>
      <c r="O39" s="340"/>
      <c r="P39" s="339"/>
      <c r="Q39" s="339"/>
      <c r="R39" s="339"/>
      <c r="S39" s="339"/>
      <c r="T39" s="339"/>
      <c r="U39" s="339"/>
      <c r="V39" s="339"/>
      <c r="W39" s="339"/>
      <c r="X39" s="340"/>
      <c r="Y39" s="176" t="s">
        <v>65</v>
      </c>
      <c r="Z39" s="112"/>
      <c r="AA39" s="172"/>
      <c r="AB39" s="296" t="s">
        <v>375</v>
      </c>
      <c r="AC39" s="297"/>
      <c r="AD39" s="297"/>
      <c r="AE39" s="84">
        <v>0</v>
      </c>
      <c r="AF39" s="85"/>
      <c r="AG39" s="85"/>
      <c r="AH39" s="85"/>
      <c r="AI39" s="86"/>
      <c r="AJ39" s="84">
        <v>0</v>
      </c>
      <c r="AK39" s="85"/>
      <c r="AL39" s="85"/>
      <c r="AM39" s="85"/>
      <c r="AN39" s="86"/>
      <c r="AO39" s="84">
        <f>1</f>
        <v>1</v>
      </c>
      <c r="AP39" s="85"/>
      <c r="AQ39" s="85"/>
      <c r="AR39" s="85"/>
      <c r="AS39" s="86"/>
      <c r="AT39" s="84">
        <v>1</v>
      </c>
      <c r="AU39" s="85"/>
      <c r="AV39" s="85"/>
      <c r="AW39" s="85"/>
      <c r="AX39" s="87"/>
    </row>
    <row r="40" spans="1:50" ht="22.5" customHeight="1" x14ac:dyDescent="0.15">
      <c r="A40" s="742"/>
      <c r="B40" s="743"/>
      <c r="C40" s="743"/>
      <c r="D40" s="743"/>
      <c r="E40" s="743"/>
      <c r="F40" s="744"/>
      <c r="G40" s="341"/>
      <c r="H40" s="342"/>
      <c r="I40" s="342"/>
      <c r="J40" s="342"/>
      <c r="K40" s="342"/>
      <c r="L40" s="342"/>
      <c r="M40" s="342"/>
      <c r="N40" s="342"/>
      <c r="O40" s="343"/>
      <c r="P40" s="342"/>
      <c r="Q40" s="342"/>
      <c r="R40" s="342"/>
      <c r="S40" s="342"/>
      <c r="T40" s="342"/>
      <c r="U40" s="342"/>
      <c r="V40" s="342"/>
      <c r="W40" s="342"/>
      <c r="X40" s="343"/>
      <c r="Y40" s="111" t="s">
        <v>15</v>
      </c>
      <c r="Z40" s="112"/>
      <c r="AA40" s="172"/>
      <c r="AB40" s="274" t="s">
        <v>16</v>
      </c>
      <c r="AC40" s="274"/>
      <c r="AD40" s="274"/>
      <c r="AE40" s="84" t="s">
        <v>424</v>
      </c>
      <c r="AF40" s="85"/>
      <c r="AG40" s="85"/>
      <c r="AH40" s="85"/>
      <c r="AI40" s="86"/>
      <c r="AJ40" s="84">
        <v>100</v>
      </c>
      <c r="AK40" s="85"/>
      <c r="AL40" s="85"/>
      <c r="AM40" s="85"/>
      <c r="AN40" s="86"/>
      <c r="AO40" s="84">
        <v>100</v>
      </c>
      <c r="AP40" s="85"/>
      <c r="AQ40" s="85"/>
      <c r="AR40" s="85"/>
      <c r="AS40" s="86"/>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77"/>
      <c r="AA41" s="78"/>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99"/>
      <c r="I42" s="99"/>
      <c r="J42" s="99"/>
      <c r="K42" s="99"/>
      <c r="L42" s="99"/>
      <c r="M42" s="99"/>
      <c r="N42" s="99"/>
      <c r="O42" s="234"/>
      <c r="P42" s="251"/>
      <c r="Q42" s="99"/>
      <c r="R42" s="99"/>
      <c r="S42" s="99"/>
      <c r="T42" s="99"/>
      <c r="U42" s="99"/>
      <c r="V42" s="99"/>
      <c r="W42" s="99"/>
      <c r="X42" s="234"/>
      <c r="Y42" s="289"/>
      <c r="Z42" s="290"/>
      <c r="AA42" s="291"/>
      <c r="AB42" s="137"/>
      <c r="AC42" s="132"/>
      <c r="AD42" s="133"/>
      <c r="AE42" s="138"/>
      <c r="AF42" s="131"/>
      <c r="AG42" s="131"/>
      <c r="AH42" s="131"/>
      <c r="AI42" s="295"/>
      <c r="AJ42" s="138"/>
      <c r="AK42" s="131"/>
      <c r="AL42" s="131"/>
      <c r="AM42" s="131"/>
      <c r="AN42" s="295"/>
      <c r="AO42" s="138"/>
      <c r="AP42" s="131"/>
      <c r="AQ42" s="131"/>
      <c r="AR42" s="131"/>
      <c r="AS42" s="295"/>
      <c r="AT42" s="58"/>
      <c r="AU42" s="101"/>
      <c r="AV42" s="101"/>
      <c r="AW42" s="99" t="s">
        <v>355</v>
      </c>
      <c r="AX42" s="100"/>
    </row>
    <row r="43" spans="1:50" ht="22.5" hidden="1" customHeight="1" x14ac:dyDescent="0.15">
      <c r="A43" s="226"/>
      <c r="B43" s="224"/>
      <c r="C43" s="224"/>
      <c r="D43" s="224"/>
      <c r="E43" s="224"/>
      <c r="F43" s="225"/>
      <c r="G43" s="298"/>
      <c r="H43" s="299"/>
      <c r="I43" s="299"/>
      <c r="J43" s="299"/>
      <c r="K43" s="299"/>
      <c r="L43" s="299"/>
      <c r="M43" s="299"/>
      <c r="N43" s="299"/>
      <c r="O43" s="300"/>
      <c r="P43" s="264"/>
      <c r="Q43" s="205"/>
      <c r="R43" s="205"/>
      <c r="S43" s="205"/>
      <c r="T43" s="205"/>
      <c r="U43" s="205"/>
      <c r="V43" s="205"/>
      <c r="W43" s="205"/>
      <c r="X43" s="206"/>
      <c r="Y43" s="307" t="s">
        <v>14</v>
      </c>
      <c r="Z43" s="308"/>
      <c r="AA43" s="309"/>
      <c r="AB43" s="296" t="s">
        <v>375</v>
      </c>
      <c r="AC43" s="297"/>
      <c r="AD43" s="297"/>
      <c r="AE43" s="84"/>
      <c r="AF43" s="85"/>
      <c r="AG43" s="85"/>
      <c r="AH43" s="85"/>
      <c r="AI43" s="86"/>
      <c r="AJ43" s="84"/>
      <c r="AK43" s="85"/>
      <c r="AL43" s="85"/>
      <c r="AM43" s="85"/>
      <c r="AN43" s="86"/>
      <c r="AO43" s="84"/>
      <c r="AP43" s="85"/>
      <c r="AQ43" s="85"/>
      <c r="AR43" s="85"/>
      <c r="AS43" s="86"/>
      <c r="AT43" s="236"/>
      <c r="AU43" s="236"/>
      <c r="AV43" s="236"/>
      <c r="AW43" s="236"/>
      <c r="AX43" s="237"/>
    </row>
    <row r="44" spans="1:50" ht="22.5" hidden="1" customHeight="1" x14ac:dyDescent="0.15">
      <c r="A44" s="227"/>
      <c r="B44" s="228"/>
      <c r="C44" s="228"/>
      <c r="D44" s="228"/>
      <c r="E44" s="228"/>
      <c r="F44" s="229"/>
      <c r="G44" s="301"/>
      <c r="H44" s="302"/>
      <c r="I44" s="302"/>
      <c r="J44" s="302"/>
      <c r="K44" s="302"/>
      <c r="L44" s="302"/>
      <c r="M44" s="302"/>
      <c r="N44" s="302"/>
      <c r="O44" s="303"/>
      <c r="P44" s="286"/>
      <c r="Q44" s="286"/>
      <c r="R44" s="286"/>
      <c r="S44" s="286"/>
      <c r="T44" s="286"/>
      <c r="U44" s="286"/>
      <c r="V44" s="286"/>
      <c r="W44" s="286"/>
      <c r="X44" s="287"/>
      <c r="Y44" s="176" t="s">
        <v>65</v>
      </c>
      <c r="Z44" s="112"/>
      <c r="AA44" s="172"/>
      <c r="AB44" s="310"/>
      <c r="AC44" s="310"/>
      <c r="AD44" s="31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7"/>
      <c r="B45" s="228"/>
      <c r="C45" s="228"/>
      <c r="D45" s="228"/>
      <c r="E45" s="228"/>
      <c r="F45" s="229"/>
      <c r="G45" s="304"/>
      <c r="H45" s="305"/>
      <c r="I45" s="305"/>
      <c r="J45" s="305"/>
      <c r="K45" s="305"/>
      <c r="L45" s="305"/>
      <c r="M45" s="305"/>
      <c r="N45" s="305"/>
      <c r="O45" s="306"/>
      <c r="P45" s="207"/>
      <c r="Q45" s="207"/>
      <c r="R45" s="207"/>
      <c r="S45" s="207"/>
      <c r="T45" s="207"/>
      <c r="U45" s="207"/>
      <c r="V45" s="207"/>
      <c r="W45" s="207"/>
      <c r="X45" s="208"/>
      <c r="Y45" s="275" t="s">
        <v>15</v>
      </c>
      <c r="Z45" s="276"/>
      <c r="AA45" s="277"/>
      <c r="AB45" s="274" t="s">
        <v>16</v>
      </c>
      <c r="AC45" s="274"/>
      <c r="AD45" s="274"/>
      <c r="AE45" s="84"/>
      <c r="AF45" s="85"/>
      <c r="AG45" s="85"/>
      <c r="AH45" s="85"/>
      <c r="AI45" s="86"/>
      <c r="AJ45" s="84"/>
      <c r="AK45" s="85"/>
      <c r="AL45" s="85"/>
      <c r="AM45" s="85"/>
      <c r="AN45" s="86"/>
      <c r="AO45" s="84"/>
      <c r="AP45" s="85"/>
      <c r="AQ45" s="85"/>
      <c r="AR45" s="85"/>
      <c r="AS45" s="86"/>
      <c r="AT45" s="278"/>
      <c r="AU45" s="279"/>
      <c r="AV45" s="279"/>
      <c r="AW45" s="279"/>
      <c r="AX45" s="280"/>
    </row>
    <row r="46" spans="1:50" ht="22.5" customHeight="1" x14ac:dyDescent="0.15">
      <c r="A46" s="755" t="s">
        <v>322</v>
      </c>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30"/>
      <c r="AP46" s="30"/>
      <c r="AQ46" s="30"/>
      <c r="AR46" s="30"/>
      <c r="AS46" s="30"/>
      <c r="AT46" s="30"/>
      <c r="AU46" s="30"/>
      <c r="AV46" s="30"/>
      <c r="AW46" s="30"/>
      <c r="AX46" s="32"/>
    </row>
    <row r="47" spans="1:50" ht="18.75" hidden="1" customHeight="1" x14ac:dyDescent="0.15">
      <c r="A47" s="244" t="s">
        <v>320</v>
      </c>
      <c r="B47" s="757" t="s">
        <v>317</v>
      </c>
      <c r="C47" s="246"/>
      <c r="D47" s="246"/>
      <c r="E47" s="246"/>
      <c r="F47" s="247"/>
      <c r="G47" s="695" t="s">
        <v>311</v>
      </c>
      <c r="H47" s="695"/>
      <c r="I47" s="695"/>
      <c r="J47" s="695"/>
      <c r="K47" s="695"/>
      <c r="L47" s="695"/>
      <c r="M47" s="695"/>
      <c r="N47" s="695"/>
      <c r="O47" s="695"/>
      <c r="P47" s="695"/>
      <c r="Q47" s="695"/>
      <c r="R47" s="695"/>
      <c r="S47" s="695"/>
      <c r="T47" s="695"/>
      <c r="U47" s="695"/>
      <c r="V47" s="695"/>
      <c r="W47" s="695"/>
      <c r="X47" s="695"/>
      <c r="Y47" s="695"/>
      <c r="Z47" s="695"/>
      <c r="AA47" s="762"/>
      <c r="AB47" s="694" t="s">
        <v>310</v>
      </c>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row>
    <row r="48" spans="1:50" ht="18.75" hidden="1" customHeight="1" x14ac:dyDescent="0.15">
      <c r="A48" s="244"/>
      <c r="B48" s="757"/>
      <c r="C48" s="246"/>
      <c r="D48" s="246"/>
      <c r="E48" s="246"/>
      <c r="F48" s="247"/>
      <c r="G48" s="99"/>
      <c r="H48" s="99"/>
      <c r="I48" s="99"/>
      <c r="J48" s="99"/>
      <c r="K48" s="99"/>
      <c r="L48" s="99"/>
      <c r="M48" s="99"/>
      <c r="N48" s="99"/>
      <c r="O48" s="99"/>
      <c r="P48" s="99"/>
      <c r="Q48" s="99"/>
      <c r="R48" s="99"/>
      <c r="S48" s="99"/>
      <c r="T48" s="99"/>
      <c r="U48" s="99"/>
      <c r="V48" s="99"/>
      <c r="W48" s="99"/>
      <c r="X48" s="99"/>
      <c r="Y48" s="99"/>
      <c r="Z48" s="99"/>
      <c r="AA48" s="234"/>
      <c r="AB48" s="25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4"/>
      <c r="B49" s="757"/>
      <c r="C49" s="246"/>
      <c r="D49" s="246"/>
      <c r="E49" s="246"/>
      <c r="F49" s="247"/>
      <c r="G49" s="355"/>
      <c r="H49" s="355"/>
      <c r="I49" s="355"/>
      <c r="J49" s="355"/>
      <c r="K49" s="355"/>
      <c r="L49" s="355"/>
      <c r="M49" s="355"/>
      <c r="N49" s="355"/>
      <c r="O49" s="355"/>
      <c r="P49" s="355"/>
      <c r="Q49" s="355"/>
      <c r="R49" s="355"/>
      <c r="S49" s="355"/>
      <c r="T49" s="355"/>
      <c r="U49" s="355"/>
      <c r="V49" s="355"/>
      <c r="W49" s="355"/>
      <c r="X49" s="355"/>
      <c r="Y49" s="355"/>
      <c r="Z49" s="355"/>
      <c r="AA49" s="356"/>
      <c r="AB49" s="688"/>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89"/>
    </row>
    <row r="50" spans="1:50" ht="22.5" hidden="1" customHeight="1" x14ac:dyDescent="0.15">
      <c r="A50" s="244"/>
      <c r="B50" s="757"/>
      <c r="C50" s="246"/>
      <c r="D50" s="246"/>
      <c r="E50" s="246"/>
      <c r="F50" s="247"/>
      <c r="G50" s="357"/>
      <c r="H50" s="357"/>
      <c r="I50" s="357"/>
      <c r="J50" s="357"/>
      <c r="K50" s="357"/>
      <c r="L50" s="357"/>
      <c r="M50" s="357"/>
      <c r="N50" s="357"/>
      <c r="O50" s="357"/>
      <c r="P50" s="357"/>
      <c r="Q50" s="357"/>
      <c r="R50" s="357"/>
      <c r="S50" s="357"/>
      <c r="T50" s="357"/>
      <c r="U50" s="357"/>
      <c r="V50" s="357"/>
      <c r="W50" s="357"/>
      <c r="X50" s="357"/>
      <c r="Y50" s="357"/>
      <c r="Z50" s="357"/>
      <c r="AA50" s="358"/>
      <c r="AB50" s="690"/>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91"/>
    </row>
    <row r="51" spans="1:50" ht="22.5" hidden="1" customHeight="1" x14ac:dyDescent="0.15">
      <c r="A51" s="244"/>
      <c r="B51" s="758"/>
      <c r="C51" s="248"/>
      <c r="D51" s="248"/>
      <c r="E51" s="248"/>
      <c r="F51" s="249"/>
      <c r="G51" s="359"/>
      <c r="H51" s="359"/>
      <c r="I51" s="359"/>
      <c r="J51" s="359"/>
      <c r="K51" s="359"/>
      <c r="L51" s="359"/>
      <c r="M51" s="359"/>
      <c r="N51" s="359"/>
      <c r="O51" s="359"/>
      <c r="P51" s="359"/>
      <c r="Q51" s="359"/>
      <c r="R51" s="359"/>
      <c r="S51" s="359"/>
      <c r="T51" s="359"/>
      <c r="U51" s="359"/>
      <c r="V51" s="359"/>
      <c r="W51" s="359"/>
      <c r="X51" s="359"/>
      <c r="Y51" s="359"/>
      <c r="Z51" s="359"/>
      <c r="AA51" s="360"/>
      <c r="AB51" s="692"/>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93"/>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99"/>
      <c r="I53" s="99"/>
      <c r="J53" s="99"/>
      <c r="K53" s="99"/>
      <c r="L53" s="99"/>
      <c r="M53" s="99"/>
      <c r="N53" s="99"/>
      <c r="O53" s="234"/>
      <c r="P53" s="251"/>
      <c r="Q53" s="99"/>
      <c r="R53" s="99"/>
      <c r="S53" s="99"/>
      <c r="T53" s="99"/>
      <c r="U53" s="99"/>
      <c r="V53" s="99"/>
      <c r="W53" s="99"/>
      <c r="X53" s="234"/>
      <c r="Y53" s="255"/>
      <c r="Z53" s="256"/>
      <c r="AA53" s="257"/>
      <c r="AB53" s="261"/>
      <c r="AC53" s="262"/>
      <c r="AD53" s="263"/>
      <c r="AE53" s="251"/>
      <c r="AF53" s="99"/>
      <c r="AG53" s="99"/>
      <c r="AH53" s="99"/>
      <c r="AI53" s="234"/>
      <c r="AJ53" s="251"/>
      <c r="AK53" s="99"/>
      <c r="AL53" s="99"/>
      <c r="AM53" s="99"/>
      <c r="AN53" s="234"/>
      <c r="AO53" s="251"/>
      <c r="AP53" s="99"/>
      <c r="AQ53" s="99"/>
      <c r="AR53" s="99"/>
      <c r="AS53" s="234"/>
      <c r="AT53" s="58"/>
      <c r="AU53" s="101"/>
      <c r="AV53" s="101"/>
      <c r="AW53" s="99" t="s">
        <v>355</v>
      </c>
      <c r="AX53" s="100"/>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8"/>
      <c r="AC54" s="235"/>
      <c r="AD54" s="235"/>
      <c r="AE54" s="84"/>
      <c r="AF54" s="85"/>
      <c r="AG54" s="85"/>
      <c r="AH54" s="85"/>
      <c r="AI54" s="86"/>
      <c r="AJ54" s="84"/>
      <c r="AK54" s="85"/>
      <c r="AL54" s="85"/>
      <c r="AM54" s="85"/>
      <c r="AN54" s="86"/>
      <c r="AO54" s="84"/>
      <c r="AP54" s="85"/>
      <c r="AQ54" s="85"/>
      <c r="AR54" s="85"/>
      <c r="AS54" s="86"/>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731"/>
      <c r="AC55" s="241"/>
      <c r="AD55" s="24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84"/>
      <c r="AF56" s="85"/>
      <c r="AG56" s="85"/>
      <c r="AH56" s="85"/>
      <c r="AI56" s="86"/>
      <c r="AJ56" s="84"/>
      <c r="AK56" s="85"/>
      <c r="AL56" s="85"/>
      <c r="AM56" s="85"/>
      <c r="AN56" s="86"/>
      <c r="AO56" s="84"/>
      <c r="AP56" s="85"/>
      <c r="AQ56" s="85"/>
      <c r="AR56" s="85"/>
      <c r="AS56" s="86"/>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99"/>
      <c r="I58" s="99"/>
      <c r="J58" s="99"/>
      <c r="K58" s="99"/>
      <c r="L58" s="99"/>
      <c r="M58" s="99"/>
      <c r="N58" s="99"/>
      <c r="O58" s="234"/>
      <c r="P58" s="251"/>
      <c r="Q58" s="99"/>
      <c r="R58" s="99"/>
      <c r="S58" s="99"/>
      <c r="T58" s="99"/>
      <c r="U58" s="99"/>
      <c r="V58" s="99"/>
      <c r="W58" s="99"/>
      <c r="X58" s="234"/>
      <c r="Y58" s="255"/>
      <c r="Z58" s="256"/>
      <c r="AA58" s="257"/>
      <c r="AB58" s="261"/>
      <c r="AC58" s="262"/>
      <c r="AD58" s="263"/>
      <c r="AE58" s="251"/>
      <c r="AF58" s="99"/>
      <c r="AG58" s="99"/>
      <c r="AH58" s="99"/>
      <c r="AI58" s="234"/>
      <c r="AJ58" s="251"/>
      <c r="AK58" s="99"/>
      <c r="AL58" s="99"/>
      <c r="AM58" s="99"/>
      <c r="AN58" s="234"/>
      <c r="AO58" s="251"/>
      <c r="AP58" s="99"/>
      <c r="AQ58" s="99"/>
      <c r="AR58" s="99"/>
      <c r="AS58" s="234"/>
      <c r="AT58" s="58"/>
      <c r="AU58" s="101"/>
      <c r="AV58" s="101"/>
      <c r="AW58" s="99" t="s">
        <v>355</v>
      </c>
      <c r="AX58" s="100"/>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84"/>
      <c r="AF59" s="85"/>
      <c r="AG59" s="85"/>
      <c r="AH59" s="85"/>
      <c r="AI59" s="86"/>
      <c r="AJ59" s="84"/>
      <c r="AK59" s="85"/>
      <c r="AL59" s="85"/>
      <c r="AM59" s="85"/>
      <c r="AN59" s="86"/>
      <c r="AO59" s="84"/>
      <c r="AP59" s="85"/>
      <c r="AQ59" s="85"/>
      <c r="AR59" s="85"/>
      <c r="AS59" s="86"/>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84"/>
      <c r="AF61" s="85"/>
      <c r="AG61" s="85"/>
      <c r="AH61" s="85"/>
      <c r="AI61" s="86"/>
      <c r="AJ61" s="84"/>
      <c r="AK61" s="85"/>
      <c r="AL61" s="85"/>
      <c r="AM61" s="85"/>
      <c r="AN61" s="86"/>
      <c r="AO61" s="84"/>
      <c r="AP61" s="85"/>
      <c r="AQ61" s="85"/>
      <c r="AR61" s="85"/>
      <c r="AS61" s="86"/>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99"/>
      <c r="I63" s="99"/>
      <c r="J63" s="99"/>
      <c r="K63" s="99"/>
      <c r="L63" s="99"/>
      <c r="M63" s="99"/>
      <c r="N63" s="99"/>
      <c r="O63" s="234"/>
      <c r="P63" s="251"/>
      <c r="Q63" s="99"/>
      <c r="R63" s="99"/>
      <c r="S63" s="99"/>
      <c r="T63" s="99"/>
      <c r="U63" s="99"/>
      <c r="V63" s="99"/>
      <c r="W63" s="99"/>
      <c r="X63" s="234"/>
      <c r="Y63" s="255"/>
      <c r="Z63" s="256"/>
      <c r="AA63" s="257"/>
      <c r="AB63" s="261"/>
      <c r="AC63" s="262"/>
      <c r="AD63" s="263"/>
      <c r="AE63" s="251"/>
      <c r="AF63" s="99"/>
      <c r="AG63" s="99"/>
      <c r="AH63" s="99"/>
      <c r="AI63" s="234"/>
      <c r="AJ63" s="251"/>
      <c r="AK63" s="99"/>
      <c r="AL63" s="99"/>
      <c r="AM63" s="99"/>
      <c r="AN63" s="234"/>
      <c r="AO63" s="251"/>
      <c r="AP63" s="99"/>
      <c r="AQ63" s="99"/>
      <c r="AR63" s="99"/>
      <c r="AS63" s="234"/>
      <c r="AT63" s="58"/>
      <c r="AU63" s="101"/>
      <c r="AV63" s="101"/>
      <c r="AW63" s="99" t="s">
        <v>355</v>
      </c>
      <c r="AX63" s="100"/>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84"/>
      <c r="AF64" s="85"/>
      <c r="AG64" s="85"/>
      <c r="AH64" s="85"/>
      <c r="AI64" s="86"/>
      <c r="AJ64" s="84"/>
      <c r="AK64" s="85"/>
      <c r="AL64" s="85"/>
      <c r="AM64" s="85"/>
      <c r="AN64" s="86"/>
      <c r="AO64" s="84"/>
      <c r="AP64" s="85"/>
      <c r="AQ64" s="85"/>
      <c r="AR64" s="85"/>
      <c r="AS64" s="86"/>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84"/>
      <c r="AF66" s="85"/>
      <c r="AG66" s="85"/>
      <c r="AH66" s="85"/>
      <c r="AI66" s="86"/>
      <c r="AJ66" s="84"/>
      <c r="AK66" s="85"/>
      <c r="AL66" s="85"/>
      <c r="AM66" s="85"/>
      <c r="AN66" s="86"/>
      <c r="AO66" s="84"/>
      <c r="AP66" s="85"/>
      <c r="AQ66" s="85"/>
      <c r="AR66" s="85"/>
      <c r="AS66" s="86"/>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77"/>
      <c r="AA67" s="78"/>
      <c r="AB67" s="111" t="s">
        <v>12</v>
      </c>
      <c r="AC67" s="112"/>
      <c r="AD67" s="172"/>
      <c r="AE67" s="732" t="s">
        <v>69</v>
      </c>
      <c r="AF67" s="109"/>
      <c r="AG67" s="109"/>
      <c r="AH67" s="109"/>
      <c r="AI67" s="109"/>
      <c r="AJ67" s="732" t="s">
        <v>70</v>
      </c>
      <c r="AK67" s="109"/>
      <c r="AL67" s="109"/>
      <c r="AM67" s="109"/>
      <c r="AN67" s="109"/>
      <c r="AO67" s="732" t="s">
        <v>71</v>
      </c>
      <c r="AP67" s="109"/>
      <c r="AQ67" s="109"/>
      <c r="AR67" s="109"/>
      <c r="AS67" s="109"/>
      <c r="AT67" s="177" t="s">
        <v>74</v>
      </c>
      <c r="AU67" s="178"/>
      <c r="AV67" s="178"/>
      <c r="AW67" s="178"/>
      <c r="AX67" s="179"/>
    </row>
    <row r="68" spans="1:60" ht="22.5" customHeight="1" x14ac:dyDescent="0.15">
      <c r="A68" s="195"/>
      <c r="B68" s="196"/>
      <c r="C68" s="196"/>
      <c r="D68" s="196"/>
      <c r="E68" s="196"/>
      <c r="F68" s="197"/>
      <c r="G68" s="264" t="s">
        <v>423</v>
      </c>
      <c r="H68" s="205"/>
      <c r="I68" s="205"/>
      <c r="J68" s="205"/>
      <c r="K68" s="205"/>
      <c r="L68" s="205"/>
      <c r="M68" s="205"/>
      <c r="N68" s="205"/>
      <c r="O68" s="205"/>
      <c r="P68" s="205"/>
      <c r="Q68" s="205"/>
      <c r="R68" s="205"/>
      <c r="S68" s="205"/>
      <c r="T68" s="205"/>
      <c r="U68" s="205"/>
      <c r="V68" s="205"/>
      <c r="W68" s="205"/>
      <c r="X68" s="206"/>
      <c r="Y68" s="352" t="s">
        <v>66</v>
      </c>
      <c r="Z68" s="353"/>
      <c r="AA68" s="354"/>
      <c r="AB68" s="212" t="s">
        <v>375</v>
      </c>
      <c r="AC68" s="213"/>
      <c r="AD68" s="214"/>
      <c r="AE68" s="119">
        <v>4</v>
      </c>
      <c r="AF68" s="119"/>
      <c r="AG68" s="119"/>
      <c r="AH68" s="119"/>
      <c r="AI68" s="119"/>
      <c r="AJ68" s="119">
        <v>4</v>
      </c>
      <c r="AK68" s="119"/>
      <c r="AL68" s="119"/>
      <c r="AM68" s="119"/>
      <c r="AN68" s="119"/>
      <c r="AO68" s="84">
        <v>5</v>
      </c>
      <c r="AP68" s="85"/>
      <c r="AQ68" s="85"/>
      <c r="AR68" s="85"/>
      <c r="AS68" s="86"/>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3"/>
      <c r="AA69" s="154"/>
      <c r="AB69" s="220" t="s">
        <v>375</v>
      </c>
      <c r="AC69" s="221"/>
      <c r="AD69" s="222"/>
      <c r="AE69" s="682">
        <v>4</v>
      </c>
      <c r="AF69" s="683"/>
      <c r="AG69" s="683"/>
      <c r="AH69" s="683"/>
      <c r="AI69" s="684"/>
      <c r="AJ69" s="682">
        <v>3</v>
      </c>
      <c r="AK69" s="683"/>
      <c r="AL69" s="683"/>
      <c r="AM69" s="683"/>
      <c r="AN69" s="684"/>
      <c r="AO69" s="84">
        <v>5</v>
      </c>
      <c r="AP69" s="85"/>
      <c r="AQ69" s="85"/>
      <c r="AR69" s="85"/>
      <c r="AS69" s="86"/>
      <c r="AT69" s="84">
        <v>4</v>
      </c>
      <c r="AU69" s="85"/>
      <c r="AV69" s="85"/>
      <c r="AW69" s="85"/>
      <c r="AX69" s="87"/>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77"/>
      <c r="AA70" s="78"/>
      <c r="AB70" s="111" t="s">
        <v>12</v>
      </c>
      <c r="AC70" s="112"/>
      <c r="AD70" s="172"/>
      <c r="AE70" s="176" t="s">
        <v>69</v>
      </c>
      <c r="AF70" s="171"/>
      <c r="AG70" s="171"/>
      <c r="AH70" s="171"/>
      <c r="AI70" s="204"/>
      <c r="AJ70" s="176" t="s">
        <v>70</v>
      </c>
      <c r="AK70" s="171"/>
      <c r="AL70" s="171"/>
      <c r="AM70" s="171"/>
      <c r="AN70" s="204"/>
      <c r="AO70" s="176" t="s">
        <v>71</v>
      </c>
      <c r="AP70" s="171"/>
      <c r="AQ70" s="171"/>
      <c r="AR70" s="171"/>
      <c r="AS70" s="204"/>
      <c r="AT70" s="177" t="s">
        <v>74</v>
      </c>
      <c r="AU70" s="178"/>
      <c r="AV70" s="178"/>
      <c r="AW70" s="178"/>
      <c r="AX70" s="179"/>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84"/>
      <c r="AF71" s="85"/>
      <c r="AG71" s="85"/>
      <c r="AH71" s="85"/>
      <c r="AI71" s="86"/>
      <c r="AJ71" s="84"/>
      <c r="AK71" s="85"/>
      <c r="AL71" s="85"/>
      <c r="AM71" s="85"/>
      <c r="AN71" s="86"/>
      <c r="AO71" s="84"/>
      <c r="AP71" s="85"/>
      <c r="AQ71" s="85"/>
      <c r="AR71" s="85"/>
      <c r="AS71" s="86"/>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77"/>
      <c r="AA73" s="78"/>
      <c r="AB73" s="111" t="s">
        <v>12</v>
      </c>
      <c r="AC73" s="112"/>
      <c r="AD73" s="172"/>
      <c r="AE73" s="176" t="s">
        <v>69</v>
      </c>
      <c r="AF73" s="171"/>
      <c r="AG73" s="171"/>
      <c r="AH73" s="171"/>
      <c r="AI73" s="204"/>
      <c r="AJ73" s="176" t="s">
        <v>70</v>
      </c>
      <c r="AK73" s="171"/>
      <c r="AL73" s="171"/>
      <c r="AM73" s="171"/>
      <c r="AN73" s="204"/>
      <c r="AO73" s="176" t="s">
        <v>71</v>
      </c>
      <c r="AP73" s="171"/>
      <c r="AQ73" s="171"/>
      <c r="AR73" s="171"/>
      <c r="AS73" s="204"/>
      <c r="AT73" s="177" t="s">
        <v>74</v>
      </c>
      <c r="AU73" s="178"/>
      <c r="AV73" s="178"/>
      <c r="AW73" s="178"/>
      <c r="AX73" s="179"/>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84"/>
      <c r="AF74" s="85"/>
      <c r="AG74" s="85"/>
      <c r="AH74" s="85"/>
      <c r="AI74" s="86"/>
      <c r="AJ74" s="84"/>
      <c r="AK74" s="85"/>
      <c r="AL74" s="85"/>
      <c r="AM74" s="85"/>
      <c r="AN74" s="86"/>
      <c r="AO74" s="84"/>
      <c r="AP74" s="85"/>
      <c r="AQ74" s="85"/>
      <c r="AR74" s="85"/>
      <c r="AS74" s="86"/>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77"/>
      <c r="AA76" s="78"/>
      <c r="AB76" s="111" t="s">
        <v>12</v>
      </c>
      <c r="AC76" s="112"/>
      <c r="AD76" s="172"/>
      <c r="AE76" s="176" t="s">
        <v>69</v>
      </c>
      <c r="AF76" s="171"/>
      <c r="AG76" s="171"/>
      <c r="AH76" s="171"/>
      <c r="AI76" s="204"/>
      <c r="AJ76" s="176" t="s">
        <v>70</v>
      </c>
      <c r="AK76" s="171"/>
      <c r="AL76" s="171"/>
      <c r="AM76" s="171"/>
      <c r="AN76" s="204"/>
      <c r="AO76" s="176" t="s">
        <v>71</v>
      </c>
      <c r="AP76" s="171"/>
      <c r="AQ76" s="171"/>
      <c r="AR76" s="171"/>
      <c r="AS76" s="204"/>
      <c r="AT76" s="177" t="s">
        <v>74</v>
      </c>
      <c r="AU76" s="178"/>
      <c r="AV76" s="178"/>
      <c r="AW76" s="178"/>
      <c r="AX76" s="179"/>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84"/>
      <c r="AF77" s="85"/>
      <c r="AG77" s="85"/>
      <c r="AH77" s="85"/>
      <c r="AI77" s="86"/>
      <c r="AJ77" s="84"/>
      <c r="AK77" s="85"/>
      <c r="AL77" s="85"/>
      <c r="AM77" s="85"/>
      <c r="AN77" s="86"/>
      <c r="AO77" s="84"/>
      <c r="AP77" s="85"/>
      <c r="AQ77" s="85"/>
      <c r="AR77" s="85"/>
      <c r="AS77" s="86"/>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77"/>
      <c r="AA79" s="78"/>
      <c r="AB79" s="111" t="s">
        <v>12</v>
      </c>
      <c r="AC79" s="112"/>
      <c r="AD79" s="172"/>
      <c r="AE79" s="176" t="s">
        <v>69</v>
      </c>
      <c r="AF79" s="171"/>
      <c r="AG79" s="171"/>
      <c r="AH79" s="171"/>
      <c r="AI79" s="204"/>
      <c r="AJ79" s="176" t="s">
        <v>70</v>
      </c>
      <c r="AK79" s="171"/>
      <c r="AL79" s="171"/>
      <c r="AM79" s="171"/>
      <c r="AN79" s="204"/>
      <c r="AO79" s="176" t="s">
        <v>71</v>
      </c>
      <c r="AP79" s="171"/>
      <c r="AQ79" s="171"/>
      <c r="AR79" s="171"/>
      <c r="AS79" s="204"/>
      <c r="AT79" s="177" t="s">
        <v>74</v>
      </c>
      <c r="AU79" s="178"/>
      <c r="AV79" s="178"/>
      <c r="AW79" s="178"/>
      <c r="AX79" s="179"/>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84"/>
      <c r="AF80" s="85"/>
      <c r="AG80" s="85"/>
      <c r="AH80" s="85"/>
      <c r="AI80" s="86"/>
      <c r="AJ80" s="84"/>
      <c r="AK80" s="85"/>
      <c r="AL80" s="85"/>
      <c r="AM80" s="85"/>
      <c r="AN80" s="86"/>
      <c r="AO80" s="84"/>
      <c r="AP80" s="85"/>
      <c r="AQ80" s="85"/>
      <c r="AR80" s="85"/>
      <c r="AS80" s="86"/>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12"/>
      <c r="I82" s="112"/>
      <c r="J82" s="112"/>
      <c r="K82" s="112"/>
      <c r="L82" s="112"/>
      <c r="M82" s="112"/>
      <c r="N82" s="112"/>
      <c r="O82" s="112"/>
      <c r="P82" s="112"/>
      <c r="Q82" s="112"/>
      <c r="R82" s="112"/>
      <c r="S82" s="112"/>
      <c r="T82" s="112"/>
      <c r="U82" s="112"/>
      <c r="V82" s="112"/>
      <c r="W82" s="112"/>
      <c r="X82" s="172"/>
      <c r="Y82" s="173"/>
      <c r="Z82" s="174"/>
      <c r="AA82" s="175"/>
      <c r="AB82" s="111" t="s">
        <v>12</v>
      </c>
      <c r="AC82" s="112"/>
      <c r="AD82" s="172"/>
      <c r="AE82" s="176" t="s">
        <v>69</v>
      </c>
      <c r="AF82" s="112"/>
      <c r="AG82" s="112"/>
      <c r="AH82" s="112"/>
      <c r="AI82" s="172"/>
      <c r="AJ82" s="176" t="s">
        <v>70</v>
      </c>
      <c r="AK82" s="112"/>
      <c r="AL82" s="112"/>
      <c r="AM82" s="112"/>
      <c r="AN82" s="172"/>
      <c r="AO82" s="176" t="s">
        <v>71</v>
      </c>
      <c r="AP82" s="112"/>
      <c r="AQ82" s="112"/>
      <c r="AR82" s="112"/>
      <c r="AS82" s="172"/>
      <c r="AT82" s="177" t="s">
        <v>75</v>
      </c>
      <c r="AU82" s="178"/>
      <c r="AV82" s="178"/>
      <c r="AW82" s="178"/>
      <c r="AX82" s="179"/>
    </row>
    <row r="83" spans="1:60" ht="22.5" hidden="1" customHeight="1" x14ac:dyDescent="0.15">
      <c r="A83" s="127"/>
      <c r="B83" s="125"/>
      <c r="C83" s="125"/>
      <c r="D83" s="125"/>
      <c r="E83" s="125"/>
      <c r="F83" s="126"/>
      <c r="G83" s="142"/>
      <c r="H83" s="142"/>
      <c r="I83" s="142"/>
      <c r="J83" s="142"/>
      <c r="K83" s="142"/>
      <c r="L83" s="142"/>
      <c r="M83" s="142"/>
      <c r="N83" s="142"/>
      <c r="O83" s="142"/>
      <c r="P83" s="142"/>
      <c r="Q83" s="142"/>
      <c r="R83" s="142"/>
      <c r="S83" s="142"/>
      <c r="T83" s="142"/>
      <c r="U83" s="142"/>
      <c r="V83" s="142"/>
      <c r="W83" s="142"/>
      <c r="X83" s="142"/>
      <c r="Y83" s="144" t="s">
        <v>17</v>
      </c>
      <c r="Z83" s="145"/>
      <c r="AA83" s="146"/>
      <c r="AB83" s="182"/>
      <c r="AC83" s="148"/>
      <c r="AD83" s="149"/>
      <c r="AE83" s="183"/>
      <c r="AF83" s="184"/>
      <c r="AG83" s="184"/>
      <c r="AH83" s="184"/>
      <c r="AI83" s="185"/>
      <c r="AJ83" s="183"/>
      <c r="AK83" s="184"/>
      <c r="AL83" s="184"/>
      <c r="AM83" s="184"/>
      <c r="AN83" s="185"/>
      <c r="AO83" s="183"/>
      <c r="AP83" s="184"/>
      <c r="AQ83" s="184"/>
      <c r="AR83" s="184"/>
      <c r="AS83" s="186"/>
      <c r="AT83" s="183"/>
      <c r="AU83" s="184"/>
      <c r="AV83" s="184"/>
      <c r="AW83" s="184"/>
      <c r="AX83" s="186"/>
    </row>
    <row r="84" spans="1:60" ht="42" hidden="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c r="AC84" s="156"/>
      <c r="AD84" s="157"/>
      <c r="AE84" s="187"/>
      <c r="AF84" s="188"/>
      <c r="AG84" s="188"/>
      <c r="AH84" s="188"/>
      <c r="AI84" s="189"/>
      <c r="AJ84" s="187"/>
      <c r="AK84" s="188"/>
      <c r="AL84" s="188"/>
      <c r="AM84" s="188"/>
      <c r="AN84" s="189"/>
      <c r="AO84" s="187"/>
      <c r="AP84" s="188"/>
      <c r="AQ84" s="188"/>
      <c r="AR84" s="188"/>
      <c r="AS84" s="190"/>
      <c r="AT84" s="191"/>
      <c r="AU84" s="188"/>
      <c r="AV84" s="188"/>
      <c r="AW84" s="188"/>
      <c r="AX84" s="190"/>
    </row>
    <row r="85" spans="1:60" ht="32.25" customHeight="1" x14ac:dyDescent="0.15">
      <c r="A85" s="168" t="s">
        <v>17</v>
      </c>
      <c r="B85" s="169"/>
      <c r="C85" s="169"/>
      <c r="D85" s="169"/>
      <c r="E85" s="169"/>
      <c r="F85" s="170"/>
      <c r="G85" s="171" t="s">
        <v>18</v>
      </c>
      <c r="H85" s="112"/>
      <c r="I85" s="112"/>
      <c r="J85" s="112"/>
      <c r="K85" s="112"/>
      <c r="L85" s="112"/>
      <c r="M85" s="112"/>
      <c r="N85" s="112"/>
      <c r="O85" s="112"/>
      <c r="P85" s="112"/>
      <c r="Q85" s="112"/>
      <c r="R85" s="112"/>
      <c r="S85" s="112"/>
      <c r="T85" s="112"/>
      <c r="U85" s="112"/>
      <c r="V85" s="112"/>
      <c r="W85" s="112"/>
      <c r="X85" s="172"/>
      <c r="Y85" s="173"/>
      <c r="Z85" s="174"/>
      <c r="AA85" s="175"/>
      <c r="AB85" s="111" t="s">
        <v>12</v>
      </c>
      <c r="AC85" s="112"/>
      <c r="AD85" s="172"/>
      <c r="AE85" s="176" t="s">
        <v>69</v>
      </c>
      <c r="AF85" s="112"/>
      <c r="AG85" s="112"/>
      <c r="AH85" s="112"/>
      <c r="AI85" s="172"/>
      <c r="AJ85" s="176" t="s">
        <v>70</v>
      </c>
      <c r="AK85" s="112"/>
      <c r="AL85" s="112"/>
      <c r="AM85" s="112"/>
      <c r="AN85" s="172"/>
      <c r="AO85" s="176" t="s">
        <v>71</v>
      </c>
      <c r="AP85" s="112"/>
      <c r="AQ85" s="112"/>
      <c r="AR85" s="112"/>
      <c r="AS85" s="172"/>
      <c r="AT85" s="177" t="s">
        <v>75</v>
      </c>
      <c r="AU85" s="178"/>
      <c r="AV85" s="178"/>
      <c r="AW85" s="178"/>
      <c r="AX85" s="179"/>
    </row>
    <row r="86" spans="1:60" ht="22.5" customHeight="1" x14ac:dyDescent="0.15">
      <c r="A86" s="127"/>
      <c r="B86" s="125"/>
      <c r="C86" s="125"/>
      <c r="D86" s="125"/>
      <c r="E86" s="125"/>
      <c r="F86" s="126"/>
      <c r="G86" s="142" t="s">
        <v>457</v>
      </c>
      <c r="H86" s="142"/>
      <c r="I86" s="142"/>
      <c r="J86" s="142"/>
      <c r="K86" s="142"/>
      <c r="L86" s="142"/>
      <c r="M86" s="142"/>
      <c r="N86" s="142"/>
      <c r="O86" s="142"/>
      <c r="P86" s="142"/>
      <c r="Q86" s="142"/>
      <c r="R86" s="142"/>
      <c r="S86" s="142"/>
      <c r="T86" s="142"/>
      <c r="U86" s="142"/>
      <c r="V86" s="142"/>
      <c r="W86" s="142"/>
      <c r="X86" s="142"/>
      <c r="Y86" s="144" t="s">
        <v>17</v>
      </c>
      <c r="Z86" s="145"/>
      <c r="AA86" s="146"/>
      <c r="AB86" s="147" t="s">
        <v>376</v>
      </c>
      <c r="AC86" s="148"/>
      <c r="AD86" s="149"/>
      <c r="AE86" s="150">
        <v>207</v>
      </c>
      <c r="AF86" s="151"/>
      <c r="AG86" s="151"/>
      <c r="AH86" s="151"/>
      <c r="AI86" s="151"/>
      <c r="AJ86" s="150">
        <v>179</v>
      </c>
      <c r="AK86" s="151"/>
      <c r="AL86" s="151"/>
      <c r="AM86" s="151"/>
      <c r="AN86" s="151"/>
      <c r="AO86" s="150">
        <v>498</v>
      </c>
      <c r="AP86" s="151"/>
      <c r="AQ86" s="151"/>
      <c r="AR86" s="151"/>
      <c r="AS86" s="151"/>
      <c r="AT86" s="84">
        <v>201</v>
      </c>
      <c r="AU86" s="85"/>
      <c r="AV86" s="85"/>
      <c r="AW86" s="85"/>
      <c r="AX86" s="87"/>
    </row>
    <row r="87" spans="1:60" ht="33"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458</v>
      </c>
      <c r="AC87" s="156"/>
      <c r="AD87" s="157"/>
      <c r="AE87" s="155" t="s">
        <v>385</v>
      </c>
      <c r="AF87" s="156"/>
      <c r="AG87" s="156"/>
      <c r="AH87" s="156"/>
      <c r="AI87" s="157"/>
      <c r="AJ87" s="155" t="s">
        <v>386</v>
      </c>
      <c r="AK87" s="156"/>
      <c r="AL87" s="156"/>
      <c r="AM87" s="156"/>
      <c r="AN87" s="157"/>
      <c r="AO87" s="155" t="s">
        <v>387</v>
      </c>
      <c r="AP87" s="156"/>
      <c r="AQ87" s="156"/>
      <c r="AR87" s="156"/>
      <c r="AS87" s="157"/>
      <c r="AT87" s="155" t="s">
        <v>388</v>
      </c>
      <c r="AU87" s="156"/>
      <c r="AV87" s="156"/>
      <c r="AW87" s="156"/>
      <c r="AX87" s="158"/>
    </row>
    <row r="88" spans="1:60" ht="32.25" hidden="1" customHeight="1" x14ac:dyDescent="0.15">
      <c r="A88" s="168" t="s">
        <v>17</v>
      </c>
      <c r="B88" s="169"/>
      <c r="C88" s="169"/>
      <c r="D88" s="169"/>
      <c r="E88" s="169"/>
      <c r="F88" s="170"/>
      <c r="G88" s="171" t="s">
        <v>18</v>
      </c>
      <c r="H88" s="112"/>
      <c r="I88" s="112"/>
      <c r="J88" s="112"/>
      <c r="K88" s="112"/>
      <c r="L88" s="112"/>
      <c r="M88" s="112"/>
      <c r="N88" s="112"/>
      <c r="O88" s="112"/>
      <c r="P88" s="112"/>
      <c r="Q88" s="112"/>
      <c r="R88" s="112"/>
      <c r="S88" s="112"/>
      <c r="T88" s="112"/>
      <c r="U88" s="112"/>
      <c r="V88" s="112"/>
      <c r="W88" s="112"/>
      <c r="X88" s="172"/>
      <c r="Y88" s="173"/>
      <c r="Z88" s="174"/>
      <c r="AA88" s="175"/>
      <c r="AB88" s="111" t="s">
        <v>12</v>
      </c>
      <c r="AC88" s="112"/>
      <c r="AD88" s="172"/>
      <c r="AE88" s="176" t="s">
        <v>69</v>
      </c>
      <c r="AF88" s="112"/>
      <c r="AG88" s="112"/>
      <c r="AH88" s="112"/>
      <c r="AI88" s="172"/>
      <c r="AJ88" s="176" t="s">
        <v>70</v>
      </c>
      <c r="AK88" s="112"/>
      <c r="AL88" s="112"/>
      <c r="AM88" s="112"/>
      <c r="AN88" s="172"/>
      <c r="AO88" s="176" t="s">
        <v>71</v>
      </c>
      <c r="AP88" s="112"/>
      <c r="AQ88" s="112"/>
      <c r="AR88" s="112"/>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4"/>
      <c r="AU89" s="85"/>
      <c r="AV89" s="85"/>
      <c r="AW89" s="85"/>
      <c r="AX89" s="87"/>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8" t="s">
        <v>17</v>
      </c>
      <c r="B91" s="169"/>
      <c r="C91" s="169"/>
      <c r="D91" s="169"/>
      <c r="E91" s="169"/>
      <c r="F91" s="170"/>
      <c r="G91" s="171" t="s">
        <v>18</v>
      </c>
      <c r="H91" s="112"/>
      <c r="I91" s="112"/>
      <c r="J91" s="112"/>
      <c r="K91" s="112"/>
      <c r="L91" s="112"/>
      <c r="M91" s="112"/>
      <c r="N91" s="112"/>
      <c r="O91" s="112"/>
      <c r="P91" s="112"/>
      <c r="Q91" s="112"/>
      <c r="R91" s="112"/>
      <c r="S91" s="112"/>
      <c r="T91" s="112"/>
      <c r="U91" s="112"/>
      <c r="V91" s="112"/>
      <c r="W91" s="112"/>
      <c r="X91" s="172"/>
      <c r="Y91" s="173"/>
      <c r="Z91" s="174"/>
      <c r="AA91" s="175"/>
      <c r="AB91" s="111" t="s">
        <v>12</v>
      </c>
      <c r="AC91" s="112"/>
      <c r="AD91" s="172"/>
      <c r="AE91" s="176" t="s">
        <v>69</v>
      </c>
      <c r="AF91" s="112"/>
      <c r="AG91" s="112"/>
      <c r="AH91" s="112"/>
      <c r="AI91" s="172"/>
      <c r="AJ91" s="176" t="s">
        <v>70</v>
      </c>
      <c r="AK91" s="112"/>
      <c r="AL91" s="112"/>
      <c r="AM91" s="112"/>
      <c r="AN91" s="172"/>
      <c r="AO91" s="176" t="s">
        <v>71</v>
      </c>
      <c r="AP91" s="112"/>
      <c r="AQ91" s="112"/>
      <c r="AR91" s="112"/>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4"/>
      <c r="AU92" s="85"/>
      <c r="AV92" s="85"/>
      <c r="AW92" s="85"/>
      <c r="AX92" s="87"/>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4"/>
      <c r="AU95" s="85"/>
      <c r="AV95" s="85"/>
      <c r="AW95" s="85"/>
      <c r="AX95" s="87"/>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95" t="s">
        <v>77</v>
      </c>
      <c r="B97" s="396"/>
      <c r="C97" s="367" t="s">
        <v>19</v>
      </c>
      <c r="D97" s="368"/>
      <c r="E97" s="368"/>
      <c r="F97" s="368"/>
      <c r="G97" s="368"/>
      <c r="H97" s="368"/>
      <c r="I97" s="368"/>
      <c r="J97" s="368"/>
      <c r="K97" s="369"/>
      <c r="L97" s="472" t="s">
        <v>76</v>
      </c>
      <c r="M97" s="472"/>
      <c r="N97" s="472"/>
      <c r="O97" s="472"/>
      <c r="P97" s="472"/>
      <c r="Q97" s="472"/>
      <c r="R97" s="473" t="s">
        <v>73</v>
      </c>
      <c r="S97" s="474"/>
      <c r="T97" s="474"/>
      <c r="U97" s="474"/>
      <c r="V97" s="474"/>
      <c r="W97" s="474"/>
      <c r="X97" s="475"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76"/>
    </row>
    <row r="98" spans="1:50" ht="23.1" customHeight="1" x14ac:dyDescent="0.15">
      <c r="A98" s="397"/>
      <c r="B98" s="398"/>
      <c r="C98" s="477" t="s">
        <v>389</v>
      </c>
      <c r="D98" s="478"/>
      <c r="E98" s="478"/>
      <c r="F98" s="478"/>
      <c r="G98" s="478"/>
      <c r="H98" s="478"/>
      <c r="I98" s="478"/>
      <c r="J98" s="478"/>
      <c r="K98" s="479"/>
      <c r="L98" s="62">
        <v>305</v>
      </c>
      <c r="M98" s="63"/>
      <c r="N98" s="63"/>
      <c r="O98" s="63"/>
      <c r="P98" s="63"/>
      <c r="Q98" s="64"/>
      <c r="R98" s="62">
        <v>189</v>
      </c>
      <c r="S98" s="63"/>
      <c r="T98" s="63"/>
      <c r="U98" s="63"/>
      <c r="V98" s="63"/>
      <c r="W98" s="64"/>
      <c r="X98" s="745" t="s">
        <v>467</v>
      </c>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row>
    <row r="99" spans="1:50" ht="23.1" customHeight="1" x14ac:dyDescent="0.15">
      <c r="A99" s="397"/>
      <c r="B99" s="398"/>
      <c r="C99" s="159" t="s">
        <v>390</v>
      </c>
      <c r="D99" s="160"/>
      <c r="E99" s="160"/>
      <c r="F99" s="160"/>
      <c r="G99" s="160"/>
      <c r="H99" s="160"/>
      <c r="I99" s="160"/>
      <c r="J99" s="160"/>
      <c r="K99" s="161"/>
      <c r="L99" s="62" t="s">
        <v>466</v>
      </c>
      <c r="M99" s="63"/>
      <c r="N99" s="63"/>
      <c r="O99" s="63"/>
      <c r="P99" s="63"/>
      <c r="Q99" s="64"/>
      <c r="R99" s="62">
        <v>531</v>
      </c>
      <c r="S99" s="63"/>
      <c r="T99" s="63"/>
      <c r="U99" s="63"/>
      <c r="V99" s="63"/>
      <c r="W99" s="64"/>
      <c r="X99" s="748"/>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row>
    <row r="100" spans="1:50" ht="23.1" customHeight="1" x14ac:dyDescent="0.15">
      <c r="A100" s="397"/>
      <c r="B100" s="398"/>
      <c r="C100" s="159" t="s">
        <v>391</v>
      </c>
      <c r="D100" s="160"/>
      <c r="E100" s="160"/>
      <c r="F100" s="160"/>
      <c r="G100" s="160"/>
      <c r="H100" s="160"/>
      <c r="I100" s="160"/>
      <c r="J100" s="160"/>
      <c r="K100" s="161"/>
      <c r="L100" s="62">
        <v>100</v>
      </c>
      <c r="M100" s="63"/>
      <c r="N100" s="63"/>
      <c r="O100" s="63"/>
      <c r="P100" s="63"/>
      <c r="Q100" s="64"/>
      <c r="R100" s="62">
        <v>100</v>
      </c>
      <c r="S100" s="63"/>
      <c r="T100" s="63"/>
      <c r="U100" s="63"/>
      <c r="V100" s="63"/>
      <c r="W100" s="64"/>
      <c r="X100" s="748"/>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row>
    <row r="101" spans="1:50" ht="23.1" customHeight="1" x14ac:dyDescent="0.15">
      <c r="A101" s="397"/>
      <c r="B101" s="398"/>
      <c r="C101" s="159" t="s">
        <v>392</v>
      </c>
      <c r="D101" s="160"/>
      <c r="E101" s="160"/>
      <c r="F101" s="160"/>
      <c r="G101" s="160"/>
      <c r="H101" s="160"/>
      <c r="I101" s="160"/>
      <c r="J101" s="160"/>
      <c r="K101" s="161"/>
      <c r="L101" s="62">
        <v>400</v>
      </c>
      <c r="M101" s="63"/>
      <c r="N101" s="63"/>
      <c r="O101" s="63"/>
      <c r="P101" s="63"/>
      <c r="Q101" s="64"/>
      <c r="R101" s="62">
        <v>600</v>
      </c>
      <c r="S101" s="63"/>
      <c r="T101" s="63"/>
      <c r="U101" s="63"/>
      <c r="V101" s="63"/>
      <c r="W101" s="64"/>
      <c r="X101" s="748"/>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c r="AU101" s="749"/>
      <c r="AV101" s="749"/>
      <c r="AW101" s="749"/>
      <c r="AX101" s="750"/>
    </row>
    <row r="102" spans="1:50" ht="23.1" hidden="1" customHeight="1" x14ac:dyDescent="0.15">
      <c r="A102" s="397"/>
      <c r="B102" s="398"/>
      <c r="C102" s="165"/>
      <c r="D102" s="166"/>
      <c r="E102" s="166"/>
      <c r="F102" s="166"/>
      <c r="G102" s="166"/>
      <c r="H102" s="166"/>
      <c r="I102" s="166"/>
      <c r="J102" s="166"/>
      <c r="K102" s="167"/>
      <c r="L102" s="62"/>
      <c r="M102" s="63"/>
      <c r="N102" s="63"/>
      <c r="O102" s="63"/>
      <c r="P102" s="63"/>
      <c r="Q102" s="64"/>
      <c r="R102" s="62"/>
      <c r="S102" s="63"/>
      <c r="T102" s="63"/>
      <c r="U102" s="63"/>
      <c r="V102" s="63"/>
      <c r="W102" s="64"/>
      <c r="X102" s="748"/>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c r="AU102" s="749"/>
      <c r="AV102" s="749"/>
      <c r="AW102" s="749"/>
      <c r="AX102" s="750"/>
    </row>
    <row r="103" spans="1:50" ht="23.1" customHeight="1" x14ac:dyDescent="0.15">
      <c r="A103" s="397"/>
      <c r="B103" s="398"/>
      <c r="C103" s="401"/>
      <c r="D103" s="402"/>
      <c r="E103" s="402"/>
      <c r="F103" s="402"/>
      <c r="G103" s="402"/>
      <c r="H103" s="402"/>
      <c r="I103" s="402"/>
      <c r="J103" s="402"/>
      <c r="K103" s="403"/>
      <c r="L103" s="62"/>
      <c r="M103" s="63"/>
      <c r="N103" s="63"/>
      <c r="O103" s="63"/>
      <c r="P103" s="63"/>
      <c r="Q103" s="64"/>
      <c r="R103" s="62"/>
      <c r="S103" s="63"/>
      <c r="T103" s="63"/>
      <c r="U103" s="63"/>
      <c r="V103" s="63"/>
      <c r="W103" s="64"/>
      <c r="X103" s="748"/>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c r="AU103" s="749"/>
      <c r="AV103" s="749"/>
      <c r="AW103" s="749"/>
      <c r="AX103" s="750"/>
    </row>
    <row r="104" spans="1:50" ht="21" customHeight="1" thickBot="1" x14ac:dyDescent="0.2">
      <c r="A104" s="399"/>
      <c r="B104" s="400"/>
      <c r="C104" s="389" t="s">
        <v>22</v>
      </c>
      <c r="D104" s="390"/>
      <c r="E104" s="390"/>
      <c r="F104" s="390"/>
      <c r="G104" s="390"/>
      <c r="H104" s="390"/>
      <c r="I104" s="390"/>
      <c r="J104" s="390"/>
      <c r="K104" s="391"/>
      <c r="L104" s="392">
        <f>SUM(L98:Q103)</f>
        <v>805</v>
      </c>
      <c r="M104" s="393"/>
      <c r="N104" s="393"/>
      <c r="O104" s="393"/>
      <c r="P104" s="393"/>
      <c r="Q104" s="394"/>
      <c r="R104" s="392">
        <f>SUM(R98:W103)</f>
        <v>1420</v>
      </c>
      <c r="S104" s="393"/>
      <c r="T104" s="393"/>
      <c r="U104" s="393"/>
      <c r="V104" s="393"/>
      <c r="W104" s="394"/>
      <c r="X104" s="751"/>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68" t="s">
        <v>39</v>
      </c>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9"/>
      <c r="AD107" s="667" t="s">
        <v>43</v>
      </c>
      <c r="AE107" s="667"/>
      <c r="AF107" s="667"/>
      <c r="AG107" s="703" t="s">
        <v>38</v>
      </c>
      <c r="AH107" s="667"/>
      <c r="AI107" s="667"/>
      <c r="AJ107" s="667"/>
      <c r="AK107" s="667"/>
      <c r="AL107" s="667"/>
      <c r="AM107" s="667"/>
      <c r="AN107" s="667"/>
      <c r="AO107" s="667"/>
      <c r="AP107" s="667"/>
      <c r="AQ107" s="667"/>
      <c r="AR107" s="667"/>
      <c r="AS107" s="667"/>
      <c r="AT107" s="667"/>
      <c r="AU107" s="667"/>
      <c r="AV107" s="667"/>
      <c r="AW107" s="667"/>
      <c r="AX107" s="704"/>
    </row>
    <row r="108" spans="1:50" ht="48.75" customHeight="1" x14ac:dyDescent="0.15">
      <c r="A108" s="320" t="s">
        <v>312</v>
      </c>
      <c r="B108" s="321"/>
      <c r="C108" s="598" t="s">
        <v>313</v>
      </c>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600"/>
      <c r="AD108" s="675" t="s">
        <v>373</v>
      </c>
      <c r="AE108" s="676"/>
      <c r="AF108" s="676"/>
      <c r="AG108" s="672" t="s">
        <v>431</v>
      </c>
      <c r="AH108" s="673"/>
      <c r="AI108" s="673"/>
      <c r="AJ108" s="673"/>
      <c r="AK108" s="673"/>
      <c r="AL108" s="673"/>
      <c r="AM108" s="673"/>
      <c r="AN108" s="673"/>
      <c r="AO108" s="673"/>
      <c r="AP108" s="673"/>
      <c r="AQ108" s="673"/>
      <c r="AR108" s="673"/>
      <c r="AS108" s="673"/>
      <c r="AT108" s="673"/>
      <c r="AU108" s="673"/>
      <c r="AV108" s="673"/>
      <c r="AW108" s="673"/>
      <c r="AX108" s="674"/>
    </row>
    <row r="109" spans="1:50" ht="26.25" customHeight="1" x14ac:dyDescent="0.15">
      <c r="A109" s="322"/>
      <c r="B109" s="323"/>
      <c r="C109" s="488" t="s">
        <v>44</v>
      </c>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1"/>
      <c r="AD109" s="505" t="s">
        <v>373</v>
      </c>
      <c r="AE109" s="506"/>
      <c r="AF109" s="506"/>
      <c r="AG109" s="317" t="s">
        <v>432</v>
      </c>
      <c r="AH109" s="318"/>
      <c r="AI109" s="318"/>
      <c r="AJ109" s="318"/>
      <c r="AK109" s="318"/>
      <c r="AL109" s="318"/>
      <c r="AM109" s="318"/>
      <c r="AN109" s="318"/>
      <c r="AO109" s="318"/>
      <c r="AP109" s="318"/>
      <c r="AQ109" s="318"/>
      <c r="AR109" s="318"/>
      <c r="AS109" s="318"/>
      <c r="AT109" s="318"/>
      <c r="AU109" s="318"/>
      <c r="AV109" s="318"/>
      <c r="AW109" s="318"/>
      <c r="AX109" s="319"/>
    </row>
    <row r="110" spans="1:50" ht="50.25" customHeight="1" x14ac:dyDescent="0.15">
      <c r="A110" s="324"/>
      <c r="B110" s="325"/>
      <c r="C110" s="490" t="s">
        <v>314</v>
      </c>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2"/>
      <c r="AD110" s="656" t="s">
        <v>373</v>
      </c>
      <c r="AE110" s="657"/>
      <c r="AF110" s="657"/>
      <c r="AG110" s="595" t="s">
        <v>433</v>
      </c>
      <c r="AH110" s="207"/>
      <c r="AI110" s="207"/>
      <c r="AJ110" s="207"/>
      <c r="AK110" s="207"/>
      <c r="AL110" s="207"/>
      <c r="AM110" s="207"/>
      <c r="AN110" s="207"/>
      <c r="AO110" s="207"/>
      <c r="AP110" s="207"/>
      <c r="AQ110" s="207"/>
      <c r="AR110" s="207"/>
      <c r="AS110" s="207"/>
      <c r="AT110" s="207"/>
      <c r="AU110" s="207"/>
      <c r="AV110" s="207"/>
      <c r="AW110" s="207"/>
      <c r="AX110" s="596"/>
    </row>
    <row r="111" spans="1:50" ht="30.75" customHeight="1" x14ac:dyDescent="0.15">
      <c r="A111" s="621" t="s">
        <v>46</v>
      </c>
      <c r="B111" s="658"/>
      <c r="C111" s="493"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501" t="s">
        <v>373</v>
      </c>
      <c r="AE111" s="502"/>
      <c r="AF111" s="502"/>
      <c r="AG111" s="314" t="s">
        <v>434</v>
      </c>
      <c r="AH111" s="315"/>
      <c r="AI111" s="315"/>
      <c r="AJ111" s="315"/>
      <c r="AK111" s="315"/>
      <c r="AL111" s="315"/>
      <c r="AM111" s="315"/>
      <c r="AN111" s="315"/>
      <c r="AO111" s="315"/>
      <c r="AP111" s="315"/>
      <c r="AQ111" s="315"/>
      <c r="AR111" s="315"/>
      <c r="AS111" s="315"/>
      <c r="AT111" s="315"/>
      <c r="AU111" s="315"/>
      <c r="AV111" s="315"/>
      <c r="AW111" s="315"/>
      <c r="AX111" s="316"/>
    </row>
    <row r="112" spans="1:50" ht="30.75" customHeight="1" x14ac:dyDescent="0.15">
      <c r="A112" s="659"/>
      <c r="B112" s="660"/>
      <c r="C112" s="480" t="s">
        <v>49</v>
      </c>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505" t="s">
        <v>373</v>
      </c>
      <c r="AE112" s="506"/>
      <c r="AF112" s="506"/>
      <c r="AG112" s="317" t="s">
        <v>435</v>
      </c>
      <c r="AH112" s="318"/>
      <c r="AI112" s="318"/>
      <c r="AJ112" s="318"/>
      <c r="AK112" s="318"/>
      <c r="AL112" s="318"/>
      <c r="AM112" s="318"/>
      <c r="AN112" s="318"/>
      <c r="AO112" s="318"/>
      <c r="AP112" s="318"/>
      <c r="AQ112" s="318"/>
      <c r="AR112" s="318"/>
      <c r="AS112" s="318"/>
      <c r="AT112" s="318"/>
      <c r="AU112" s="318"/>
      <c r="AV112" s="318"/>
      <c r="AW112" s="318"/>
      <c r="AX112" s="319"/>
    </row>
    <row r="113" spans="1:64" ht="19.350000000000001" customHeight="1" x14ac:dyDescent="0.15">
      <c r="A113" s="659"/>
      <c r="B113" s="660"/>
      <c r="C113" s="569" t="s">
        <v>315</v>
      </c>
      <c r="D113" s="481"/>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505" t="s">
        <v>436</v>
      </c>
      <c r="AE113" s="506"/>
      <c r="AF113" s="506"/>
      <c r="AG113" s="597"/>
      <c r="AH113" s="318"/>
      <c r="AI113" s="318"/>
      <c r="AJ113" s="318"/>
      <c r="AK113" s="318"/>
      <c r="AL113" s="318"/>
      <c r="AM113" s="318"/>
      <c r="AN113" s="318"/>
      <c r="AO113" s="318"/>
      <c r="AP113" s="318"/>
      <c r="AQ113" s="318"/>
      <c r="AR113" s="318"/>
      <c r="AS113" s="318"/>
      <c r="AT113" s="318"/>
      <c r="AU113" s="318"/>
      <c r="AV113" s="318"/>
      <c r="AW113" s="318"/>
      <c r="AX113" s="319"/>
    </row>
    <row r="114" spans="1:64" ht="32.25" customHeight="1" x14ac:dyDescent="0.15">
      <c r="A114" s="659"/>
      <c r="B114" s="660"/>
      <c r="C114" s="480" t="s">
        <v>45</v>
      </c>
      <c r="D114" s="481"/>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505" t="s">
        <v>373</v>
      </c>
      <c r="AE114" s="506"/>
      <c r="AF114" s="506"/>
      <c r="AG114" s="317" t="s">
        <v>437</v>
      </c>
      <c r="AH114" s="318"/>
      <c r="AI114" s="318"/>
      <c r="AJ114" s="318"/>
      <c r="AK114" s="318"/>
      <c r="AL114" s="318"/>
      <c r="AM114" s="318"/>
      <c r="AN114" s="318"/>
      <c r="AO114" s="318"/>
      <c r="AP114" s="318"/>
      <c r="AQ114" s="318"/>
      <c r="AR114" s="318"/>
      <c r="AS114" s="318"/>
      <c r="AT114" s="318"/>
      <c r="AU114" s="318"/>
      <c r="AV114" s="318"/>
      <c r="AW114" s="318"/>
      <c r="AX114" s="319"/>
    </row>
    <row r="115" spans="1:64" ht="32.25" customHeight="1" x14ac:dyDescent="0.15">
      <c r="A115" s="659"/>
      <c r="B115" s="660"/>
      <c r="C115" s="480" t="s">
        <v>50</v>
      </c>
      <c r="D115" s="481"/>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555"/>
      <c r="AD115" s="505" t="s">
        <v>373</v>
      </c>
      <c r="AE115" s="506"/>
      <c r="AF115" s="506"/>
      <c r="AG115" s="317" t="s">
        <v>438</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59"/>
      <c r="B116" s="660"/>
      <c r="C116" s="480" t="s">
        <v>55</v>
      </c>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555"/>
      <c r="AD116" s="707" t="s">
        <v>436</v>
      </c>
      <c r="AE116" s="708"/>
      <c r="AF116" s="708"/>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61"/>
      <c r="B117" s="662"/>
      <c r="C117" s="663" t="s">
        <v>82</v>
      </c>
      <c r="D117" s="664"/>
      <c r="E117" s="664"/>
      <c r="F117" s="664"/>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5"/>
      <c r="AD117" s="656" t="s">
        <v>373</v>
      </c>
      <c r="AE117" s="657"/>
      <c r="AF117" s="666"/>
      <c r="AG117" s="670" t="s">
        <v>439</v>
      </c>
      <c r="AH117" s="499"/>
      <c r="AI117" s="499"/>
      <c r="AJ117" s="499"/>
      <c r="AK117" s="499"/>
      <c r="AL117" s="499"/>
      <c r="AM117" s="499"/>
      <c r="AN117" s="499"/>
      <c r="AO117" s="499"/>
      <c r="AP117" s="499"/>
      <c r="AQ117" s="499"/>
      <c r="AR117" s="499"/>
      <c r="AS117" s="499"/>
      <c r="AT117" s="499"/>
      <c r="AU117" s="499"/>
      <c r="AV117" s="499"/>
      <c r="AW117" s="499"/>
      <c r="AX117" s="671"/>
      <c r="BG117" s="10"/>
      <c r="BH117" s="10"/>
      <c r="BI117" s="10"/>
      <c r="BJ117" s="10"/>
    </row>
    <row r="118" spans="1:64" ht="23.25" customHeight="1" x14ac:dyDescent="0.15">
      <c r="A118" s="621" t="s">
        <v>47</v>
      </c>
      <c r="B118" s="658"/>
      <c r="C118" s="709" t="s">
        <v>81</v>
      </c>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1"/>
      <c r="AD118" s="501" t="s">
        <v>373</v>
      </c>
      <c r="AE118" s="502"/>
      <c r="AF118" s="712"/>
      <c r="AG118" s="314" t="s">
        <v>440</v>
      </c>
      <c r="AH118" s="315"/>
      <c r="AI118" s="315"/>
      <c r="AJ118" s="315"/>
      <c r="AK118" s="315"/>
      <c r="AL118" s="315"/>
      <c r="AM118" s="315"/>
      <c r="AN118" s="315"/>
      <c r="AO118" s="315"/>
      <c r="AP118" s="315"/>
      <c r="AQ118" s="315"/>
      <c r="AR118" s="315"/>
      <c r="AS118" s="315"/>
      <c r="AT118" s="315"/>
      <c r="AU118" s="315"/>
      <c r="AV118" s="315"/>
      <c r="AW118" s="315"/>
      <c r="AX118" s="316"/>
    </row>
    <row r="119" spans="1:64" ht="69.75" customHeight="1" x14ac:dyDescent="0.15">
      <c r="A119" s="659"/>
      <c r="B119" s="660"/>
      <c r="C119" s="653" t="s">
        <v>53</v>
      </c>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5"/>
      <c r="AD119" s="677" t="s">
        <v>373</v>
      </c>
      <c r="AE119" s="678"/>
      <c r="AF119" s="678"/>
      <c r="AG119" s="317" t="s">
        <v>442</v>
      </c>
      <c r="AH119" s="318"/>
      <c r="AI119" s="318"/>
      <c r="AJ119" s="318"/>
      <c r="AK119" s="318"/>
      <c r="AL119" s="318"/>
      <c r="AM119" s="318"/>
      <c r="AN119" s="318"/>
      <c r="AO119" s="318"/>
      <c r="AP119" s="318"/>
      <c r="AQ119" s="318"/>
      <c r="AR119" s="318"/>
      <c r="AS119" s="318"/>
      <c r="AT119" s="318"/>
      <c r="AU119" s="318"/>
      <c r="AV119" s="318"/>
      <c r="AW119" s="318"/>
      <c r="AX119" s="319"/>
    </row>
    <row r="120" spans="1:64" ht="30.75" customHeight="1" x14ac:dyDescent="0.15">
      <c r="A120" s="659"/>
      <c r="B120" s="660"/>
      <c r="C120" s="480" t="s">
        <v>51</v>
      </c>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505" t="s">
        <v>373</v>
      </c>
      <c r="AE120" s="506"/>
      <c r="AF120" s="506"/>
      <c r="AG120" s="317" t="s">
        <v>441</v>
      </c>
      <c r="AH120" s="318"/>
      <c r="AI120" s="318"/>
      <c r="AJ120" s="318"/>
      <c r="AK120" s="318"/>
      <c r="AL120" s="318"/>
      <c r="AM120" s="318"/>
      <c r="AN120" s="318"/>
      <c r="AO120" s="318"/>
      <c r="AP120" s="318"/>
      <c r="AQ120" s="318"/>
      <c r="AR120" s="318"/>
      <c r="AS120" s="318"/>
      <c r="AT120" s="318"/>
      <c r="AU120" s="318"/>
      <c r="AV120" s="318"/>
      <c r="AW120" s="318"/>
      <c r="AX120" s="319"/>
    </row>
    <row r="121" spans="1:64" ht="18" customHeight="1" x14ac:dyDescent="0.15">
      <c r="A121" s="661"/>
      <c r="B121" s="662"/>
      <c r="C121" s="480" t="s">
        <v>52</v>
      </c>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505" t="s">
        <v>436</v>
      </c>
      <c r="AE121" s="506"/>
      <c r="AF121" s="506"/>
      <c r="AG121" s="652"/>
      <c r="AH121" s="207"/>
      <c r="AI121" s="207"/>
      <c r="AJ121" s="207"/>
      <c r="AK121" s="207"/>
      <c r="AL121" s="207"/>
      <c r="AM121" s="207"/>
      <c r="AN121" s="207"/>
      <c r="AO121" s="207"/>
      <c r="AP121" s="207"/>
      <c r="AQ121" s="207"/>
      <c r="AR121" s="207"/>
      <c r="AS121" s="207"/>
      <c r="AT121" s="207"/>
      <c r="AU121" s="207"/>
      <c r="AV121" s="207"/>
      <c r="AW121" s="207"/>
      <c r="AX121" s="596"/>
    </row>
    <row r="122" spans="1:64" ht="33.6" customHeight="1" x14ac:dyDescent="0.15">
      <c r="A122" s="697" t="s">
        <v>80</v>
      </c>
      <c r="B122" s="698"/>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494"/>
      <c r="AD122" s="501" t="s">
        <v>436</v>
      </c>
      <c r="AE122" s="502"/>
      <c r="AF122" s="502"/>
      <c r="AG122" s="648"/>
      <c r="AH122" s="205"/>
      <c r="AI122" s="205"/>
      <c r="AJ122" s="205"/>
      <c r="AK122" s="205"/>
      <c r="AL122" s="205"/>
      <c r="AM122" s="205"/>
      <c r="AN122" s="205"/>
      <c r="AO122" s="205"/>
      <c r="AP122" s="205"/>
      <c r="AQ122" s="205"/>
      <c r="AR122" s="205"/>
      <c r="AS122" s="205"/>
      <c r="AT122" s="205"/>
      <c r="AU122" s="205"/>
      <c r="AV122" s="205"/>
      <c r="AW122" s="205"/>
      <c r="AX122" s="649"/>
    </row>
    <row r="123" spans="1:64" ht="15.75" customHeight="1" x14ac:dyDescent="0.15">
      <c r="A123" s="699"/>
      <c r="B123" s="700"/>
      <c r="C123" s="726" t="s">
        <v>87</v>
      </c>
      <c r="D123" s="727"/>
      <c r="E123" s="727"/>
      <c r="F123" s="727"/>
      <c r="G123" s="727"/>
      <c r="H123" s="727"/>
      <c r="I123" s="727"/>
      <c r="J123" s="727"/>
      <c r="K123" s="727"/>
      <c r="L123" s="727"/>
      <c r="M123" s="727"/>
      <c r="N123" s="727"/>
      <c r="O123" s="728"/>
      <c r="P123" s="720" t="s">
        <v>0</v>
      </c>
      <c r="Q123" s="729"/>
      <c r="R123" s="729"/>
      <c r="S123" s="730"/>
      <c r="T123" s="719" t="s">
        <v>30</v>
      </c>
      <c r="U123" s="720"/>
      <c r="V123" s="720"/>
      <c r="W123" s="720"/>
      <c r="X123" s="720"/>
      <c r="Y123" s="720"/>
      <c r="Z123" s="720"/>
      <c r="AA123" s="720"/>
      <c r="AB123" s="720"/>
      <c r="AC123" s="720"/>
      <c r="AD123" s="720"/>
      <c r="AE123" s="720"/>
      <c r="AF123" s="721"/>
      <c r="AG123" s="650"/>
      <c r="AH123" s="286"/>
      <c r="AI123" s="286"/>
      <c r="AJ123" s="286"/>
      <c r="AK123" s="286"/>
      <c r="AL123" s="286"/>
      <c r="AM123" s="286"/>
      <c r="AN123" s="286"/>
      <c r="AO123" s="286"/>
      <c r="AP123" s="286"/>
      <c r="AQ123" s="286"/>
      <c r="AR123" s="286"/>
      <c r="AS123" s="286"/>
      <c r="AT123" s="286"/>
      <c r="AU123" s="286"/>
      <c r="AV123" s="286"/>
      <c r="AW123" s="286"/>
      <c r="AX123" s="651"/>
    </row>
    <row r="124" spans="1:64" ht="12" customHeight="1" x14ac:dyDescent="0.15">
      <c r="A124" s="699"/>
      <c r="B124" s="700"/>
      <c r="C124" s="713"/>
      <c r="D124" s="714"/>
      <c r="E124" s="714"/>
      <c r="F124" s="714"/>
      <c r="G124" s="714"/>
      <c r="H124" s="714"/>
      <c r="I124" s="714"/>
      <c r="J124" s="714"/>
      <c r="K124" s="714"/>
      <c r="L124" s="714"/>
      <c r="M124" s="714"/>
      <c r="N124" s="714"/>
      <c r="O124" s="715"/>
      <c r="P124" s="722"/>
      <c r="Q124" s="722"/>
      <c r="R124" s="722"/>
      <c r="S124" s="723"/>
      <c r="T124" s="705"/>
      <c r="U124" s="318"/>
      <c r="V124" s="318"/>
      <c r="W124" s="318"/>
      <c r="X124" s="318"/>
      <c r="Y124" s="318"/>
      <c r="Z124" s="318"/>
      <c r="AA124" s="318"/>
      <c r="AB124" s="318"/>
      <c r="AC124" s="318"/>
      <c r="AD124" s="318"/>
      <c r="AE124" s="318"/>
      <c r="AF124" s="706"/>
      <c r="AG124" s="650"/>
      <c r="AH124" s="286"/>
      <c r="AI124" s="286"/>
      <c r="AJ124" s="286"/>
      <c r="AK124" s="286"/>
      <c r="AL124" s="286"/>
      <c r="AM124" s="286"/>
      <c r="AN124" s="286"/>
      <c r="AO124" s="286"/>
      <c r="AP124" s="286"/>
      <c r="AQ124" s="286"/>
      <c r="AR124" s="286"/>
      <c r="AS124" s="286"/>
      <c r="AT124" s="286"/>
      <c r="AU124" s="286"/>
      <c r="AV124" s="286"/>
      <c r="AW124" s="286"/>
      <c r="AX124" s="651"/>
    </row>
    <row r="125" spans="1:64" ht="12" customHeight="1" x14ac:dyDescent="0.15">
      <c r="A125" s="701"/>
      <c r="B125" s="702"/>
      <c r="C125" s="716"/>
      <c r="D125" s="717"/>
      <c r="E125" s="717"/>
      <c r="F125" s="717"/>
      <c r="G125" s="717"/>
      <c r="H125" s="717"/>
      <c r="I125" s="717"/>
      <c r="J125" s="717"/>
      <c r="K125" s="717"/>
      <c r="L125" s="717"/>
      <c r="M125" s="717"/>
      <c r="N125" s="717"/>
      <c r="O125" s="718"/>
      <c r="P125" s="724"/>
      <c r="Q125" s="724"/>
      <c r="R125" s="724"/>
      <c r="S125" s="725"/>
      <c r="T125" s="498"/>
      <c r="U125" s="499"/>
      <c r="V125" s="499"/>
      <c r="W125" s="499"/>
      <c r="X125" s="499"/>
      <c r="Y125" s="499"/>
      <c r="Z125" s="499"/>
      <c r="AA125" s="499"/>
      <c r="AB125" s="499"/>
      <c r="AC125" s="499"/>
      <c r="AD125" s="499"/>
      <c r="AE125" s="499"/>
      <c r="AF125" s="500"/>
      <c r="AG125" s="652"/>
      <c r="AH125" s="207"/>
      <c r="AI125" s="207"/>
      <c r="AJ125" s="207"/>
      <c r="AK125" s="207"/>
      <c r="AL125" s="207"/>
      <c r="AM125" s="207"/>
      <c r="AN125" s="207"/>
      <c r="AO125" s="207"/>
      <c r="AP125" s="207"/>
      <c r="AQ125" s="207"/>
      <c r="AR125" s="207"/>
      <c r="AS125" s="207"/>
      <c r="AT125" s="207"/>
      <c r="AU125" s="207"/>
      <c r="AV125" s="207"/>
      <c r="AW125" s="207"/>
      <c r="AX125" s="596"/>
    </row>
    <row r="126" spans="1:64" ht="57" customHeight="1" x14ac:dyDescent="0.15">
      <c r="A126" s="621" t="s">
        <v>58</v>
      </c>
      <c r="B126" s="622"/>
      <c r="C126" s="420" t="s">
        <v>64</v>
      </c>
      <c r="D126" s="644"/>
      <c r="E126" s="644"/>
      <c r="F126" s="645"/>
      <c r="G126" s="615" t="s">
        <v>444</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64" ht="43.5" customHeight="1" thickBot="1" x14ac:dyDescent="0.2">
      <c r="A127" s="623"/>
      <c r="B127" s="624"/>
      <c r="C127" s="379" t="s">
        <v>68</v>
      </c>
      <c r="D127" s="380"/>
      <c r="E127" s="380"/>
      <c r="F127" s="381"/>
      <c r="G127" s="382" t="s">
        <v>443</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2.75" customHeight="1" thickBot="1" x14ac:dyDescent="0.2">
      <c r="A129" s="643" t="s">
        <v>472</v>
      </c>
      <c r="B129" s="638"/>
      <c r="C129" s="638"/>
      <c r="D129" s="638"/>
      <c r="E129" s="638"/>
      <c r="F129" s="638"/>
      <c r="G129" s="638"/>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9"/>
    </row>
    <row r="130" spans="1:50" ht="21" customHeight="1" x14ac:dyDescent="0.15">
      <c r="A130" s="634" t="s">
        <v>41</v>
      </c>
      <c r="B130" s="635"/>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120" customHeight="1" thickBot="1" x14ac:dyDescent="0.2">
      <c r="A131" s="618" t="s">
        <v>306</v>
      </c>
      <c r="B131" s="619"/>
      <c r="C131" s="619"/>
      <c r="D131" s="619"/>
      <c r="E131" s="620"/>
      <c r="F131" s="637" t="s">
        <v>470</v>
      </c>
      <c r="G131" s="638"/>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9"/>
    </row>
    <row r="132" spans="1:50" ht="21" customHeight="1" x14ac:dyDescent="0.15">
      <c r="A132" s="634" t="s">
        <v>54</v>
      </c>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row>
    <row r="133" spans="1:50" ht="99.95" customHeight="1" thickBot="1" x14ac:dyDescent="0.2">
      <c r="A133" s="495" t="s">
        <v>469</v>
      </c>
      <c r="B133" s="496"/>
      <c r="C133" s="496"/>
      <c r="D133" s="496"/>
      <c r="E133" s="497"/>
      <c r="F133" s="640" t="s">
        <v>471</v>
      </c>
      <c r="G133" s="641"/>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1"/>
      <c r="AL133" s="641"/>
      <c r="AM133" s="641"/>
      <c r="AN133" s="641"/>
      <c r="AO133" s="641"/>
      <c r="AP133" s="641"/>
      <c r="AQ133" s="641"/>
      <c r="AR133" s="641"/>
      <c r="AS133" s="641"/>
      <c r="AT133" s="641"/>
      <c r="AU133" s="641"/>
      <c r="AV133" s="641"/>
      <c r="AW133" s="641"/>
      <c r="AX133" s="642"/>
    </row>
    <row r="134" spans="1:50" ht="21" customHeight="1" x14ac:dyDescent="0.15">
      <c r="A134" s="625" t="s">
        <v>42</v>
      </c>
      <c r="B134" s="626"/>
      <c r="C134" s="626"/>
      <c r="D134" s="626"/>
      <c r="E134" s="626"/>
      <c r="F134" s="626"/>
      <c r="G134" s="626"/>
      <c r="H134" s="626"/>
      <c r="I134" s="626"/>
      <c r="J134" s="626"/>
      <c r="K134" s="626"/>
      <c r="L134" s="626"/>
      <c r="M134" s="626"/>
      <c r="N134" s="626"/>
      <c r="O134" s="626"/>
      <c r="P134" s="626"/>
      <c r="Q134" s="626"/>
      <c r="R134" s="626"/>
      <c r="S134" s="626"/>
      <c r="T134" s="626"/>
      <c r="U134" s="626"/>
      <c r="V134" s="626"/>
      <c r="W134" s="626"/>
      <c r="X134" s="626"/>
      <c r="Y134" s="626"/>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7"/>
    </row>
    <row r="135" spans="1:50" ht="39" customHeight="1" thickBot="1" x14ac:dyDescent="0.2">
      <c r="A135" s="679" t="s">
        <v>459</v>
      </c>
      <c r="B135" s="680"/>
      <c r="C135" s="680"/>
      <c r="D135" s="680"/>
      <c r="E135" s="680"/>
      <c r="F135" s="680"/>
      <c r="G135" s="680"/>
      <c r="H135" s="680"/>
      <c r="I135" s="680"/>
      <c r="J135" s="680"/>
      <c r="K135" s="680"/>
      <c r="L135" s="680"/>
      <c r="M135" s="680"/>
      <c r="N135" s="680"/>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1"/>
    </row>
    <row r="136" spans="1:50" ht="19.7" customHeight="1" x14ac:dyDescent="0.15">
      <c r="A136" s="612" t="s">
        <v>37</v>
      </c>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3"/>
      <c r="AL136" s="613"/>
      <c r="AM136" s="613"/>
      <c r="AN136" s="613"/>
      <c r="AO136" s="613"/>
      <c r="AP136" s="613"/>
      <c r="AQ136" s="613"/>
      <c r="AR136" s="613"/>
      <c r="AS136" s="613"/>
      <c r="AT136" s="613"/>
      <c r="AU136" s="613"/>
      <c r="AV136" s="613"/>
      <c r="AW136" s="613"/>
      <c r="AX136" s="614"/>
    </row>
    <row r="137" spans="1:50" ht="19.899999999999999" customHeight="1" x14ac:dyDescent="0.15">
      <c r="A137" s="468" t="s">
        <v>224</v>
      </c>
      <c r="B137" s="469"/>
      <c r="C137" s="469"/>
      <c r="D137" s="469"/>
      <c r="E137" s="469"/>
      <c r="F137" s="469"/>
      <c r="G137" s="482" t="s">
        <v>462</v>
      </c>
      <c r="H137" s="483"/>
      <c r="I137" s="483"/>
      <c r="J137" s="483"/>
      <c r="K137" s="483"/>
      <c r="L137" s="483"/>
      <c r="M137" s="483"/>
      <c r="N137" s="483"/>
      <c r="O137" s="483"/>
      <c r="P137" s="484"/>
      <c r="Q137" s="469" t="s">
        <v>225</v>
      </c>
      <c r="R137" s="469"/>
      <c r="S137" s="469"/>
      <c r="T137" s="469"/>
      <c r="U137" s="469"/>
      <c r="V137" s="469"/>
      <c r="W137" s="482" t="s">
        <v>463</v>
      </c>
      <c r="X137" s="483"/>
      <c r="Y137" s="483"/>
      <c r="Z137" s="483"/>
      <c r="AA137" s="483"/>
      <c r="AB137" s="483"/>
      <c r="AC137" s="483"/>
      <c r="AD137" s="483"/>
      <c r="AE137" s="483"/>
      <c r="AF137" s="484"/>
      <c r="AG137" s="469" t="s">
        <v>226</v>
      </c>
      <c r="AH137" s="469"/>
      <c r="AI137" s="469"/>
      <c r="AJ137" s="469"/>
      <c r="AK137" s="469"/>
      <c r="AL137" s="469"/>
      <c r="AM137" s="465" t="s">
        <v>464</v>
      </c>
      <c r="AN137" s="466"/>
      <c r="AO137" s="466"/>
      <c r="AP137" s="466"/>
      <c r="AQ137" s="466"/>
      <c r="AR137" s="466"/>
      <c r="AS137" s="466"/>
      <c r="AT137" s="466"/>
      <c r="AU137" s="466"/>
      <c r="AV137" s="467"/>
      <c r="AW137" s="12"/>
      <c r="AX137" s="13"/>
    </row>
    <row r="138" spans="1:50" ht="19.899999999999999" customHeight="1" thickBot="1" x14ac:dyDescent="0.2">
      <c r="A138" s="470" t="s">
        <v>227</v>
      </c>
      <c r="B138" s="471"/>
      <c r="C138" s="471"/>
      <c r="D138" s="471"/>
      <c r="E138" s="471"/>
      <c r="F138" s="471"/>
      <c r="G138" s="485" t="s">
        <v>465</v>
      </c>
      <c r="H138" s="486"/>
      <c r="I138" s="486"/>
      <c r="J138" s="486"/>
      <c r="K138" s="486"/>
      <c r="L138" s="486"/>
      <c r="M138" s="486"/>
      <c r="N138" s="486"/>
      <c r="O138" s="486"/>
      <c r="P138" s="487"/>
      <c r="Q138" s="471" t="s">
        <v>228</v>
      </c>
      <c r="R138" s="471"/>
      <c r="S138" s="471"/>
      <c r="T138" s="471"/>
      <c r="U138" s="471"/>
      <c r="V138" s="471"/>
      <c r="W138" s="485" t="s">
        <v>465</v>
      </c>
      <c r="X138" s="486"/>
      <c r="Y138" s="486"/>
      <c r="Z138" s="486"/>
      <c r="AA138" s="486"/>
      <c r="AB138" s="486"/>
      <c r="AC138" s="486"/>
      <c r="AD138" s="486"/>
      <c r="AE138" s="486"/>
      <c r="AF138" s="487"/>
      <c r="AG138" s="646"/>
      <c r="AH138" s="647"/>
      <c r="AI138" s="647"/>
      <c r="AJ138" s="647"/>
      <c r="AK138" s="647"/>
      <c r="AL138" s="647"/>
      <c r="AM138" s="685"/>
      <c r="AN138" s="686"/>
      <c r="AO138" s="686"/>
      <c r="AP138" s="686"/>
      <c r="AQ138" s="686"/>
      <c r="AR138" s="686"/>
      <c r="AS138" s="686"/>
      <c r="AT138" s="686"/>
      <c r="AU138" s="686"/>
      <c r="AV138" s="687"/>
      <c r="AW138" s="28"/>
      <c r="AX138" s="29"/>
    </row>
    <row r="139" spans="1:50" ht="23.65" customHeight="1" x14ac:dyDescent="0.15">
      <c r="A139" s="628" t="s">
        <v>28</v>
      </c>
      <c r="B139" s="629"/>
      <c r="C139" s="629"/>
      <c r="D139" s="629"/>
      <c r="E139" s="629"/>
      <c r="F139" s="63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27"/>
      <c r="B140" s="528"/>
      <c r="C140" s="528"/>
      <c r="D140" s="528"/>
      <c r="E140" s="528"/>
      <c r="F140" s="529"/>
      <c r="G140" s="52" t="s">
        <v>369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27"/>
      <c r="B141" s="528"/>
      <c r="C141" s="528"/>
      <c r="D141" s="528"/>
      <c r="E141" s="528"/>
      <c r="F141" s="52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27"/>
      <c r="B142" s="528"/>
      <c r="C142" s="528"/>
      <c r="D142" s="528"/>
      <c r="E142" s="528"/>
      <c r="F142" s="52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27"/>
      <c r="B143" s="528"/>
      <c r="C143" s="528"/>
      <c r="D143" s="528"/>
      <c r="E143" s="528"/>
      <c r="F143" s="52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27"/>
      <c r="B144" s="528"/>
      <c r="C144" s="528"/>
      <c r="D144" s="528"/>
      <c r="E144" s="528"/>
      <c r="F144" s="52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27"/>
      <c r="B145" s="528"/>
      <c r="C145" s="528"/>
      <c r="D145" s="528"/>
      <c r="E145" s="528"/>
      <c r="F145" s="52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27"/>
      <c r="B146" s="528"/>
      <c r="C146" s="528"/>
      <c r="D146" s="528"/>
      <c r="E146" s="528"/>
      <c r="F146" s="52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27"/>
      <c r="B147" s="528"/>
      <c r="C147" s="528"/>
      <c r="D147" s="528"/>
      <c r="E147" s="528"/>
      <c r="F147" s="52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27"/>
      <c r="B148" s="528"/>
      <c r="C148" s="528"/>
      <c r="D148" s="528"/>
      <c r="E148" s="528"/>
      <c r="F148" s="52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27"/>
      <c r="B149" s="528"/>
      <c r="C149" s="528"/>
      <c r="D149" s="528"/>
      <c r="E149" s="528"/>
      <c r="F149" s="52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27"/>
      <c r="B150" s="528"/>
      <c r="C150" s="528"/>
      <c r="D150" s="528"/>
      <c r="E150" s="528"/>
      <c r="F150" s="52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27"/>
      <c r="B151" s="528"/>
      <c r="C151" s="528"/>
      <c r="D151" s="528"/>
      <c r="E151" s="528"/>
      <c r="F151" s="52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27"/>
      <c r="B152" s="528"/>
      <c r="C152" s="528"/>
      <c r="D152" s="528"/>
      <c r="E152" s="528"/>
      <c r="F152" s="52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27"/>
      <c r="B153" s="528"/>
      <c r="C153" s="528"/>
      <c r="D153" s="528"/>
      <c r="E153" s="528"/>
      <c r="F153" s="52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27"/>
      <c r="B154" s="528"/>
      <c r="C154" s="528"/>
      <c r="D154" s="528"/>
      <c r="E154" s="528"/>
      <c r="F154" s="52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27"/>
      <c r="B155" s="528"/>
      <c r="C155" s="528"/>
      <c r="D155" s="528"/>
      <c r="E155" s="528"/>
      <c r="F155" s="52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27"/>
      <c r="B156" s="528"/>
      <c r="C156" s="528"/>
      <c r="D156" s="528"/>
      <c r="E156" s="528"/>
      <c r="F156" s="52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27"/>
      <c r="B157" s="528"/>
      <c r="C157" s="528"/>
      <c r="D157" s="528"/>
      <c r="E157" s="528"/>
      <c r="F157" s="52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27"/>
      <c r="B158" s="528"/>
      <c r="C158" s="528"/>
      <c r="D158" s="528"/>
      <c r="E158" s="528"/>
      <c r="F158" s="52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27"/>
      <c r="B159" s="528"/>
      <c r="C159" s="528"/>
      <c r="D159" s="528"/>
      <c r="E159" s="528"/>
      <c r="F159" s="52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27"/>
      <c r="B160" s="528"/>
      <c r="C160" s="528"/>
      <c r="D160" s="528"/>
      <c r="E160" s="528"/>
      <c r="F160" s="52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27"/>
      <c r="B161" s="528"/>
      <c r="C161" s="528"/>
      <c r="D161" s="528"/>
      <c r="E161" s="528"/>
      <c r="F161" s="52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27"/>
      <c r="B162" s="528"/>
      <c r="C162" s="528"/>
      <c r="D162" s="528"/>
      <c r="E162" s="528"/>
      <c r="F162" s="52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27"/>
      <c r="B163" s="528"/>
      <c r="C163" s="528"/>
      <c r="D163" s="528"/>
      <c r="E163" s="528"/>
      <c r="F163" s="52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27"/>
      <c r="B164" s="528"/>
      <c r="C164" s="528"/>
      <c r="D164" s="528"/>
      <c r="E164" s="528"/>
      <c r="F164" s="52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27"/>
      <c r="B165" s="528"/>
      <c r="C165" s="528"/>
      <c r="D165" s="528"/>
      <c r="E165" s="528"/>
      <c r="F165" s="52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27"/>
      <c r="B166" s="528"/>
      <c r="C166" s="528"/>
      <c r="D166" s="528"/>
      <c r="E166" s="528"/>
      <c r="F166" s="52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27"/>
      <c r="B167" s="528"/>
      <c r="C167" s="528"/>
      <c r="D167" s="528"/>
      <c r="E167" s="528"/>
      <c r="F167" s="52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27"/>
      <c r="B168" s="528"/>
      <c r="C168" s="528"/>
      <c r="D168" s="528"/>
      <c r="E168" s="528"/>
      <c r="F168" s="52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27"/>
      <c r="B169" s="528"/>
      <c r="C169" s="528"/>
      <c r="D169" s="528"/>
      <c r="E169" s="528"/>
      <c r="F169" s="52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thickBot="1" x14ac:dyDescent="0.2">
      <c r="A170" s="527"/>
      <c r="B170" s="528"/>
      <c r="C170" s="528"/>
      <c r="D170" s="528"/>
      <c r="E170" s="528"/>
      <c r="F170" s="52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527"/>
      <c r="B171" s="528"/>
      <c r="C171" s="528"/>
      <c r="D171" s="528"/>
      <c r="E171" s="528"/>
      <c r="F171" s="52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527"/>
      <c r="B172" s="528"/>
      <c r="C172" s="528"/>
      <c r="D172" s="528"/>
      <c r="E172" s="528"/>
      <c r="F172" s="52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527"/>
      <c r="B173" s="528"/>
      <c r="C173" s="528"/>
      <c r="D173" s="528"/>
      <c r="E173" s="528"/>
      <c r="F173" s="52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527"/>
      <c r="B174" s="528"/>
      <c r="C174" s="528"/>
      <c r="D174" s="528"/>
      <c r="E174" s="528"/>
      <c r="F174" s="52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527"/>
      <c r="B175" s="528"/>
      <c r="C175" s="528"/>
      <c r="D175" s="528"/>
      <c r="E175" s="528"/>
      <c r="F175" s="52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thickBot="1" x14ac:dyDescent="0.2">
      <c r="A176" s="527"/>
      <c r="B176" s="528"/>
      <c r="C176" s="528"/>
      <c r="D176" s="528"/>
      <c r="E176" s="528"/>
      <c r="F176" s="52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631"/>
      <c r="B177" s="632"/>
      <c r="C177" s="632"/>
      <c r="D177" s="632"/>
      <c r="E177" s="632"/>
      <c r="F177" s="63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607" t="s">
        <v>34</v>
      </c>
      <c r="B178" s="608"/>
      <c r="C178" s="608"/>
      <c r="D178" s="608"/>
      <c r="E178" s="608"/>
      <c r="F178" s="609"/>
      <c r="G178" s="416" t="s">
        <v>399</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398</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3.25" customHeight="1" x14ac:dyDescent="0.15">
      <c r="A179" s="124"/>
      <c r="B179" s="610"/>
      <c r="C179" s="610"/>
      <c r="D179" s="610"/>
      <c r="E179" s="610"/>
      <c r="F179" s="611"/>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3.25" customHeight="1" x14ac:dyDescent="0.15">
      <c r="A180" s="124"/>
      <c r="B180" s="610"/>
      <c r="C180" s="610"/>
      <c r="D180" s="610"/>
      <c r="E180" s="610"/>
      <c r="F180" s="611"/>
      <c r="G180" s="601" t="s">
        <v>379</v>
      </c>
      <c r="H180" s="602"/>
      <c r="I180" s="602"/>
      <c r="J180" s="602"/>
      <c r="K180" s="603"/>
      <c r="L180" s="604" t="s">
        <v>402</v>
      </c>
      <c r="M180" s="605"/>
      <c r="N180" s="605"/>
      <c r="O180" s="605"/>
      <c r="P180" s="605"/>
      <c r="Q180" s="605"/>
      <c r="R180" s="605"/>
      <c r="S180" s="605"/>
      <c r="T180" s="605"/>
      <c r="U180" s="605"/>
      <c r="V180" s="605"/>
      <c r="W180" s="605"/>
      <c r="X180" s="606"/>
      <c r="Y180" s="450">
        <v>1853</v>
      </c>
      <c r="Z180" s="451"/>
      <c r="AA180" s="451"/>
      <c r="AB180" s="452"/>
      <c r="AC180" s="601" t="s">
        <v>393</v>
      </c>
      <c r="AD180" s="602"/>
      <c r="AE180" s="602"/>
      <c r="AF180" s="602"/>
      <c r="AG180" s="603"/>
      <c r="AH180" s="91" t="s">
        <v>408</v>
      </c>
      <c r="AI180" s="92"/>
      <c r="AJ180" s="92"/>
      <c r="AK180" s="92"/>
      <c r="AL180" s="92"/>
      <c r="AM180" s="92"/>
      <c r="AN180" s="92"/>
      <c r="AO180" s="92"/>
      <c r="AP180" s="92"/>
      <c r="AQ180" s="92"/>
      <c r="AR180" s="92"/>
      <c r="AS180" s="92"/>
      <c r="AT180" s="93"/>
      <c r="AU180" s="94">
        <v>118</v>
      </c>
      <c r="AV180" s="95"/>
      <c r="AW180" s="95"/>
      <c r="AX180" s="434"/>
    </row>
    <row r="181" spans="1:50" ht="23.25" customHeight="1" x14ac:dyDescent="0.15">
      <c r="A181" s="124"/>
      <c r="B181" s="610"/>
      <c r="C181" s="610"/>
      <c r="D181" s="610"/>
      <c r="E181" s="610"/>
      <c r="F181" s="611"/>
      <c r="G181" s="453" t="s">
        <v>400</v>
      </c>
      <c r="H181" s="454"/>
      <c r="I181" s="454"/>
      <c r="J181" s="454"/>
      <c r="K181" s="455"/>
      <c r="L181" s="456" t="s">
        <v>401</v>
      </c>
      <c r="M181" s="457"/>
      <c r="N181" s="457"/>
      <c r="O181" s="457"/>
      <c r="P181" s="457"/>
      <c r="Q181" s="457"/>
      <c r="R181" s="457"/>
      <c r="S181" s="457"/>
      <c r="T181" s="457"/>
      <c r="U181" s="457"/>
      <c r="V181" s="457"/>
      <c r="W181" s="457"/>
      <c r="X181" s="458"/>
      <c r="Y181" s="437">
        <v>16</v>
      </c>
      <c r="Z181" s="438"/>
      <c r="AA181" s="438"/>
      <c r="AB181" s="449"/>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24"/>
      <c r="B182" s="610"/>
      <c r="C182" s="610"/>
      <c r="D182" s="610"/>
      <c r="E182" s="610"/>
      <c r="F182" s="611"/>
      <c r="G182" s="459"/>
      <c r="H182" s="460"/>
      <c r="I182" s="460"/>
      <c r="J182" s="460"/>
      <c r="K182" s="461"/>
      <c r="L182" s="462"/>
      <c r="M182" s="463"/>
      <c r="N182" s="463"/>
      <c r="O182" s="463"/>
      <c r="P182" s="463"/>
      <c r="Q182" s="463"/>
      <c r="R182" s="463"/>
      <c r="S182" s="463"/>
      <c r="T182" s="463"/>
      <c r="U182" s="463"/>
      <c r="V182" s="463"/>
      <c r="W182" s="463"/>
      <c r="X182" s="464"/>
      <c r="Y182" s="437"/>
      <c r="Z182" s="438"/>
      <c r="AA182" s="438"/>
      <c r="AB182" s="449"/>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24"/>
      <c r="B183" s="610"/>
      <c r="C183" s="610"/>
      <c r="D183" s="610"/>
      <c r="E183" s="610"/>
      <c r="F183" s="611"/>
      <c r="G183" s="459"/>
      <c r="H183" s="460"/>
      <c r="I183" s="460"/>
      <c r="J183" s="460"/>
      <c r="K183" s="461"/>
      <c r="L183" s="413"/>
      <c r="M183" s="414"/>
      <c r="N183" s="414"/>
      <c r="O183" s="414"/>
      <c r="P183" s="414"/>
      <c r="Q183" s="414"/>
      <c r="R183" s="414"/>
      <c r="S183" s="414"/>
      <c r="T183" s="414"/>
      <c r="U183" s="414"/>
      <c r="V183" s="414"/>
      <c r="W183" s="414"/>
      <c r="X183" s="415"/>
      <c r="Y183" s="437"/>
      <c r="Z183" s="438"/>
      <c r="AA183" s="438"/>
      <c r="AB183" s="449"/>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24"/>
      <c r="B184" s="610"/>
      <c r="C184" s="610"/>
      <c r="D184" s="610"/>
      <c r="E184" s="610"/>
      <c r="F184" s="61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24"/>
      <c r="B185" s="610"/>
      <c r="C185" s="610"/>
      <c r="D185" s="610"/>
      <c r="E185" s="610"/>
      <c r="F185" s="61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24"/>
      <c r="B186" s="610"/>
      <c r="C186" s="610"/>
      <c r="D186" s="610"/>
      <c r="E186" s="610"/>
      <c r="F186" s="61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24"/>
      <c r="B187" s="610"/>
      <c r="C187" s="610"/>
      <c r="D187" s="610"/>
      <c r="E187" s="610"/>
      <c r="F187" s="61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24"/>
      <c r="B188" s="610"/>
      <c r="C188" s="610"/>
      <c r="D188" s="610"/>
      <c r="E188" s="610"/>
      <c r="F188" s="61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24"/>
      <c r="B189" s="610"/>
      <c r="C189" s="610"/>
      <c r="D189" s="610"/>
      <c r="E189" s="610"/>
      <c r="F189" s="61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24"/>
      <c r="B190" s="610"/>
      <c r="C190" s="610"/>
      <c r="D190" s="610"/>
      <c r="E190" s="610"/>
      <c r="F190" s="611"/>
      <c r="G190" s="74" t="s">
        <v>22</v>
      </c>
      <c r="H190" s="75"/>
      <c r="I190" s="75"/>
      <c r="J190" s="75"/>
      <c r="K190" s="75"/>
      <c r="L190" s="76"/>
      <c r="M190" s="77"/>
      <c r="N190" s="77"/>
      <c r="O190" s="77"/>
      <c r="P190" s="77"/>
      <c r="Q190" s="77"/>
      <c r="R190" s="77"/>
      <c r="S190" s="77"/>
      <c r="T190" s="77"/>
      <c r="U190" s="77"/>
      <c r="V190" s="77"/>
      <c r="W190" s="77"/>
      <c r="X190" s="78"/>
      <c r="Y190" s="79">
        <f>SUM(Y180:AB189)</f>
        <v>1869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118</v>
      </c>
      <c r="AV190" s="80"/>
      <c r="AW190" s="80"/>
      <c r="AX190" s="82"/>
    </row>
    <row r="191" spans="1:50" ht="23.25" customHeight="1" x14ac:dyDescent="0.15">
      <c r="A191" s="124"/>
      <c r="B191" s="610"/>
      <c r="C191" s="610"/>
      <c r="D191" s="610"/>
      <c r="E191" s="610"/>
      <c r="F191" s="611"/>
      <c r="G191" s="416" t="s">
        <v>395</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359</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3.25" customHeight="1" x14ac:dyDescent="0.15">
      <c r="A192" s="124"/>
      <c r="B192" s="610"/>
      <c r="C192" s="610"/>
      <c r="D192" s="610"/>
      <c r="E192" s="610"/>
      <c r="F192" s="611"/>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3.25" customHeight="1" x14ac:dyDescent="0.15">
      <c r="A193" s="124"/>
      <c r="B193" s="610"/>
      <c r="C193" s="610"/>
      <c r="D193" s="610"/>
      <c r="E193" s="610"/>
      <c r="F193" s="611"/>
      <c r="G193" s="88" t="s">
        <v>393</v>
      </c>
      <c r="H193" s="89"/>
      <c r="I193" s="89"/>
      <c r="J193" s="89"/>
      <c r="K193" s="90"/>
      <c r="L193" s="91" t="s">
        <v>403</v>
      </c>
      <c r="M193" s="92"/>
      <c r="N193" s="92"/>
      <c r="O193" s="92"/>
      <c r="P193" s="92"/>
      <c r="Q193" s="92"/>
      <c r="R193" s="92"/>
      <c r="S193" s="92"/>
      <c r="T193" s="92"/>
      <c r="U193" s="92"/>
      <c r="V193" s="92"/>
      <c r="W193" s="92"/>
      <c r="X193" s="93"/>
      <c r="Y193" s="450">
        <v>156</v>
      </c>
      <c r="Z193" s="451"/>
      <c r="AA193" s="451"/>
      <c r="AB193" s="452"/>
      <c r="AC193" s="428"/>
      <c r="AD193" s="429"/>
      <c r="AE193" s="429"/>
      <c r="AF193" s="429"/>
      <c r="AG193" s="430"/>
      <c r="AH193" s="431"/>
      <c r="AI193" s="432"/>
      <c r="AJ193" s="432"/>
      <c r="AK193" s="432"/>
      <c r="AL193" s="432"/>
      <c r="AM193" s="432"/>
      <c r="AN193" s="432"/>
      <c r="AO193" s="432"/>
      <c r="AP193" s="432"/>
      <c r="AQ193" s="432"/>
      <c r="AR193" s="432"/>
      <c r="AS193" s="432"/>
      <c r="AT193" s="433"/>
      <c r="AU193" s="94"/>
      <c r="AV193" s="95"/>
      <c r="AW193" s="95"/>
      <c r="AX193" s="434"/>
    </row>
    <row r="194" spans="1:50" ht="23.25" customHeight="1" x14ac:dyDescent="0.15">
      <c r="A194" s="124"/>
      <c r="B194" s="610"/>
      <c r="C194" s="610"/>
      <c r="D194" s="610"/>
      <c r="E194" s="610"/>
      <c r="F194" s="611"/>
      <c r="G194" s="410" t="s">
        <v>394</v>
      </c>
      <c r="H194" s="411"/>
      <c r="I194" s="411"/>
      <c r="J194" s="411"/>
      <c r="K194" s="412"/>
      <c r="L194" s="413" t="s">
        <v>404</v>
      </c>
      <c r="M194" s="414"/>
      <c r="N194" s="414"/>
      <c r="O194" s="414"/>
      <c r="P194" s="414"/>
      <c r="Q194" s="414"/>
      <c r="R194" s="414"/>
      <c r="S194" s="414"/>
      <c r="T194" s="414"/>
      <c r="U194" s="414"/>
      <c r="V194" s="414"/>
      <c r="W194" s="414"/>
      <c r="X194" s="415"/>
      <c r="Y194" s="437">
        <v>6</v>
      </c>
      <c r="Z194" s="438"/>
      <c r="AA194" s="438"/>
      <c r="AB194" s="449"/>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24"/>
      <c r="B195" s="610"/>
      <c r="C195" s="610"/>
      <c r="D195" s="610"/>
      <c r="E195" s="610"/>
      <c r="F195" s="611"/>
      <c r="G195" s="410"/>
      <c r="H195" s="411"/>
      <c r="I195" s="411"/>
      <c r="J195" s="411"/>
      <c r="K195" s="412"/>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24"/>
      <c r="B196" s="610"/>
      <c r="C196" s="610"/>
      <c r="D196" s="610"/>
      <c r="E196" s="610"/>
      <c r="F196" s="61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24"/>
      <c r="B197" s="610"/>
      <c r="C197" s="610"/>
      <c r="D197" s="610"/>
      <c r="E197" s="610"/>
      <c r="F197" s="61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24"/>
      <c r="B198" s="610"/>
      <c r="C198" s="610"/>
      <c r="D198" s="610"/>
      <c r="E198" s="610"/>
      <c r="F198" s="61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24"/>
      <c r="B199" s="610"/>
      <c r="C199" s="610"/>
      <c r="D199" s="610"/>
      <c r="E199" s="610"/>
      <c r="F199" s="61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24"/>
      <c r="B200" s="610"/>
      <c r="C200" s="610"/>
      <c r="D200" s="610"/>
      <c r="E200" s="610"/>
      <c r="F200" s="61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24"/>
      <c r="B201" s="610"/>
      <c r="C201" s="610"/>
      <c r="D201" s="610"/>
      <c r="E201" s="610"/>
      <c r="F201" s="61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24"/>
      <c r="B202" s="610"/>
      <c r="C202" s="610"/>
      <c r="D202" s="610"/>
      <c r="E202" s="610"/>
      <c r="F202" s="61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24"/>
      <c r="B203" s="610"/>
      <c r="C203" s="610"/>
      <c r="D203" s="610"/>
      <c r="E203" s="610"/>
      <c r="F203" s="611"/>
      <c r="G203" s="74" t="s">
        <v>22</v>
      </c>
      <c r="H203" s="75"/>
      <c r="I203" s="75"/>
      <c r="J203" s="75"/>
      <c r="K203" s="75"/>
      <c r="L203" s="76"/>
      <c r="M203" s="77"/>
      <c r="N203" s="77"/>
      <c r="O203" s="77"/>
      <c r="P203" s="77"/>
      <c r="Q203" s="77"/>
      <c r="R203" s="77"/>
      <c r="S203" s="77"/>
      <c r="T203" s="77"/>
      <c r="U203" s="77"/>
      <c r="V203" s="77"/>
      <c r="W203" s="77"/>
      <c r="X203" s="78"/>
      <c r="Y203" s="79">
        <f>SUM(Y193:AB202)</f>
        <v>162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24"/>
      <c r="B204" s="610"/>
      <c r="C204" s="610"/>
      <c r="D204" s="610"/>
      <c r="E204" s="610"/>
      <c r="F204" s="611"/>
      <c r="G204" s="416" t="s">
        <v>396</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360</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3.25" customHeight="1" x14ac:dyDescent="0.15">
      <c r="A205" s="124"/>
      <c r="B205" s="610"/>
      <c r="C205" s="610"/>
      <c r="D205" s="610"/>
      <c r="E205" s="610"/>
      <c r="F205" s="611"/>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3.25" customHeight="1" x14ac:dyDescent="0.15">
      <c r="A206" s="124"/>
      <c r="B206" s="610"/>
      <c r="C206" s="610"/>
      <c r="D206" s="610"/>
      <c r="E206" s="610"/>
      <c r="F206" s="611"/>
      <c r="G206" s="88" t="s">
        <v>378</v>
      </c>
      <c r="H206" s="89"/>
      <c r="I206" s="89"/>
      <c r="J206" s="89"/>
      <c r="K206" s="90"/>
      <c r="L206" s="91" t="s">
        <v>405</v>
      </c>
      <c r="M206" s="92"/>
      <c r="N206" s="92"/>
      <c r="O206" s="92"/>
      <c r="P206" s="92"/>
      <c r="Q206" s="92"/>
      <c r="R206" s="92"/>
      <c r="S206" s="92"/>
      <c r="T206" s="92"/>
      <c r="U206" s="92"/>
      <c r="V206" s="92"/>
      <c r="W206" s="92"/>
      <c r="X206" s="93"/>
      <c r="Y206" s="437">
        <v>118</v>
      </c>
      <c r="Z206" s="438"/>
      <c r="AA206" s="438"/>
      <c r="AB206" s="449"/>
      <c r="AC206" s="428"/>
      <c r="AD206" s="429"/>
      <c r="AE206" s="429"/>
      <c r="AF206" s="429"/>
      <c r="AG206" s="430"/>
      <c r="AH206" s="431"/>
      <c r="AI206" s="432"/>
      <c r="AJ206" s="432"/>
      <c r="AK206" s="432"/>
      <c r="AL206" s="432"/>
      <c r="AM206" s="432"/>
      <c r="AN206" s="432"/>
      <c r="AO206" s="432"/>
      <c r="AP206" s="432"/>
      <c r="AQ206" s="432"/>
      <c r="AR206" s="432"/>
      <c r="AS206" s="432"/>
      <c r="AT206" s="433"/>
      <c r="AU206" s="94"/>
      <c r="AV206" s="95"/>
      <c r="AW206" s="95"/>
      <c r="AX206" s="434"/>
    </row>
    <row r="207" spans="1:50" ht="23.25" customHeight="1" x14ac:dyDescent="0.15">
      <c r="A207" s="124"/>
      <c r="B207" s="610"/>
      <c r="C207" s="610"/>
      <c r="D207" s="610"/>
      <c r="E207" s="610"/>
      <c r="F207" s="611"/>
      <c r="G207" s="410"/>
      <c r="H207" s="411"/>
      <c r="I207" s="411"/>
      <c r="J207" s="411"/>
      <c r="K207" s="412"/>
      <c r="L207" s="413"/>
      <c r="M207" s="435"/>
      <c r="N207" s="435"/>
      <c r="O207" s="435"/>
      <c r="P207" s="435"/>
      <c r="Q207" s="435"/>
      <c r="R207" s="435"/>
      <c r="S207" s="435"/>
      <c r="T207" s="435"/>
      <c r="U207" s="435"/>
      <c r="V207" s="435"/>
      <c r="W207" s="435"/>
      <c r="X207" s="436"/>
      <c r="Y207" s="437"/>
      <c r="Z207" s="438"/>
      <c r="AA207" s="438"/>
      <c r="AB207" s="439"/>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24"/>
      <c r="B208" s="610"/>
      <c r="C208" s="610"/>
      <c r="D208" s="610"/>
      <c r="E208" s="610"/>
      <c r="F208" s="611"/>
      <c r="G208" s="440"/>
      <c r="H208" s="441"/>
      <c r="I208" s="441"/>
      <c r="J208" s="441"/>
      <c r="K208" s="442"/>
      <c r="L208" s="443"/>
      <c r="M208" s="444"/>
      <c r="N208" s="444"/>
      <c r="O208" s="444"/>
      <c r="P208" s="444"/>
      <c r="Q208" s="444"/>
      <c r="R208" s="444"/>
      <c r="S208" s="444"/>
      <c r="T208" s="444"/>
      <c r="U208" s="444"/>
      <c r="V208" s="444"/>
      <c r="W208" s="444"/>
      <c r="X208" s="445"/>
      <c r="Y208" s="437"/>
      <c r="Z208" s="438"/>
      <c r="AA208" s="438"/>
      <c r="AB208" s="439"/>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24"/>
      <c r="B209" s="610"/>
      <c r="C209" s="610"/>
      <c r="D209" s="610"/>
      <c r="E209" s="610"/>
      <c r="F209" s="61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24"/>
      <c r="B210" s="610"/>
      <c r="C210" s="610"/>
      <c r="D210" s="610"/>
      <c r="E210" s="610"/>
      <c r="F210" s="61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24"/>
      <c r="B211" s="610"/>
      <c r="C211" s="610"/>
      <c r="D211" s="610"/>
      <c r="E211" s="610"/>
      <c r="F211" s="61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24"/>
      <c r="B212" s="610"/>
      <c r="C212" s="610"/>
      <c r="D212" s="610"/>
      <c r="E212" s="610"/>
      <c r="F212" s="61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24"/>
      <c r="B213" s="610"/>
      <c r="C213" s="610"/>
      <c r="D213" s="610"/>
      <c r="E213" s="610"/>
      <c r="F213" s="61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24"/>
      <c r="B214" s="610"/>
      <c r="C214" s="610"/>
      <c r="D214" s="610"/>
      <c r="E214" s="610"/>
      <c r="F214" s="61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24"/>
      <c r="B215" s="610"/>
      <c r="C215" s="610"/>
      <c r="D215" s="610"/>
      <c r="E215" s="610"/>
      <c r="F215" s="61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24"/>
      <c r="B216" s="610"/>
      <c r="C216" s="610"/>
      <c r="D216" s="610"/>
      <c r="E216" s="610"/>
      <c r="F216" s="611"/>
      <c r="G216" s="74" t="s">
        <v>22</v>
      </c>
      <c r="H216" s="75"/>
      <c r="I216" s="75"/>
      <c r="J216" s="75"/>
      <c r="K216" s="75"/>
      <c r="L216" s="76"/>
      <c r="M216" s="77"/>
      <c r="N216" s="77"/>
      <c r="O216" s="77"/>
      <c r="P216" s="77"/>
      <c r="Q216" s="77"/>
      <c r="R216" s="77"/>
      <c r="S216" s="77"/>
      <c r="T216" s="77"/>
      <c r="U216" s="77"/>
      <c r="V216" s="77"/>
      <c r="W216" s="77"/>
      <c r="X216" s="78"/>
      <c r="Y216" s="79">
        <f>SUM(Y206:AB215)</f>
        <v>118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24"/>
      <c r="B217" s="610"/>
      <c r="C217" s="610"/>
      <c r="D217" s="610"/>
      <c r="E217" s="610"/>
      <c r="F217" s="611"/>
      <c r="G217" s="416" t="s">
        <v>397</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361</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3.25" customHeight="1" x14ac:dyDescent="0.15">
      <c r="A218" s="124"/>
      <c r="B218" s="610"/>
      <c r="C218" s="610"/>
      <c r="D218" s="610"/>
      <c r="E218" s="610"/>
      <c r="F218" s="611"/>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3.25" customHeight="1" x14ac:dyDescent="0.15">
      <c r="A219" s="124"/>
      <c r="B219" s="610"/>
      <c r="C219" s="610"/>
      <c r="D219" s="610"/>
      <c r="E219" s="610"/>
      <c r="F219" s="611"/>
      <c r="G219" s="88" t="s">
        <v>393</v>
      </c>
      <c r="H219" s="89"/>
      <c r="I219" s="89"/>
      <c r="J219" s="89"/>
      <c r="K219" s="90"/>
      <c r="L219" s="91" t="s">
        <v>406</v>
      </c>
      <c r="M219" s="92"/>
      <c r="N219" s="92"/>
      <c r="O219" s="92"/>
      <c r="P219" s="92"/>
      <c r="Q219" s="92"/>
      <c r="R219" s="92"/>
      <c r="S219" s="92"/>
      <c r="T219" s="92"/>
      <c r="U219" s="92"/>
      <c r="V219" s="92"/>
      <c r="W219" s="92"/>
      <c r="X219" s="93"/>
      <c r="Y219" s="94">
        <v>156</v>
      </c>
      <c r="Z219" s="95"/>
      <c r="AA219" s="95"/>
      <c r="AB219" s="96"/>
      <c r="AC219" s="428"/>
      <c r="AD219" s="429"/>
      <c r="AE219" s="429"/>
      <c r="AF219" s="429"/>
      <c r="AG219" s="430"/>
      <c r="AH219" s="431"/>
      <c r="AI219" s="432"/>
      <c r="AJ219" s="432"/>
      <c r="AK219" s="432"/>
      <c r="AL219" s="432"/>
      <c r="AM219" s="432"/>
      <c r="AN219" s="432"/>
      <c r="AO219" s="432"/>
      <c r="AP219" s="432"/>
      <c r="AQ219" s="432"/>
      <c r="AR219" s="432"/>
      <c r="AS219" s="432"/>
      <c r="AT219" s="433"/>
      <c r="AU219" s="94"/>
      <c r="AV219" s="95"/>
      <c r="AW219" s="95"/>
      <c r="AX219" s="434"/>
    </row>
    <row r="220" spans="1:50" ht="23.25" customHeight="1" x14ac:dyDescent="0.15">
      <c r="A220" s="124"/>
      <c r="B220" s="610"/>
      <c r="C220" s="610"/>
      <c r="D220" s="610"/>
      <c r="E220" s="610"/>
      <c r="F220" s="611"/>
      <c r="G220" s="410" t="s">
        <v>394</v>
      </c>
      <c r="H220" s="411"/>
      <c r="I220" s="411"/>
      <c r="J220" s="411"/>
      <c r="K220" s="412"/>
      <c r="L220" s="413" t="s">
        <v>407</v>
      </c>
      <c r="M220" s="414"/>
      <c r="N220" s="414"/>
      <c r="O220" s="414"/>
      <c r="P220" s="414"/>
      <c r="Q220" s="414"/>
      <c r="R220" s="414"/>
      <c r="S220" s="414"/>
      <c r="T220" s="414"/>
      <c r="U220" s="414"/>
      <c r="V220" s="414"/>
      <c r="W220" s="414"/>
      <c r="X220" s="415"/>
      <c r="Y220" s="71">
        <v>6</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24"/>
      <c r="B221" s="610"/>
      <c r="C221" s="610"/>
      <c r="D221" s="610"/>
      <c r="E221" s="610"/>
      <c r="F221" s="61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24"/>
      <c r="B222" s="610"/>
      <c r="C222" s="610"/>
      <c r="D222" s="610"/>
      <c r="E222" s="610"/>
      <c r="F222" s="61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24"/>
      <c r="B223" s="610"/>
      <c r="C223" s="610"/>
      <c r="D223" s="610"/>
      <c r="E223" s="610"/>
      <c r="F223" s="61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24"/>
      <c r="B224" s="610"/>
      <c r="C224" s="610"/>
      <c r="D224" s="610"/>
      <c r="E224" s="610"/>
      <c r="F224" s="61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24"/>
      <c r="B225" s="610"/>
      <c r="C225" s="610"/>
      <c r="D225" s="610"/>
      <c r="E225" s="610"/>
      <c r="F225" s="61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24"/>
      <c r="B226" s="610"/>
      <c r="C226" s="610"/>
      <c r="D226" s="610"/>
      <c r="E226" s="610"/>
      <c r="F226" s="61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24"/>
      <c r="B227" s="610"/>
      <c r="C227" s="610"/>
      <c r="D227" s="610"/>
      <c r="E227" s="610"/>
      <c r="F227" s="61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24"/>
      <c r="B228" s="610"/>
      <c r="C228" s="610"/>
      <c r="D228" s="610"/>
      <c r="E228" s="610"/>
      <c r="F228" s="61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24"/>
      <c r="B229" s="610"/>
      <c r="C229" s="610"/>
      <c r="D229" s="610"/>
      <c r="E229" s="610"/>
      <c r="F229" s="611"/>
      <c r="G229" s="74" t="s">
        <v>22</v>
      </c>
      <c r="H229" s="75"/>
      <c r="I229" s="75"/>
      <c r="J229" s="75"/>
      <c r="K229" s="75"/>
      <c r="L229" s="76"/>
      <c r="M229" s="77"/>
      <c r="N229" s="77"/>
      <c r="O229" s="77"/>
      <c r="P229" s="77"/>
      <c r="Q229" s="77"/>
      <c r="R229" s="77"/>
      <c r="S229" s="77"/>
      <c r="T229" s="77"/>
      <c r="U229" s="77"/>
      <c r="V229" s="77"/>
      <c r="W229" s="77"/>
      <c r="X229" s="78"/>
      <c r="Y229" s="79">
        <f>SUM(Y219:AB228)</f>
        <v>162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7" t="s">
        <v>410</v>
      </c>
      <c r="D236" s="117"/>
      <c r="E236" s="117"/>
      <c r="F236" s="117"/>
      <c r="G236" s="117"/>
      <c r="H236" s="117"/>
      <c r="I236" s="117"/>
      <c r="J236" s="117"/>
      <c r="K236" s="117"/>
      <c r="L236" s="117"/>
      <c r="M236" s="118" t="s">
        <v>422</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23">
        <v>1869</v>
      </c>
      <c r="AL236" s="117"/>
      <c r="AM236" s="117"/>
      <c r="AN236" s="117"/>
      <c r="AO236" s="117"/>
      <c r="AP236" s="117"/>
      <c r="AQ236" s="108" t="s">
        <v>460</v>
      </c>
      <c r="AR236" s="104"/>
      <c r="AS236" s="104"/>
      <c r="AT236" s="104"/>
      <c r="AU236" s="105" t="s">
        <v>461</v>
      </c>
      <c r="AV236" s="106"/>
      <c r="AW236" s="106"/>
      <c r="AX236" s="107"/>
    </row>
    <row r="237" spans="1:50" ht="24" customHeight="1" x14ac:dyDescent="0.15">
      <c r="A237" s="103">
        <v>2</v>
      </c>
      <c r="B237" s="103">
        <v>1</v>
      </c>
      <c r="C237" s="117" t="s">
        <v>377</v>
      </c>
      <c r="D237" s="117"/>
      <c r="E237" s="117"/>
      <c r="F237" s="117"/>
      <c r="G237" s="117"/>
      <c r="H237" s="117"/>
      <c r="I237" s="117"/>
      <c r="J237" s="117"/>
      <c r="K237" s="117"/>
      <c r="L237" s="117"/>
      <c r="M237" s="118" t="s">
        <v>409</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23">
        <v>197</v>
      </c>
      <c r="AL237" s="117"/>
      <c r="AM237" s="117"/>
      <c r="AN237" s="117"/>
      <c r="AO237" s="117"/>
      <c r="AP237" s="117"/>
      <c r="AQ237" s="108" t="s">
        <v>460</v>
      </c>
      <c r="AR237" s="104"/>
      <c r="AS237" s="104"/>
      <c r="AT237" s="104"/>
      <c r="AU237" s="105" t="s">
        <v>461</v>
      </c>
      <c r="AV237" s="106"/>
      <c r="AW237" s="106"/>
      <c r="AX237" s="107"/>
    </row>
    <row r="238" spans="1:50" ht="24" customHeight="1" x14ac:dyDescent="0.15">
      <c r="A238" s="103">
        <v>3</v>
      </c>
      <c r="B238" s="103">
        <v>1</v>
      </c>
      <c r="C238" s="407" t="s">
        <v>380</v>
      </c>
      <c r="D238" s="408"/>
      <c r="E238" s="408"/>
      <c r="F238" s="408"/>
      <c r="G238" s="408"/>
      <c r="H238" s="408"/>
      <c r="I238" s="408"/>
      <c r="J238" s="408"/>
      <c r="K238" s="408"/>
      <c r="L238" s="409"/>
      <c r="M238" s="118" t="s">
        <v>421</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v>142</v>
      </c>
      <c r="AL238" s="117"/>
      <c r="AM238" s="117"/>
      <c r="AN238" s="117"/>
      <c r="AO238" s="117"/>
      <c r="AP238" s="117"/>
      <c r="AQ238" s="108" t="s">
        <v>460</v>
      </c>
      <c r="AR238" s="104"/>
      <c r="AS238" s="104"/>
      <c r="AT238" s="104"/>
      <c r="AU238" s="105" t="s">
        <v>461</v>
      </c>
      <c r="AV238" s="106"/>
      <c r="AW238" s="106"/>
      <c r="AX238" s="107"/>
    </row>
    <row r="239" spans="1:50" ht="24" hidden="1" customHeight="1" x14ac:dyDescent="0.15">
      <c r="A239" s="103">
        <v>4</v>
      </c>
      <c r="B239" s="103">
        <v>1</v>
      </c>
      <c r="C239" s="117"/>
      <c r="D239" s="117"/>
      <c r="E239" s="117"/>
      <c r="F239" s="117"/>
      <c r="G239" s="117"/>
      <c r="H239" s="117"/>
      <c r="I239" s="117"/>
      <c r="J239" s="117"/>
      <c r="K239" s="117"/>
      <c r="L239" s="117"/>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7"/>
      <c r="AM239" s="117"/>
      <c r="AN239" s="117"/>
      <c r="AO239" s="117"/>
      <c r="AP239" s="117"/>
      <c r="AQ239" s="119"/>
      <c r="AR239" s="119"/>
      <c r="AS239" s="119"/>
      <c r="AT239" s="119"/>
      <c r="AU239" s="120"/>
      <c r="AV239" s="121"/>
      <c r="AW239" s="121"/>
      <c r="AX239" s="122"/>
    </row>
    <row r="240" spans="1:50" ht="24" hidden="1" customHeight="1" x14ac:dyDescent="0.15">
      <c r="A240" s="103">
        <v>5</v>
      </c>
      <c r="B240" s="103">
        <v>1</v>
      </c>
      <c r="C240" s="117"/>
      <c r="D240" s="117"/>
      <c r="E240" s="117"/>
      <c r="F240" s="117"/>
      <c r="G240" s="117"/>
      <c r="H240" s="117"/>
      <c r="I240" s="117"/>
      <c r="J240" s="117"/>
      <c r="K240" s="117"/>
      <c r="L240" s="117"/>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7"/>
      <c r="AM240" s="117"/>
      <c r="AN240" s="117"/>
      <c r="AO240" s="117"/>
      <c r="AP240" s="117"/>
      <c r="AQ240" s="119"/>
      <c r="AR240" s="119"/>
      <c r="AS240" s="119"/>
      <c r="AT240" s="119"/>
      <c r="AU240" s="120"/>
      <c r="AV240" s="121"/>
      <c r="AW240" s="121"/>
      <c r="AX240" s="122"/>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7" t="s">
        <v>411</v>
      </c>
      <c r="D269" s="117"/>
      <c r="E269" s="117"/>
      <c r="F269" s="117"/>
      <c r="G269" s="117"/>
      <c r="H269" s="117"/>
      <c r="I269" s="117"/>
      <c r="J269" s="117"/>
      <c r="K269" s="117"/>
      <c r="L269" s="117"/>
      <c r="M269" s="117" t="s">
        <v>412</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162</v>
      </c>
      <c r="AL269" s="117"/>
      <c r="AM269" s="117"/>
      <c r="AN269" s="117"/>
      <c r="AO269" s="117"/>
      <c r="AP269" s="117"/>
      <c r="AQ269" s="108" t="s">
        <v>460</v>
      </c>
      <c r="AR269" s="104"/>
      <c r="AS269" s="104"/>
      <c r="AT269" s="104"/>
      <c r="AU269" s="105" t="s">
        <v>461</v>
      </c>
      <c r="AV269" s="106"/>
      <c r="AW269" s="106"/>
      <c r="AX269" s="107"/>
    </row>
    <row r="270" spans="1:50" ht="24" hidden="1" customHeight="1" x14ac:dyDescent="0.15">
      <c r="A270" s="103">
        <v>2</v>
      </c>
      <c r="B270" s="103">
        <v>1</v>
      </c>
      <c r="C270" s="117"/>
      <c r="D270" s="117"/>
      <c r="E270" s="117"/>
      <c r="F270" s="117"/>
      <c r="G270" s="117"/>
      <c r="H270" s="117"/>
      <c r="I270" s="117"/>
      <c r="J270" s="117"/>
      <c r="K270" s="117"/>
      <c r="L270" s="117"/>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7"/>
      <c r="AM270" s="117"/>
      <c r="AN270" s="117"/>
      <c r="AO270" s="117"/>
      <c r="AP270" s="117"/>
      <c r="AQ270" s="119"/>
      <c r="AR270" s="119"/>
      <c r="AS270" s="119"/>
      <c r="AT270" s="119"/>
      <c r="AU270" s="119"/>
      <c r="AV270" s="119"/>
      <c r="AW270" s="119"/>
      <c r="AX270" s="119"/>
    </row>
    <row r="271" spans="1:50" ht="24" hidden="1" customHeight="1" x14ac:dyDescent="0.15">
      <c r="A271" s="103">
        <v>3</v>
      </c>
      <c r="B271" s="103">
        <v>1</v>
      </c>
      <c r="C271" s="117"/>
      <c r="D271" s="117"/>
      <c r="E271" s="117"/>
      <c r="F271" s="117"/>
      <c r="G271" s="117"/>
      <c r="H271" s="117"/>
      <c r="I271" s="117"/>
      <c r="J271" s="117"/>
      <c r="K271" s="117"/>
      <c r="L271" s="117"/>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7"/>
      <c r="AM271" s="117"/>
      <c r="AN271" s="117"/>
      <c r="AO271" s="117"/>
      <c r="AP271" s="117"/>
      <c r="AQ271" s="119"/>
      <c r="AR271" s="119"/>
      <c r="AS271" s="119"/>
      <c r="AT271" s="119"/>
      <c r="AU271" s="119"/>
      <c r="AV271" s="119"/>
      <c r="AW271" s="119"/>
      <c r="AX271" s="119"/>
    </row>
    <row r="272" spans="1:50" ht="24" hidden="1" customHeight="1" x14ac:dyDescent="0.15">
      <c r="A272" s="103">
        <v>4</v>
      </c>
      <c r="B272" s="103">
        <v>1</v>
      </c>
      <c r="C272" s="117"/>
      <c r="D272" s="117"/>
      <c r="E272" s="117"/>
      <c r="F272" s="117"/>
      <c r="G272" s="117"/>
      <c r="H272" s="117"/>
      <c r="I272" s="117"/>
      <c r="J272" s="117"/>
      <c r="K272" s="117"/>
      <c r="L272" s="117"/>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7"/>
      <c r="AM272" s="117"/>
      <c r="AN272" s="117"/>
      <c r="AO272" s="117"/>
      <c r="AP272" s="117"/>
      <c r="AQ272" s="119"/>
      <c r="AR272" s="119"/>
      <c r="AS272" s="119"/>
      <c r="AT272" s="119"/>
      <c r="AU272" s="119"/>
      <c r="AV272" s="119"/>
      <c r="AW272" s="119"/>
      <c r="AX272" s="119"/>
    </row>
    <row r="273" spans="1:50" ht="24" hidden="1" customHeight="1" x14ac:dyDescent="0.15">
      <c r="A273" s="103">
        <v>5</v>
      </c>
      <c r="B273" s="103">
        <v>1</v>
      </c>
      <c r="C273" s="117"/>
      <c r="D273" s="117"/>
      <c r="E273" s="117"/>
      <c r="F273" s="117"/>
      <c r="G273" s="117"/>
      <c r="H273" s="117"/>
      <c r="I273" s="117"/>
      <c r="J273" s="117"/>
      <c r="K273" s="117"/>
      <c r="L273" s="117"/>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7"/>
      <c r="AM273" s="117"/>
      <c r="AN273" s="117"/>
      <c r="AO273" s="117"/>
      <c r="AP273" s="117"/>
      <c r="AQ273" s="119"/>
      <c r="AR273" s="119"/>
      <c r="AS273" s="119"/>
      <c r="AT273" s="119"/>
      <c r="AU273" s="119"/>
      <c r="AV273" s="119"/>
      <c r="AW273" s="119"/>
      <c r="AX273" s="119"/>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34.5" customHeight="1" x14ac:dyDescent="0.15">
      <c r="A302" s="103">
        <v>1</v>
      </c>
      <c r="B302" s="103">
        <v>1</v>
      </c>
      <c r="C302" s="117" t="s">
        <v>413</v>
      </c>
      <c r="D302" s="117"/>
      <c r="E302" s="117"/>
      <c r="F302" s="117"/>
      <c r="G302" s="117"/>
      <c r="H302" s="117"/>
      <c r="I302" s="117"/>
      <c r="J302" s="117"/>
      <c r="K302" s="117"/>
      <c r="L302" s="117"/>
      <c r="M302" s="114" t="s">
        <v>420</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6"/>
      <c r="AK302" s="123">
        <v>118</v>
      </c>
      <c r="AL302" s="117"/>
      <c r="AM302" s="117"/>
      <c r="AN302" s="117"/>
      <c r="AO302" s="117"/>
      <c r="AP302" s="117"/>
      <c r="AQ302" s="108" t="s">
        <v>460</v>
      </c>
      <c r="AR302" s="104"/>
      <c r="AS302" s="104"/>
      <c r="AT302" s="104"/>
      <c r="AU302" s="105" t="s">
        <v>461</v>
      </c>
      <c r="AV302" s="106"/>
      <c r="AW302" s="106"/>
      <c r="AX302" s="107"/>
    </row>
    <row r="303" spans="1:50" ht="24" hidden="1" customHeight="1" x14ac:dyDescent="0.15">
      <c r="A303" s="103">
        <v>2</v>
      </c>
      <c r="B303" s="103">
        <v>1</v>
      </c>
      <c r="C303" s="117"/>
      <c r="D303" s="117"/>
      <c r="E303" s="117"/>
      <c r="F303" s="117"/>
      <c r="G303" s="117"/>
      <c r="H303" s="117"/>
      <c r="I303" s="117"/>
      <c r="J303" s="117"/>
      <c r="K303" s="117"/>
      <c r="L303" s="117"/>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23"/>
      <c r="AL303" s="117"/>
      <c r="AM303" s="117"/>
      <c r="AN303" s="117"/>
      <c r="AO303" s="117"/>
      <c r="AP303" s="117"/>
      <c r="AQ303" s="119"/>
      <c r="AR303" s="119"/>
      <c r="AS303" s="119"/>
      <c r="AT303" s="119"/>
      <c r="AU303" s="120"/>
      <c r="AV303" s="121"/>
      <c r="AW303" s="121"/>
      <c r="AX303" s="122"/>
    </row>
    <row r="304" spans="1:50" ht="24" hidden="1" customHeight="1" x14ac:dyDescent="0.15">
      <c r="A304" s="103">
        <v>3</v>
      </c>
      <c r="B304" s="103">
        <v>1</v>
      </c>
      <c r="C304" s="117"/>
      <c r="D304" s="117"/>
      <c r="E304" s="117"/>
      <c r="F304" s="117"/>
      <c r="G304" s="117"/>
      <c r="H304" s="117"/>
      <c r="I304" s="117"/>
      <c r="J304" s="117"/>
      <c r="K304" s="117"/>
      <c r="L304" s="117"/>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23"/>
      <c r="AL304" s="117"/>
      <c r="AM304" s="117"/>
      <c r="AN304" s="117"/>
      <c r="AO304" s="117"/>
      <c r="AP304" s="117"/>
      <c r="AQ304" s="119"/>
      <c r="AR304" s="119"/>
      <c r="AS304" s="119"/>
      <c r="AT304" s="119"/>
      <c r="AU304" s="120"/>
      <c r="AV304" s="121"/>
      <c r="AW304" s="121"/>
      <c r="AX304" s="122"/>
    </row>
    <row r="305" spans="1:50" ht="24" hidden="1" customHeight="1" x14ac:dyDescent="0.15">
      <c r="A305" s="103">
        <v>4</v>
      </c>
      <c r="B305" s="103">
        <v>1</v>
      </c>
      <c r="C305" s="117"/>
      <c r="D305" s="117"/>
      <c r="E305" s="117"/>
      <c r="F305" s="117"/>
      <c r="G305" s="117"/>
      <c r="H305" s="117"/>
      <c r="I305" s="117"/>
      <c r="J305" s="117"/>
      <c r="K305" s="117"/>
      <c r="L305" s="117"/>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7"/>
      <c r="AM305" s="117"/>
      <c r="AN305" s="117"/>
      <c r="AO305" s="117"/>
      <c r="AP305" s="117"/>
      <c r="AQ305" s="119"/>
      <c r="AR305" s="119"/>
      <c r="AS305" s="119"/>
      <c r="AT305" s="119"/>
      <c r="AU305" s="120"/>
      <c r="AV305" s="121"/>
      <c r="AW305" s="121"/>
      <c r="AX305" s="122"/>
    </row>
    <row r="306" spans="1:50" ht="24" hidden="1" customHeight="1" x14ac:dyDescent="0.15">
      <c r="A306" s="103">
        <v>5</v>
      </c>
      <c r="B306" s="103">
        <v>1</v>
      </c>
      <c r="C306" s="117"/>
      <c r="D306" s="117"/>
      <c r="E306" s="117"/>
      <c r="F306" s="117"/>
      <c r="G306" s="117"/>
      <c r="H306" s="117"/>
      <c r="I306" s="117"/>
      <c r="J306" s="117"/>
      <c r="K306" s="117"/>
      <c r="L306" s="117"/>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7"/>
      <c r="AM306" s="117"/>
      <c r="AN306" s="117"/>
      <c r="AO306" s="117"/>
      <c r="AP306" s="117"/>
      <c r="AQ306" s="119"/>
      <c r="AR306" s="119"/>
      <c r="AS306" s="119"/>
      <c r="AT306" s="119"/>
      <c r="AU306" s="120"/>
      <c r="AV306" s="121"/>
      <c r="AW306" s="121"/>
      <c r="AX306" s="122"/>
    </row>
    <row r="307" spans="1:50" ht="24" hidden="1" customHeight="1" x14ac:dyDescent="0.15">
      <c r="A307" s="103">
        <v>6</v>
      </c>
      <c r="B307" s="103">
        <v>1</v>
      </c>
      <c r="C307" s="117"/>
      <c r="D307" s="117"/>
      <c r="E307" s="117"/>
      <c r="F307" s="117"/>
      <c r="G307" s="117"/>
      <c r="H307" s="117"/>
      <c r="I307" s="117"/>
      <c r="J307" s="117"/>
      <c r="K307" s="117"/>
      <c r="L307" s="117"/>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7"/>
      <c r="AM307" s="117"/>
      <c r="AN307" s="117"/>
      <c r="AO307" s="117"/>
      <c r="AP307" s="117"/>
      <c r="AQ307" s="119"/>
      <c r="AR307" s="119"/>
      <c r="AS307" s="119"/>
      <c r="AT307" s="119"/>
      <c r="AU307" s="120"/>
      <c r="AV307" s="121"/>
      <c r="AW307" s="121"/>
      <c r="AX307" s="122"/>
    </row>
    <row r="308" spans="1:50" ht="24" hidden="1" customHeight="1" x14ac:dyDescent="0.15">
      <c r="A308" s="103">
        <v>7</v>
      </c>
      <c r="B308" s="103">
        <v>1</v>
      </c>
      <c r="C308" s="117"/>
      <c r="D308" s="117"/>
      <c r="E308" s="117"/>
      <c r="F308" s="117"/>
      <c r="G308" s="117"/>
      <c r="H308" s="117"/>
      <c r="I308" s="117"/>
      <c r="J308" s="117"/>
      <c r="K308" s="117"/>
      <c r="L308" s="117"/>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7"/>
      <c r="AM308" s="117"/>
      <c r="AN308" s="117"/>
      <c r="AO308" s="117"/>
      <c r="AP308" s="117"/>
      <c r="AQ308" s="119"/>
      <c r="AR308" s="119"/>
      <c r="AS308" s="119"/>
      <c r="AT308" s="119"/>
      <c r="AU308" s="120"/>
      <c r="AV308" s="121"/>
      <c r="AW308" s="121"/>
      <c r="AX308" s="122"/>
    </row>
    <row r="309" spans="1:50" ht="24" hidden="1" customHeight="1" x14ac:dyDescent="0.15">
      <c r="A309" s="103">
        <v>8</v>
      </c>
      <c r="B309" s="103">
        <v>1</v>
      </c>
      <c r="C309" s="117"/>
      <c r="D309" s="117"/>
      <c r="E309" s="117"/>
      <c r="F309" s="117"/>
      <c r="G309" s="117"/>
      <c r="H309" s="117"/>
      <c r="I309" s="117"/>
      <c r="J309" s="117"/>
      <c r="K309" s="117"/>
      <c r="L309" s="117"/>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7"/>
      <c r="AM309" s="117"/>
      <c r="AN309" s="117"/>
      <c r="AO309" s="117"/>
      <c r="AP309" s="117"/>
      <c r="AQ309" s="119"/>
      <c r="AR309" s="119"/>
      <c r="AS309" s="119"/>
      <c r="AT309" s="119"/>
      <c r="AU309" s="120"/>
      <c r="AV309" s="121"/>
      <c r="AW309" s="121"/>
      <c r="AX309" s="122"/>
    </row>
    <row r="310" spans="1:50" ht="24" hidden="1" customHeight="1" x14ac:dyDescent="0.15">
      <c r="A310" s="103">
        <v>9</v>
      </c>
      <c r="B310" s="103">
        <v>1</v>
      </c>
      <c r="C310" s="117"/>
      <c r="D310" s="117"/>
      <c r="E310" s="117"/>
      <c r="F310" s="117"/>
      <c r="G310" s="117"/>
      <c r="H310" s="117"/>
      <c r="I310" s="117"/>
      <c r="J310" s="117"/>
      <c r="K310" s="117"/>
      <c r="L310" s="117"/>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7"/>
      <c r="AM310" s="117"/>
      <c r="AN310" s="117"/>
      <c r="AO310" s="117"/>
      <c r="AP310" s="117"/>
      <c r="AQ310" s="119"/>
      <c r="AR310" s="119"/>
      <c r="AS310" s="119"/>
      <c r="AT310" s="119"/>
      <c r="AU310" s="120"/>
      <c r="AV310" s="121"/>
      <c r="AW310" s="121"/>
      <c r="AX310" s="122"/>
    </row>
    <row r="311" spans="1:50" ht="24" hidden="1" customHeight="1" x14ac:dyDescent="0.15">
      <c r="A311" s="103">
        <v>10</v>
      </c>
      <c r="B311" s="103">
        <v>1</v>
      </c>
      <c r="C311" s="117"/>
      <c r="D311" s="117"/>
      <c r="E311" s="117"/>
      <c r="F311" s="117"/>
      <c r="G311" s="117"/>
      <c r="H311" s="117"/>
      <c r="I311" s="117"/>
      <c r="J311" s="117"/>
      <c r="K311" s="117"/>
      <c r="L311" s="117"/>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7"/>
      <c r="AM311" s="117"/>
      <c r="AN311" s="117"/>
      <c r="AO311" s="117"/>
      <c r="AP311" s="117"/>
      <c r="AQ311" s="119"/>
      <c r="AR311" s="119"/>
      <c r="AS311" s="119"/>
      <c r="AT311" s="119"/>
      <c r="AU311" s="120"/>
      <c r="AV311" s="121"/>
      <c r="AW311" s="121"/>
      <c r="AX311" s="122"/>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14" t="s">
        <v>415</v>
      </c>
      <c r="D335" s="115"/>
      <c r="E335" s="115"/>
      <c r="F335" s="115"/>
      <c r="G335" s="115"/>
      <c r="H335" s="115"/>
      <c r="I335" s="115"/>
      <c r="J335" s="115"/>
      <c r="K335" s="115"/>
      <c r="L335" s="116"/>
      <c r="M335" s="114" t="s">
        <v>418</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6"/>
      <c r="AK335" s="105">
        <v>162</v>
      </c>
      <c r="AL335" s="106"/>
      <c r="AM335" s="106"/>
      <c r="AN335" s="106"/>
      <c r="AO335" s="106"/>
      <c r="AP335" s="107"/>
      <c r="AQ335" s="108" t="s">
        <v>460</v>
      </c>
      <c r="AR335" s="104"/>
      <c r="AS335" s="104"/>
      <c r="AT335" s="104"/>
      <c r="AU335" s="105" t="s">
        <v>461</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32.25" customHeight="1" x14ac:dyDescent="0.15">
      <c r="A368" s="103">
        <v>1</v>
      </c>
      <c r="B368" s="103">
        <v>1</v>
      </c>
      <c r="C368" s="114" t="s">
        <v>416</v>
      </c>
      <c r="D368" s="115"/>
      <c r="E368" s="115"/>
      <c r="F368" s="115"/>
      <c r="G368" s="115"/>
      <c r="H368" s="115"/>
      <c r="I368" s="115"/>
      <c r="J368" s="115"/>
      <c r="K368" s="115"/>
      <c r="L368" s="116"/>
      <c r="M368" s="114" t="s">
        <v>419</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6"/>
      <c r="AK368" s="105">
        <v>118</v>
      </c>
      <c r="AL368" s="106"/>
      <c r="AM368" s="106"/>
      <c r="AN368" s="106"/>
      <c r="AO368" s="106"/>
      <c r="AP368" s="107"/>
      <c r="AQ368" s="108" t="s">
        <v>460</v>
      </c>
      <c r="AR368" s="104"/>
      <c r="AS368" s="104"/>
      <c r="AT368" s="104"/>
      <c r="AU368" s="105" t="s">
        <v>461</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759" t="s">
        <v>323</v>
      </c>
      <c r="B497" s="760"/>
      <c r="C497" s="760"/>
      <c r="D497" s="760"/>
      <c r="E497" s="760"/>
      <c r="F497" s="760"/>
      <c r="G497" s="760"/>
      <c r="H497" s="760"/>
      <c r="I497" s="760"/>
      <c r="J497" s="760"/>
      <c r="K497" s="760"/>
      <c r="L497" s="760"/>
      <c r="M497" s="760"/>
      <c r="N497" s="760"/>
      <c r="O497" s="760"/>
      <c r="P497" s="760"/>
      <c r="Q497" s="760"/>
      <c r="R497" s="760"/>
      <c r="S497" s="760"/>
      <c r="T497" s="760"/>
      <c r="U497" s="760"/>
      <c r="V497" s="760"/>
      <c r="W497" s="760"/>
      <c r="X497" s="760"/>
      <c r="Y497" s="760"/>
      <c r="Z497" s="760"/>
      <c r="AA497" s="760"/>
      <c r="AB497" s="760"/>
      <c r="AC497" s="760"/>
      <c r="AD497" s="760"/>
      <c r="AE497" s="760"/>
      <c r="AF497" s="760"/>
      <c r="AG497" s="760"/>
      <c r="AH497" s="760"/>
      <c r="AI497" s="760"/>
      <c r="AJ497" s="760"/>
      <c r="AK497" s="76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69" priority="679">
      <formula>IF(RIGHT(TEXT(AK14,"0.#"),1)=".",FALSE,TRUE)</formula>
    </cfRule>
    <cfRule type="expression" dxfId="268" priority="680">
      <formula>IF(RIGHT(TEXT(AK14,"0.#"),1)=".",TRUE,FALSE)</formula>
    </cfRule>
  </conditionalFormatting>
  <conditionalFormatting sqref="AE69:AX69">
    <cfRule type="expression" dxfId="267" priority="601">
      <formula>IF(RIGHT(TEXT(AE69,"0.#"),1)=".",FALSE,TRUE)</formula>
    </cfRule>
    <cfRule type="expression" dxfId="266" priority="602">
      <formula>IF(RIGHT(TEXT(AE69,"0.#"),1)=".",TRUE,FALSE)</formula>
    </cfRule>
  </conditionalFormatting>
  <conditionalFormatting sqref="AE83:AI83">
    <cfRule type="expression" dxfId="265" priority="583">
      <formula>IF(RIGHT(TEXT(AE83,"0.#"),1)=".",FALSE,TRUE)</formula>
    </cfRule>
    <cfRule type="expression" dxfId="264" priority="584">
      <formula>IF(RIGHT(TEXT(AE83,"0.#"),1)=".",TRUE,FALSE)</formula>
    </cfRule>
  </conditionalFormatting>
  <conditionalFormatting sqref="AJ83:AS83">
    <cfRule type="expression" dxfId="263" priority="581">
      <formula>IF(RIGHT(TEXT(AJ83,"0.#"),1)=".",FALSE,TRUE)</formula>
    </cfRule>
    <cfRule type="expression" dxfId="262" priority="582">
      <formula>IF(RIGHT(TEXT(AJ83,"0.#"),1)=".",TRUE,FALSE)</formula>
    </cfRule>
  </conditionalFormatting>
  <conditionalFormatting sqref="L104">
    <cfRule type="expression" dxfId="261" priority="559">
      <formula>IF(RIGHT(TEXT(L104,"0.#"),1)=".",FALSE,TRUE)</formula>
    </cfRule>
    <cfRule type="expression" dxfId="260" priority="560">
      <formula>IF(RIGHT(TEXT(L104,"0.#"),1)=".",TRUE,FALSE)</formula>
    </cfRule>
  </conditionalFormatting>
  <conditionalFormatting sqref="R104">
    <cfRule type="expression" dxfId="259" priority="557">
      <formula>IF(RIGHT(TEXT(R104,"0.#"),1)=".",FALSE,TRUE)</formula>
    </cfRule>
    <cfRule type="expression" dxfId="258" priority="558">
      <formula>IF(RIGHT(TEXT(R104,"0.#"),1)=".",TRUE,FALSE)</formula>
    </cfRule>
  </conditionalFormatting>
  <conditionalFormatting sqref="P18:AX18">
    <cfRule type="expression" dxfId="257" priority="555">
      <formula>IF(RIGHT(TEXT(P18,"0.#"),1)=".",FALSE,TRUE)</formula>
    </cfRule>
    <cfRule type="expression" dxfId="256" priority="556">
      <formula>IF(RIGHT(TEXT(P18,"0.#"),1)=".",TRUE,FALSE)</formula>
    </cfRule>
  </conditionalFormatting>
  <conditionalFormatting sqref="Y190">
    <cfRule type="expression" dxfId="255" priority="547">
      <formula>IF(RIGHT(TEXT(Y190,"0.#"),1)=".",FALSE,TRUE)</formula>
    </cfRule>
    <cfRule type="expression" dxfId="254" priority="548">
      <formula>IF(RIGHT(TEXT(Y190,"0.#"),1)=".",TRUE,FALSE)</formula>
    </cfRule>
  </conditionalFormatting>
  <conditionalFormatting sqref="AK236">
    <cfRule type="expression" dxfId="253" priority="469">
      <formula>IF(RIGHT(TEXT(AK236,"0.#"),1)=".",FALSE,TRUE)</formula>
    </cfRule>
    <cfRule type="expression" dxfId="252" priority="470">
      <formula>IF(RIGHT(TEXT(AK236,"0.#"),1)=".",TRUE,FALSE)</formula>
    </cfRule>
  </conditionalFormatting>
  <conditionalFormatting sqref="AE54:AI54">
    <cfRule type="expression" dxfId="251" priority="419">
      <formula>IF(RIGHT(TEXT(AE54,"0.#"),1)=".",FALSE,TRUE)</formula>
    </cfRule>
    <cfRule type="expression" dxfId="250" priority="420">
      <formula>IF(RIGHT(TEXT(AE54,"0.#"),1)=".",TRUE,FALSE)</formula>
    </cfRule>
  </conditionalFormatting>
  <conditionalFormatting sqref="AK16:AQ17 AK15:AX15 AK13:AX13">
    <cfRule type="expression" dxfId="249" priority="377">
      <formula>IF(RIGHT(TEXT(AK13,"0.#"),1)=".",FALSE,TRUE)</formula>
    </cfRule>
    <cfRule type="expression" dxfId="248" priority="378">
      <formula>IF(RIGHT(TEXT(AK13,"0.#"),1)=".",TRUE,FALSE)</formula>
    </cfRule>
  </conditionalFormatting>
  <conditionalFormatting sqref="AD19:AJ19">
    <cfRule type="expression" dxfId="247" priority="375">
      <formula>IF(RIGHT(TEXT(AD19,"0.#"),1)=".",FALSE,TRUE)</formula>
    </cfRule>
    <cfRule type="expression" dxfId="246" priority="376">
      <formula>IF(RIGHT(TEXT(AD19,"0.#"),1)=".",TRUE,FALSE)</formula>
    </cfRule>
  </conditionalFormatting>
  <conditionalFormatting sqref="AE55:AX55 AJ54:AS54">
    <cfRule type="expression" dxfId="245" priority="371">
      <formula>IF(RIGHT(TEXT(AE54,"0.#"),1)=".",FALSE,TRUE)</formula>
    </cfRule>
    <cfRule type="expression" dxfId="244" priority="372">
      <formula>IF(RIGHT(TEXT(AE54,"0.#"),1)=".",TRUE,FALSE)</formula>
    </cfRule>
  </conditionalFormatting>
  <conditionalFormatting sqref="AE68:AS68">
    <cfRule type="expression" dxfId="243" priority="367">
      <formula>IF(RIGHT(TEXT(AE68,"0.#"),1)=".",FALSE,TRUE)</formula>
    </cfRule>
    <cfRule type="expression" dxfId="242" priority="368">
      <formula>IF(RIGHT(TEXT(AE68,"0.#"),1)=".",TRUE,FALSE)</formula>
    </cfRule>
  </conditionalFormatting>
  <conditionalFormatting sqref="AE95:AI95 AE92:AI92 AE89:AI89 AE86:AI86">
    <cfRule type="expression" dxfId="241" priority="365">
      <formula>IF(RIGHT(TEXT(AE86,"0.#"),1)=".",FALSE,TRUE)</formula>
    </cfRule>
    <cfRule type="expression" dxfId="240" priority="366">
      <formula>IF(RIGHT(TEXT(AE86,"0.#"),1)=".",TRUE,FALSE)</formula>
    </cfRule>
  </conditionalFormatting>
  <conditionalFormatting sqref="AJ95:AX95 AJ92:AX92 AJ89:AX89 AJ86:AX86">
    <cfRule type="expression" dxfId="239" priority="363">
      <formula>IF(RIGHT(TEXT(AJ86,"0.#"),1)=".",FALSE,TRUE)</formula>
    </cfRule>
    <cfRule type="expression" dxfId="238" priority="364">
      <formula>IF(RIGHT(TEXT(AJ86,"0.#"),1)=".",TRUE,FALSE)</formula>
    </cfRule>
  </conditionalFormatting>
  <conditionalFormatting sqref="R98">
    <cfRule type="expression" dxfId="237" priority="357">
      <formula>IF(RIGHT(TEXT(R98,"0.#"),1)=".",FALSE,TRUE)</formula>
    </cfRule>
    <cfRule type="expression" dxfId="236" priority="358">
      <formula>IF(RIGHT(TEXT(R98,"0.#"),1)=".",TRUE,FALSE)</formula>
    </cfRule>
  </conditionalFormatting>
  <conditionalFormatting sqref="R99:R103">
    <cfRule type="expression" dxfId="235" priority="355">
      <formula>IF(RIGHT(TEXT(R99,"0.#"),1)=".",FALSE,TRUE)</formula>
    </cfRule>
    <cfRule type="expression" dxfId="234" priority="356">
      <formula>IF(RIGHT(TEXT(R99,"0.#"),1)=".",TRUE,FALSE)</formula>
    </cfRule>
  </conditionalFormatting>
  <conditionalFormatting sqref="Y183:Y189 Y180">
    <cfRule type="expression" dxfId="233" priority="353">
      <formula>IF(RIGHT(TEXT(Y180,"0.#"),1)=".",FALSE,TRUE)</formula>
    </cfRule>
    <cfRule type="expression" dxfId="232" priority="354">
      <formula>IF(RIGHT(TEXT(Y180,"0.#"),1)=".",TRUE,FALSE)</formula>
    </cfRule>
  </conditionalFormatting>
  <conditionalFormatting sqref="AU181">
    <cfRule type="expression" dxfId="231" priority="351">
      <formula>IF(RIGHT(TEXT(AU181,"0.#"),1)=".",FALSE,TRUE)</formula>
    </cfRule>
    <cfRule type="expression" dxfId="230" priority="352">
      <formula>IF(RIGHT(TEXT(AU181,"0.#"),1)=".",TRUE,FALSE)</formula>
    </cfRule>
  </conditionalFormatting>
  <conditionalFormatting sqref="AU190">
    <cfRule type="expression" dxfId="229" priority="349">
      <formula>IF(RIGHT(TEXT(AU190,"0.#"),1)=".",FALSE,TRUE)</formula>
    </cfRule>
    <cfRule type="expression" dxfId="228" priority="350">
      <formula>IF(RIGHT(TEXT(AU190,"0.#"),1)=".",TRUE,FALSE)</formula>
    </cfRule>
  </conditionalFormatting>
  <conditionalFormatting sqref="AU182:AU189 AU180">
    <cfRule type="expression" dxfId="227" priority="347">
      <formula>IF(RIGHT(TEXT(AU180,"0.#"),1)=".",FALSE,TRUE)</formula>
    </cfRule>
    <cfRule type="expression" dxfId="226" priority="348">
      <formula>IF(RIGHT(TEXT(AU180,"0.#"),1)=".",TRUE,FALSE)</formula>
    </cfRule>
  </conditionalFormatting>
  <conditionalFormatting sqref="Y220 Y207 Y194">
    <cfRule type="expression" dxfId="225" priority="333">
      <formula>IF(RIGHT(TEXT(Y194,"0.#"),1)=".",FALSE,TRUE)</formula>
    </cfRule>
    <cfRule type="expression" dxfId="224" priority="334">
      <formula>IF(RIGHT(TEXT(Y194,"0.#"),1)=".",TRUE,FALSE)</formula>
    </cfRule>
  </conditionalFormatting>
  <conditionalFormatting sqref="Y229 Y216 Y203">
    <cfRule type="expression" dxfId="223" priority="331">
      <formula>IF(RIGHT(TEXT(Y203,"0.#"),1)=".",FALSE,TRUE)</formula>
    </cfRule>
    <cfRule type="expression" dxfId="222" priority="332">
      <formula>IF(RIGHT(TEXT(Y203,"0.#"),1)=".",TRUE,FALSE)</formula>
    </cfRule>
  </conditionalFormatting>
  <conditionalFormatting sqref="Y221:Y228 Y219 Y208:Y215 Y206 Y195:Y202 Y193">
    <cfRule type="expression" dxfId="221" priority="329">
      <formula>IF(RIGHT(TEXT(Y193,"0.#"),1)=".",FALSE,TRUE)</formula>
    </cfRule>
    <cfRule type="expression" dxfId="220" priority="330">
      <formula>IF(RIGHT(TEXT(Y193,"0.#"),1)=".",TRUE,FALSE)</formula>
    </cfRule>
  </conditionalFormatting>
  <conditionalFormatting sqref="AU220 AU207 AU194">
    <cfRule type="expression" dxfId="219" priority="327">
      <formula>IF(RIGHT(TEXT(AU194,"0.#"),1)=".",FALSE,TRUE)</formula>
    </cfRule>
    <cfRule type="expression" dxfId="218" priority="328">
      <formula>IF(RIGHT(TEXT(AU194,"0.#"),1)=".",TRUE,FALSE)</formula>
    </cfRule>
  </conditionalFormatting>
  <conditionalFormatting sqref="AU229 AU216 AU203">
    <cfRule type="expression" dxfId="217" priority="325">
      <formula>IF(RIGHT(TEXT(AU203,"0.#"),1)=".",FALSE,TRUE)</formula>
    </cfRule>
    <cfRule type="expression" dxfId="216" priority="326">
      <formula>IF(RIGHT(TEXT(AU203,"0.#"),1)=".",TRUE,FALSE)</formula>
    </cfRule>
  </conditionalFormatting>
  <conditionalFormatting sqref="AU221:AU228 AU219 AU208:AU215 AU206 AU195:AU202 AU193">
    <cfRule type="expression" dxfId="215" priority="323">
      <formula>IF(RIGHT(TEXT(AU193,"0.#"),1)=".",FALSE,TRUE)</formula>
    </cfRule>
    <cfRule type="expression" dxfId="214" priority="324">
      <formula>IF(RIGHT(TEXT(AU193,"0.#"),1)=".",TRUE,FALSE)</formula>
    </cfRule>
  </conditionalFormatting>
  <conditionalFormatting sqref="AE56:AI56">
    <cfRule type="expression" dxfId="213" priority="297">
      <formula>IF(AND(AE56&gt;=0, RIGHT(TEXT(AE56,"0.#"),1)&lt;&gt;"."),TRUE,FALSE)</formula>
    </cfRule>
    <cfRule type="expression" dxfId="212" priority="298">
      <formula>IF(AND(AE56&gt;=0, RIGHT(TEXT(AE56,"0.#"),1)="."),TRUE,FALSE)</formula>
    </cfRule>
    <cfRule type="expression" dxfId="211" priority="299">
      <formula>IF(AND(AE56&lt;0, RIGHT(TEXT(AE56,"0.#"),1)&lt;&gt;"."),TRUE,FALSE)</formula>
    </cfRule>
    <cfRule type="expression" dxfId="210" priority="300">
      <formula>IF(AND(AE56&lt;0, RIGHT(TEXT(AE56,"0.#"),1)="."),TRUE,FALSE)</formula>
    </cfRule>
  </conditionalFormatting>
  <conditionalFormatting sqref="AJ56:AS56">
    <cfRule type="expression" dxfId="209" priority="293">
      <formula>IF(AND(AJ56&gt;=0, RIGHT(TEXT(AJ56,"0.#"),1)&lt;&gt;"."),TRUE,FALSE)</formula>
    </cfRule>
    <cfRule type="expression" dxfId="208" priority="294">
      <formula>IF(AND(AJ56&gt;=0, RIGHT(TEXT(AJ56,"0.#"),1)="."),TRUE,FALSE)</formula>
    </cfRule>
    <cfRule type="expression" dxfId="207" priority="295">
      <formula>IF(AND(AJ56&lt;0, RIGHT(TEXT(AJ56,"0.#"),1)&lt;&gt;"."),TRUE,FALSE)</formula>
    </cfRule>
    <cfRule type="expression" dxfId="206" priority="296">
      <formula>IF(AND(AJ56&lt;0, RIGHT(TEXT(AJ56,"0.#"),1)="."),TRUE,FALSE)</formula>
    </cfRule>
  </conditionalFormatting>
  <conditionalFormatting sqref="AK237:AK265">
    <cfRule type="expression" dxfId="205" priority="281">
      <formula>IF(RIGHT(TEXT(AK237,"0.#"),1)=".",FALSE,TRUE)</formula>
    </cfRule>
    <cfRule type="expression" dxfId="204" priority="282">
      <formula>IF(RIGHT(TEXT(AK237,"0.#"),1)=".",TRUE,FALSE)</formula>
    </cfRule>
  </conditionalFormatting>
  <conditionalFormatting sqref="AU239:AX265">
    <cfRule type="expression" dxfId="203" priority="277">
      <formula>IF(AND(AU239&gt;=0, RIGHT(TEXT(AU239,"0.#"),1)&lt;&gt;"."),TRUE,FALSE)</formula>
    </cfRule>
    <cfRule type="expression" dxfId="202" priority="278">
      <formula>IF(AND(AU239&gt;=0, RIGHT(TEXT(AU239,"0.#"),1)="."),TRUE,FALSE)</formula>
    </cfRule>
    <cfRule type="expression" dxfId="201" priority="279">
      <formula>IF(AND(AU239&lt;0, RIGHT(TEXT(AU239,"0.#"),1)&lt;&gt;"."),TRUE,FALSE)</formula>
    </cfRule>
    <cfRule type="expression" dxfId="200" priority="280">
      <formula>IF(AND(AU239&lt;0, RIGHT(TEXT(AU239,"0.#"),1)="."),TRUE,FALSE)</formula>
    </cfRule>
  </conditionalFormatting>
  <conditionalFormatting sqref="AK269">
    <cfRule type="expression" dxfId="199" priority="275">
      <formula>IF(RIGHT(TEXT(AK269,"0.#"),1)=".",FALSE,TRUE)</formula>
    </cfRule>
    <cfRule type="expression" dxfId="198" priority="276">
      <formula>IF(RIGHT(TEXT(AK269,"0.#"),1)=".",TRUE,FALSE)</formula>
    </cfRule>
  </conditionalFormatting>
  <conditionalFormatting sqref="AK270:AK298">
    <cfRule type="expression" dxfId="197" priority="269">
      <formula>IF(RIGHT(TEXT(AK270,"0.#"),1)=".",FALSE,TRUE)</formula>
    </cfRule>
    <cfRule type="expression" dxfId="196" priority="270">
      <formula>IF(RIGHT(TEXT(AK270,"0.#"),1)=".",TRUE,FALSE)</formula>
    </cfRule>
  </conditionalFormatting>
  <conditionalFormatting sqref="AU270:AX298">
    <cfRule type="expression" dxfId="195" priority="265">
      <formula>IF(AND(AU270&gt;=0, RIGHT(TEXT(AU270,"0.#"),1)&lt;&gt;"."),TRUE,FALSE)</formula>
    </cfRule>
    <cfRule type="expression" dxfId="194" priority="266">
      <formula>IF(AND(AU270&gt;=0, RIGHT(TEXT(AU270,"0.#"),1)="."),TRUE,FALSE)</formula>
    </cfRule>
    <cfRule type="expression" dxfId="193" priority="267">
      <formula>IF(AND(AU270&lt;0, RIGHT(TEXT(AU270,"0.#"),1)&lt;&gt;"."),TRUE,FALSE)</formula>
    </cfRule>
    <cfRule type="expression" dxfId="192" priority="268">
      <formula>IF(AND(AU270&lt;0, RIGHT(TEXT(AU270,"0.#"),1)="."),TRUE,FALSE)</formula>
    </cfRule>
  </conditionalFormatting>
  <conditionalFormatting sqref="AK302">
    <cfRule type="expression" dxfId="191" priority="263">
      <formula>IF(RIGHT(TEXT(AK302,"0.#"),1)=".",FALSE,TRUE)</formula>
    </cfRule>
    <cfRule type="expression" dxfId="190" priority="264">
      <formula>IF(RIGHT(TEXT(AK302,"0.#"),1)=".",TRUE,FALSE)</formula>
    </cfRule>
  </conditionalFormatting>
  <conditionalFormatting sqref="AK303:AK331">
    <cfRule type="expression" dxfId="189" priority="257">
      <formula>IF(RIGHT(TEXT(AK303,"0.#"),1)=".",FALSE,TRUE)</formula>
    </cfRule>
    <cfRule type="expression" dxfId="188" priority="258">
      <formula>IF(RIGHT(TEXT(AK303,"0.#"),1)=".",TRUE,FALSE)</formula>
    </cfRule>
  </conditionalFormatting>
  <conditionalFormatting sqref="AU303:AX331">
    <cfRule type="expression" dxfId="187" priority="253">
      <formula>IF(AND(AU303&gt;=0, RIGHT(TEXT(AU303,"0.#"),1)&lt;&gt;"."),TRUE,FALSE)</formula>
    </cfRule>
    <cfRule type="expression" dxfId="186" priority="254">
      <formula>IF(AND(AU303&gt;=0, RIGHT(TEXT(AU303,"0.#"),1)="."),TRUE,FALSE)</formula>
    </cfRule>
    <cfRule type="expression" dxfId="185" priority="255">
      <formula>IF(AND(AU303&lt;0, RIGHT(TEXT(AU303,"0.#"),1)&lt;&gt;"."),TRUE,FALSE)</formula>
    </cfRule>
    <cfRule type="expression" dxfId="184" priority="256">
      <formula>IF(AND(AU303&lt;0, RIGHT(TEXT(AU303,"0.#"),1)="."),TRUE,FALSE)</formula>
    </cfRule>
  </conditionalFormatting>
  <conditionalFormatting sqref="AK335">
    <cfRule type="expression" dxfId="183" priority="251">
      <formula>IF(RIGHT(TEXT(AK335,"0.#"),1)=".",FALSE,TRUE)</formula>
    </cfRule>
    <cfRule type="expression" dxfId="182" priority="252">
      <formula>IF(RIGHT(TEXT(AK335,"0.#"),1)=".",TRUE,FALSE)</formula>
    </cfRule>
  </conditionalFormatting>
  <conditionalFormatting sqref="AK336:AK364">
    <cfRule type="expression" dxfId="181" priority="245">
      <formula>IF(RIGHT(TEXT(AK336,"0.#"),1)=".",FALSE,TRUE)</formula>
    </cfRule>
    <cfRule type="expression" dxfId="180" priority="246">
      <formula>IF(RIGHT(TEXT(AK336,"0.#"),1)=".",TRUE,FALSE)</formula>
    </cfRule>
  </conditionalFormatting>
  <conditionalFormatting sqref="AU336:AX364">
    <cfRule type="expression" dxfId="179" priority="241">
      <formula>IF(AND(AU336&gt;=0, RIGHT(TEXT(AU336,"0.#"),1)&lt;&gt;"."),TRUE,FALSE)</formula>
    </cfRule>
    <cfRule type="expression" dxfId="178" priority="242">
      <formula>IF(AND(AU336&gt;=0, RIGHT(TEXT(AU336,"0.#"),1)="."),TRUE,FALSE)</formula>
    </cfRule>
    <cfRule type="expression" dxfId="177" priority="243">
      <formula>IF(AND(AU336&lt;0, RIGHT(TEXT(AU336,"0.#"),1)&lt;&gt;"."),TRUE,FALSE)</formula>
    </cfRule>
    <cfRule type="expression" dxfId="176" priority="244">
      <formula>IF(AND(AU336&lt;0, RIGHT(TEXT(AU336,"0.#"),1)="."),TRUE,FALSE)</formula>
    </cfRule>
  </conditionalFormatting>
  <conditionalFormatting sqref="AK368">
    <cfRule type="expression" dxfId="175" priority="239">
      <formula>IF(RIGHT(TEXT(AK368,"0.#"),1)=".",FALSE,TRUE)</formula>
    </cfRule>
    <cfRule type="expression" dxfId="174" priority="240">
      <formula>IF(RIGHT(TEXT(AK368,"0.#"),1)=".",TRUE,FALSE)</formula>
    </cfRule>
  </conditionalFormatting>
  <conditionalFormatting sqref="AK369:AK397">
    <cfRule type="expression" dxfId="173" priority="233">
      <formula>IF(RIGHT(TEXT(AK369,"0.#"),1)=".",FALSE,TRUE)</formula>
    </cfRule>
    <cfRule type="expression" dxfId="172" priority="234">
      <formula>IF(RIGHT(TEXT(AK369,"0.#"),1)=".",TRUE,FALSE)</formula>
    </cfRule>
  </conditionalFormatting>
  <conditionalFormatting sqref="AU369:AX397">
    <cfRule type="expression" dxfId="171" priority="229">
      <formula>IF(AND(AU369&gt;=0, RIGHT(TEXT(AU369,"0.#"),1)&lt;&gt;"."),TRUE,FALSE)</formula>
    </cfRule>
    <cfRule type="expression" dxfId="170" priority="230">
      <formula>IF(AND(AU369&gt;=0, RIGHT(TEXT(AU369,"0.#"),1)="."),TRUE,FALSE)</formula>
    </cfRule>
    <cfRule type="expression" dxfId="169" priority="231">
      <formula>IF(AND(AU369&lt;0, RIGHT(TEXT(AU369,"0.#"),1)&lt;&gt;"."),TRUE,FALSE)</formula>
    </cfRule>
    <cfRule type="expression" dxfId="168" priority="232">
      <formula>IF(AND(AU369&lt;0, RIGHT(TEXT(AU369,"0.#"),1)="."),TRUE,FALSE)</formula>
    </cfRule>
  </conditionalFormatting>
  <conditionalFormatting sqref="AK401">
    <cfRule type="expression" dxfId="167" priority="227">
      <formula>IF(RIGHT(TEXT(AK401,"0.#"),1)=".",FALSE,TRUE)</formula>
    </cfRule>
    <cfRule type="expression" dxfId="166" priority="228">
      <formula>IF(RIGHT(TEXT(AK401,"0.#"),1)=".",TRUE,FALSE)</formula>
    </cfRule>
  </conditionalFormatting>
  <conditionalFormatting sqref="AU401:AX401">
    <cfRule type="expression" dxfId="165" priority="223">
      <formula>IF(AND(AU401&gt;=0, RIGHT(TEXT(AU401,"0.#"),1)&lt;&gt;"."),TRUE,FALSE)</formula>
    </cfRule>
    <cfRule type="expression" dxfId="164" priority="224">
      <formula>IF(AND(AU401&gt;=0, RIGHT(TEXT(AU401,"0.#"),1)="."),TRUE,FALSE)</formula>
    </cfRule>
    <cfRule type="expression" dxfId="163" priority="225">
      <formula>IF(AND(AU401&lt;0, RIGHT(TEXT(AU401,"0.#"),1)&lt;&gt;"."),TRUE,FALSE)</formula>
    </cfRule>
    <cfRule type="expression" dxfId="162" priority="226">
      <formula>IF(AND(AU401&lt;0, RIGHT(TEXT(AU401,"0.#"),1)="."),TRUE,FALSE)</formula>
    </cfRule>
  </conditionalFormatting>
  <conditionalFormatting sqref="AK402:AK430">
    <cfRule type="expression" dxfId="161" priority="221">
      <formula>IF(RIGHT(TEXT(AK402,"0.#"),1)=".",FALSE,TRUE)</formula>
    </cfRule>
    <cfRule type="expression" dxfId="160" priority="222">
      <formula>IF(RIGHT(TEXT(AK402,"0.#"),1)=".",TRUE,FALSE)</formula>
    </cfRule>
  </conditionalFormatting>
  <conditionalFormatting sqref="AU402:AX430">
    <cfRule type="expression" dxfId="159" priority="217">
      <formula>IF(AND(AU402&gt;=0, RIGHT(TEXT(AU402,"0.#"),1)&lt;&gt;"."),TRUE,FALSE)</formula>
    </cfRule>
    <cfRule type="expression" dxfId="158" priority="218">
      <formula>IF(AND(AU402&gt;=0, RIGHT(TEXT(AU402,"0.#"),1)="."),TRUE,FALSE)</formula>
    </cfRule>
    <cfRule type="expression" dxfId="157" priority="219">
      <formula>IF(AND(AU402&lt;0, RIGHT(TEXT(AU402,"0.#"),1)&lt;&gt;"."),TRUE,FALSE)</formula>
    </cfRule>
    <cfRule type="expression" dxfId="156" priority="220">
      <formula>IF(AND(AU402&lt;0, RIGHT(TEXT(AU402,"0.#"),1)="."),TRUE,FALSE)</formula>
    </cfRule>
  </conditionalFormatting>
  <conditionalFormatting sqref="AK434">
    <cfRule type="expression" dxfId="155" priority="215">
      <formula>IF(RIGHT(TEXT(AK434,"0.#"),1)=".",FALSE,TRUE)</formula>
    </cfRule>
    <cfRule type="expression" dxfId="154" priority="216">
      <formula>IF(RIGHT(TEXT(AK434,"0.#"),1)=".",TRUE,FALSE)</formula>
    </cfRule>
  </conditionalFormatting>
  <conditionalFormatting sqref="AU434:AX434">
    <cfRule type="expression" dxfId="153" priority="211">
      <formula>IF(AND(AU434&gt;=0, RIGHT(TEXT(AU434,"0.#"),1)&lt;&gt;"."),TRUE,FALSE)</formula>
    </cfRule>
    <cfRule type="expression" dxfId="152" priority="212">
      <formula>IF(AND(AU434&gt;=0, RIGHT(TEXT(AU434,"0.#"),1)="."),TRUE,FALSE)</formula>
    </cfRule>
    <cfRule type="expression" dxfId="151" priority="213">
      <formula>IF(AND(AU434&lt;0, RIGHT(TEXT(AU434,"0.#"),1)&lt;&gt;"."),TRUE,FALSE)</formula>
    </cfRule>
    <cfRule type="expression" dxfId="150" priority="214">
      <formula>IF(AND(AU434&lt;0, RIGHT(TEXT(AU434,"0.#"),1)="."),TRUE,FALSE)</formula>
    </cfRule>
  </conditionalFormatting>
  <conditionalFormatting sqref="AK435:AK463">
    <cfRule type="expression" dxfId="149" priority="209">
      <formula>IF(RIGHT(TEXT(AK435,"0.#"),1)=".",FALSE,TRUE)</formula>
    </cfRule>
    <cfRule type="expression" dxfId="148" priority="210">
      <formula>IF(RIGHT(TEXT(AK435,"0.#"),1)=".",TRUE,FALSE)</formula>
    </cfRule>
  </conditionalFormatting>
  <conditionalFormatting sqref="AU435:AX463">
    <cfRule type="expression" dxfId="147" priority="205">
      <formula>IF(AND(AU435&gt;=0, RIGHT(TEXT(AU435,"0.#"),1)&lt;&gt;"."),TRUE,FALSE)</formula>
    </cfRule>
    <cfRule type="expression" dxfId="146" priority="206">
      <formula>IF(AND(AU435&gt;=0, RIGHT(TEXT(AU435,"0.#"),1)="."),TRUE,FALSE)</formula>
    </cfRule>
    <cfRule type="expression" dxfId="145" priority="207">
      <formula>IF(AND(AU435&lt;0, RIGHT(TEXT(AU435,"0.#"),1)&lt;&gt;"."),TRUE,FALSE)</formula>
    </cfRule>
    <cfRule type="expression" dxfId="144" priority="208">
      <formula>IF(AND(AU435&lt;0, RIGHT(TEXT(AU435,"0.#"),1)="."),TRUE,FALSE)</formula>
    </cfRule>
  </conditionalFormatting>
  <conditionalFormatting sqref="AK467">
    <cfRule type="expression" dxfId="143" priority="203">
      <formula>IF(RIGHT(TEXT(AK467,"0.#"),1)=".",FALSE,TRUE)</formula>
    </cfRule>
    <cfRule type="expression" dxfId="142" priority="204">
      <formula>IF(RIGHT(TEXT(AK467,"0.#"),1)=".",TRUE,FALSE)</formula>
    </cfRule>
  </conditionalFormatting>
  <conditionalFormatting sqref="AU467:AX467">
    <cfRule type="expression" dxfId="141" priority="199">
      <formula>IF(AND(AU467&gt;=0, RIGHT(TEXT(AU467,"0.#"),1)&lt;&gt;"."),TRUE,FALSE)</formula>
    </cfRule>
    <cfRule type="expression" dxfId="140" priority="200">
      <formula>IF(AND(AU467&gt;=0, RIGHT(TEXT(AU467,"0.#"),1)="."),TRUE,FALSE)</formula>
    </cfRule>
    <cfRule type="expression" dxfId="139" priority="201">
      <formula>IF(AND(AU467&lt;0, RIGHT(TEXT(AU467,"0.#"),1)&lt;&gt;"."),TRUE,FALSE)</formula>
    </cfRule>
    <cfRule type="expression" dxfId="138" priority="202">
      <formula>IF(AND(AU467&lt;0, RIGHT(TEXT(AU467,"0.#"),1)="."),TRUE,FALSE)</formula>
    </cfRule>
  </conditionalFormatting>
  <conditionalFormatting sqref="AK468:AK496">
    <cfRule type="expression" dxfId="137" priority="197">
      <formula>IF(RIGHT(TEXT(AK468,"0.#"),1)=".",FALSE,TRUE)</formula>
    </cfRule>
    <cfRule type="expression" dxfId="136" priority="198">
      <formula>IF(RIGHT(TEXT(AK468,"0.#"),1)=".",TRUE,FALSE)</formula>
    </cfRule>
  </conditionalFormatting>
  <conditionalFormatting sqref="AU468:AX496">
    <cfRule type="expression" dxfId="135" priority="193">
      <formula>IF(AND(AU468&gt;=0, RIGHT(TEXT(AU468,"0.#"),1)&lt;&gt;"."),TRUE,FALSE)</formula>
    </cfRule>
    <cfRule type="expression" dxfId="134" priority="194">
      <formula>IF(AND(AU468&gt;=0, RIGHT(TEXT(AU468,"0.#"),1)="."),TRUE,FALSE)</formula>
    </cfRule>
    <cfRule type="expression" dxfId="133" priority="195">
      <formula>IF(AND(AU468&lt;0, RIGHT(TEXT(AU468,"0.#"),1)&lt;&gt;"."),TRUE,FALSE)</formula>
    </cfRule>
    <cfRule type="expression" dxfId="132" priority="196">
      <formula>IF(AND(AU468&lt;0, RIGHT(TEXT(AU468,"0.#"),1)="."),TRUE,FALSE)</formula>
    </cfRule>
  </conditionalFormatting>
  <conditionalFormatting sqref="AT24:AX24 AO23:AS23">
    <cfRule type="expression" dxfId="131" priority="191">
      <formula>IF(RIGHT(TEXT(AO23,"0.#"),1)=".",FALSE,TRUE)</formula>
    </cfRule>
    <cfRule type="expression" dxfId="130" priority="192">
      <formula>IF(RIGHT(TEXT(AO23,"0.#"),1)=".",TRUE,FALSE)</formula>
    </cfRule>
  </conditionalFormatting>
  <conditionalFormatting sqref="AE25:AI25">
    <cfRule type="expression" dxfId="129" priority="183">
      <formula>IF(AND(AE25&gt;=0, RIGHT(TEXT(AE25,"0.#"),1)&lt;&gt;"."),TRUE,FALSE)</formula>
    </cfRule>
    <cfRule type="expression" dxfId="128" priority="184">
      <formula>IF(AND(AE25&gt;=0, RIGHT(TEXT(AE25,"0.#"),1)="."),TRUE,FALSE)</formula>
    </cfRule>
    <cfRule type="expression" dxfId="127" priority="185">
      <formula>IF(AND(AE25&lt;0, RIGHT(TEXT(AE25,"0.#"),1)&lt;&gt;"."),TRUE,FALSE)</formula>
    </cfRule>
    <cfRule type="expression" dxfId="126" priority="186">
      <formula>IF(AND(AE25&lt;0, RIGHT(TEXT(AE25,"0.#"),1)="."),TRUE,FALSE)</formula>
    </cfRule>
  </conditionalFormatting>
  <conditionalFormatting sqref="AJ25:AS25">
    <cfRule type="expression" dxfId="125" priority="179">
      <formula>IF(AND(AJ25&gt;=0, RIGHT(TEXT(AJ25,"0.#"),1)&lt;&gt;"."),TRUE,FALSE)</formula>
    </cfRule>
    <cfRule type="expression" dxfId="124" priority="180">
      <formula>IF(AND(AJ25&gt;=0, RIGHT(TEXT(AJ25,"0.#"),1)="."),TRUE,FALSE)</formula>
    </cfRule>
    <cfRule type="expression" dxfId="123" priority="181">
      <formula>IF(AND(AJ25&lt;0, RIGHT(TEXT(AJ25,"0.#"),1)&lt;&gt;"."),TRUE,FALSE)</formula>
    </cfRule>
    <cfRule type="expression" dxfId="122" priority="182">
      <formula>IF(AND(AJ25&lt;0, RIGHT(TEXT(AJ25,"0.#"),1)="."),TRUE,FALSE)</formula>
    </cfRule>
  </conditionalFormatting>
  <conditionalFormatting sqref="AE43:AI43 AE38:AI38 AE28:AI28">
    <cfRule type="expression" dxfId="121" priority="165">
      <formula>IF(RIGHT(TEXT(AE28,"0.#"),1)=".",FALSE,TRUE)</formula>
    </cfRule>
    <cfRule type="expression" dxfId="120" priority="166">
      <formula>IF(RIGHT(TEXT(AE28,"0.#"),1)=".",TRUE,FALSE)</formula>
    </cfRule>
  </conditionalFormatting>
  <conditionalFormatting sqref="AJ43:AS43 AJ38:AS38 AJ28:AS28 AJ33:AS33">
    <cfRule type="expression" dxfId="119" priority="163">
      <formula>IF(RIGHT(TEXT(AJ28,"0.#"),1)=".",FALSE,TRUE)</formula>
    </cfRule>
    <cfRule type="expression" dxfId="118" priority="164">
      <formula>IF(RIGHT(TEXT(AJ28,"0.#"),1)=".",TRUE,FALSE)</formula>
    </cfRule>
  </conditionalFormatting>
  <conditionalFormatting sqref="AE64:AI64 AE59:AI59">
    <cfRule type="expression" dxfId="117" priority="153">
      <formula>IF(RIGHT(TEXT(AE59,"0.#"),1)=".",FALSE,TRUE)</formula>
    </cfRule>
    <cfRule type="expression" dxfId="116" priority="154">
      <formula>IF(RIGHT(TEXT(AE59,"0.#"),1)=".",TRUE,FALSE)</formula>
    </cfRule>
  </conditionalFormatting>
  <conditionalFormatting sqref="AE65:AX65 AJ64:AS64 AE60:AX60 AJ59:AS59">
    <cfRule type="expression" dxfId="115" priority="151">
      <formula>IF(RIGHT(TEXT(AE59,"0.#"),1)=".",FALSE,TRUE)</formula>
    </cfRule>
    <cfRule type="expression" dxfId="114" priority="152">
      <formula>IF(RIGHT(TEXT(AE59,"0.#"),1)=".",TRUE,FALSE)</formula>
    </cfRule>
  </conditionalFormatting>
  <conditionalFormatting sqref="AE66:AI66 AE61:AI61">
    <cfRule type="expression" dxfId="113" priority="147">
      <formula>IF(AND(AE61&gt;=0, RIGHT(TEXT(AE61,"0.#"),1)&lt;&gt;"."),TRUE,FALSE)</formula>
    </cfRule>
    <cfRule type="expression" dxfId="112" priority="148">
      <formula>IF(AND(AE61&gt;=0, RIGHT(TEXT(AE61,"0.#"),1)="."),TRUE,FALSE)</formula>
    </cfRule>
    <cfRule type="expression" dxfId="111" priority="149">
      <formula>IF(AND(AE61&lt;0, RIGHT(TEXT(AE61,"0.#"),1)&lt;&gt;"."),TRUE,FALSE)</formula>
    </cfRule>
    <cfRule type="expression" dxfId="110" priority="150">
      <formula>IF(AND(AE61&lt;0, RIGHT(TEXT(AE61,"0.#"),1)="."),TRUE,FALSE)</formula>
    </cfRule>
  </conditionalFormatting>
  <conditionalFormatting sqref="AJ66:AS66 AJ61:AS61">
    <cfRule type="expression" dxfId="109" priority="143">
      <formula>IF(AND(AJ61&gt;=0, RIGHT(TEXT(AJ61,"0.#"),1)&lt;&gt;"."),TRUE,FALSE)</formula>
    </cfRule>
    <cfRule type="expression" dxfId="108" priority="144">
      <formula>IF(AND(AJ61&gt;=0, RIGHT(TEXT(AJ61,"0.#"),1)="."),TRUE,FALSE)</formula>
    </cfRule>
    <cfRule type="expression" dxfId="107" priority="145">
      <formula>IF(AND(AJ61&lt;0, RIGHT(TEXT(AJ61,"0.#"),1)&lt;&gt;"."),TRUE,FALSE)</formula>
    </cfRule>
    <cfRule type="expression" dxfId="106" priority="146">
      <formula>IF(AND(AJ61&lt;0, RIGHT(TEXT(AJ61,"0.#"),1)="."),TRUE,FALSE)</formula>
    </cfRule>
  </conditionalFormatting>
  <conditionalFormatting sqref="AE81:AX81 AE78:AX78 AE75:AX75 AE72:AX72">
    <cfRule type="expression" dxfId="105" priority="141">
      <formula>IF(RIGHT(TEXT(AE72,"0.#"),1)=".",FALSE,TRUE)</formula>
    </cfRule>
    <cfRule type="expression" dxfId="104" priority="142">
      <formula>IF(RIGHT(TEXT(AE72,"0.#"),1)=".",TRUE,FALSE)</formula>
    </cfRule>
  </conditionalFormatting>
  <conditionalFormatting sqref="AE80:AS80 AE77:AS77 AE74:AS74 AE71:AS71">
    <cfRule type="expression" dxfId="103" priority="139">
      <formula>IF(RIGHT(TEXT(AE71,"0.#"),1)=".",FALSE,TRUE)</formula>
    </cfRule>
    <cfRule type="expression" dxfId="102" priority="140">
      <formula>IF(RIGHT(TEXT(AE71,"0.#"),1)=".",TRUE,FALSE)</formula>
    </cfRule>
  </conditionalFormatting>
  <conditionalFormatting sqref="AT29:AX29">
    <cfRule type="expression" dxfId="101" priority="137">
      <formula>IF(RIGHT(TEXT(AT29,"0.#"),1)=".",FALSE,TRUE)</formula>
    </cfRule>
    <cfRule type="expression" dxfId="100" priority="138">
      <formula>IF(RIGHT(TEXT(AT29,"0.#"),1)=".",TRUE,FALSE)</formula>
    </cfRule>
  </conditionalFormatting>
  <conditionalFormatting sqref="AT34:AX34">
    <cfRule type="expression" dxfId="99" priority="135">
      <formula>IF(RIGHT(TEXT(AT34,"0.#"),1)=".",FALSE,TRUE)</formula>
    </cfRule>
    <cfRule type="expression" dxfId="98" priority="136">
      <formula>IF(RIGHT(TEXT(AT34,"0.#"),1)=".",TRUE,FALSE)</formula>
    </cfRule>
  </conditionalFormatting>
  <conditionalFormatting sqref="AT83:AX83">
    <cfRule type="expression" dxfId="97" priority="117">
      <formula>IF(RIGHT(TEXT(AT83,"0.#"),1)=".",FALSE,TRUE)</formula>
    </cfRule>
    <cfRule type="expression" dxfId="96" priority="118">
      <formula>IF(RIGHT(TEXT(AT83,"0.#"),1)=".",TRUE,FALSE)</formula>
    </cfRule>
  </conditionalFormatting>
  <conditionalFormatting sqref="Y182">
    <cfRule type="expression" dxfId="95" priority="115">
      <formula>IF(RIGHT(TEXT(Y182,"0.#"),1)=".",FALSE,TRUE)</formula>
    </cfRule>
    <cfRule type="expression" dxfId="94" priority="116">
      <formula>IF(RIGHT(TEXT(Y182,"0.#"),1)=".",TRUE,FALSE)</formula>
    </cfRule>
  </conditionalFormatting>
  <conditionalFormatting sqref="Y181">
    <cfRule type="expression" dxfId="93" priority="113">
      <formula>IF(RIGHT(TEXT(Y181,"0.#"),1)=".",FALSE,TRUE)</formula>
    </cfRule>
    <cfRule type="expression" dxfId="92" priority="114">
      <formula>IF(RIGHT(TEXT(Y181,"0.#"),1)=".",TRUE,FALSE)</formula>
    </cfRule>
  </conditionalFormatting>
  <conditionalFormatting sqref="AT39:AX39">
    <cfRule type="expression" dxfId="91" priority="111">
      <formula>IF(RIGHT(TEXT(AT39,"0.#"),1)=".",FALSE,TRUE)</formula>
    </cfRule>
    <cfRule type="expression" dxfId="90" priority="112">
      <formula>IF(RIGHT(TEXT(AT39,"0.#"),1)=".",TRUE,FALSE)</formula>
    </cfRule>
  </conditionalFormatting>
  <conditionalFormatting sqref="AE44:AX44">
    <cfRule type="expression" dxfId="89" priority="109">
      <formula>IF(RIGHT(TEXT(AE44,"0.#"),1)=".",FALSE,TRUE)</formula>
    </cfRule>
    <cfRule type="expression" dxfId="88" priority="110">
      <formula>IF(RIGHT(TEXT(AE44,"0.#"),1)=".",TRUE,FALSE)</formula>
    </cfRule>
  </conditionalFormatting>
  <conditionalFormatting sqref="AE45:AI45">
    <cfRule type="expression" dxfId="87" priority="97">
      <formula>IF(AND(AE45&gt;=0, RIGHT(TEXT(AE45,"0.#"),1)&lt;&gt;"."),TRUE,FALSE)</formula>
    </cfRule>
    <cfRule type="expression" dxfId="86" priority="98">
      <formula>IF(AND(AE45&gt;=0, RIGHT(TEXT(AE45,"0.#"),1)="."),TRUE,FALSE)</formula>
    </cfRule>
    <cfRule type="expression" dxfId="85" priority="99">
      <formula>IF(AND(AE45&lt;0, RIGHT(TEXT(AE45,"0.#"),1)&lt;&gt;"."),TRUE,FALSE)</formula>
    </cfRule>
    <cfRule type="expression" dxfId="84" priority="100">
      <formula>IF(AND(AE45&lt;0, RIGHT(TEXT(AE45,"0.#"),1)="."),TRUE,FALSE)</formula>
    </cfRule>
  </conditionalFormatting>
  <conditionalFormatting sqref="AJ45:AS45">
    <cfRule type="expression" dxfId="83" priority="93">
      <formula>IF(AND(AJ45&gt;=0, RIGHT(TEXT(AJ45,"0.#"),1)&lt;&gt;"."),TRUE,FALSE)</formula>
    </cfRule>
    <cfRule type="expression" dxfId="82" priority="94">
      <formula>IF(AND(AJ45&gt;=0, RIGHT(TEXT(AJ45,"0.#"),1)="."),TRUE,FALSE)</formula>
    </cfRule>
    <cfRule type="expression" dxfId="81" priority="95">
      <formula>IF(AND(AJ45&lt;0, RIGHT(TEXT(AJ45,"0.#"),1)&lt;&gt;"."),TRUE,FALSE)</formula>
    </cfRule>
    <cfRule type="expression" dxfId="80" priority="96">
      <formula>IF(AND(AJ45&lt;0, RIGHT(TEXT(AJ45,"0.#"),1)="."),TRUE,FALSE)</formula>
    </cfRule>
  </conditionalFormatting>
  <conditionalFormatting sqref="AJ23:AN23">
    <cfRule type="expression" dxfId="79" priority="91">
      <formula>IF(RIGHT(TEXT(AJ23,"0.#"),1)=".",FALSE,TRUE)</formula>
    </cfRule>
    <cfRule type="expression" dxfId="78" priority="92">
      <formula>IF(RIGHT(TEXT(AJ23,"0.#"),1)=".",TRUE,FALSE)</formula>
    </cfRule>
  </conditionalFormatting>
  <conditionalFormatting sqref="AE33:AI33">
    <cfRule type="expression" dxfId="77" priority="89">
      <formula>IF(RIGHT(TEXT(AE33,"0.#"),1)=".",FALSE,TRUE)</formula>
    </cfRule>
    <cfRule type="expression" dxfId="76" priority="90">
      <formula>IF(RIGHT(TEXT(AE33,"0.#"),1)=".",TRUE,FALSE)</formula>
    </cfRule>
  </conditionalFormatting>
  <conditionalFormatting sqref="AE23:AI23">
    <cfRule type="expression" dxfId="75" priority="87">
      <formula>IF(RIGHT(TEXT(AE23,"0.#"),1)=".",FALSE,TRUE)</formula>
    </cfRule>
    <cfRule type="expression" dxfId="74" priority="88">
      <formula>IF(RIGHT(TEXT(AE23,"0.#"),1)=".",TRUE,FALSE)</formula>
    </cfRule>
  </conditionalFormatting>
  <conditionalFormatting sqref="AO24:AS24">
    <cfRule type="expression" dxfId="73" priority="73">
      <formula>IF(RIGHT(TEXT(AO24,"0.#"),1)=".",FALSE,TRUE)</formula>
    </cfRule>
    <cfRule type="expression" dxfId="72" priority="74">
      <formula>IF(RIGHT(TEXT(AO24,"0.#"),1)=".",TRUE,FALSE)</formula>
    </cfRule>
  </conditionalFormatting>
  <conditionalFormatting sqref="AJ24:AN24">
    <cfRule type="expression" dxfId="71" priority="71">
      <formula>IF(RIGHT(TEXT(AJ24,"0.#"),1)=".",FALSE,TRUE)</formula>
    </cfRule>
    <cfRule type="expression" dxfId="70" priority="72">
      <formula>IF(RIGHT(TEXT(AJ24,"0.#"),1)=".",TRUE,FALSE)</formula>
    </cfRule>
  </conditionalFormatting>
  <conditionalFormatting sqref="AE24:AI24">
    <cfRule type="expression" dxfId="69" priority="69">
      <formula>IF(RIGHT(TEXT(AE24,"0.#"),1)=".",FALSE,TRUE)</formula>
    </cfRule>
    <cfRule type="expression" dxfId="68" priority="70">
      <formula>IF(RIGHT(TEXT(AE24,"0.#"),1)=".",TRUE,FALSE)</formula>
    </cfRule>
  </conditionalFormatting>
  <conditionalFormatting sqref="AE29:AI29">
    <cfRule type="expression" dxfId="67" priority="67">
      <formula>IF(RIGHT(TEXT(AE29,"0.#"),1)=".",FALSE,TRUE)</formula>
    </cfRule>
    <cfRule type="expression" dxfId="66" priority="68">
      <formula>IF(RIGHT(TEXT(AE29,"0.#"),1)=".",TRUE,FALSE)</formula>
    </cfRule>
  </conditionalFormatting>
  <conditionalFormatting sqref="AJ29:AS29">
    <cfRule type="expression" dxfId="65" priority="65">
      <formula>IF(RIGHT(TEXT(AJ29,"0.#"),1)=".",FALSE,TRUE)</formula>
    </cfRule>
    <cfRule type="expression" dxfId="64" priority="66">
      <formula>IF(RIGHT(TEXT(AJ29,"0.#"),1)=".",TRUE,FALSE)</formula>
    </cfRule>
  </conditionalFormatting>
  <conditionalFormatting sqref="AJ34:AS34">
    <cfRule type="expression" dxfId="63" priority="63">
      <formula>IF(RIGHT(TEXT(AJ34,"0.#"),1)=".",FALSE,TRUE)</formula>
    </cfRule>
    <cfRule type="expression" dxfId="62" priority="64">
      <formula>IF(RIGHT(TEXT(AJ34,"0.#"),1)=".",TRUE,FALSE)</formula>
    </cfRule>
  </conditionalFormatting>
  <conditionalFormatting sqref="AE34:AI34">
    <cfRule type="expression" dxfId="61" priority="61">
      <formula>IF(RIGHT(TEXT(AE34,"0.#"),1)=".",FALSE,TRUE)</formula>
    </cfRule>
    <cfRule type="expression" dxfId="60" priority="62">
      <formula>IF(RIGHT(TEXT(AE34,"0.#"),1)=".",TRUE,FALSE)</formula>
    </cfRule>
  </conditionalFormatting>
  <conditionalFormatting sqref="AE39:AI39">
    <cfRule type="expression" dxfId="59" priority="59">
      <formula>IF(RIGHT(TEXT(AE39,"0.#"),1)=".",FALSE,TRUE)</formula>
    </cfRule>
    <cfRule type="expression" dxfId="58" priority="60">
      <formula>IF(RIGHT(TEXT(AE39,"0.#"),1)=".",TRUE,FALSE)</formula>
    </cfRule>
  </conditionalFormatting>
  <conditionalFormatting sqref="AJ39:AS39">
    <cfRule type="expression" dxfId="57" priority="57">
      <formula>IF(RIGHT(TEXT(AJ39,"0.#"),1)=".",FALSE,TRUE)</formula>
    </cfRule>
    <cfRule type="expression" dxfId="56" priority="58">
      <formula>IF(RIGHT(TEXT(AJ39,"0.#"),1)=".",TRUE,FALSE)</formula>
    </cfRule>
  </conditionalFormatting>
  <conditionalFormatting sqref="AE30:AI30">
    <cfRule type="expression" dxfId="55" priority="53">
      <formula>IF(AND(AE30&gt;=0, RIGHT(TEXT(AE30,"0.#"),1)&lt;&gt;"."),TRUE,FALSE)</formula>
    </cfRule>
    <cfRule type="expression" dxfId="54" priority="54">
      <formula>IF(AND(AE30&gt;=0, RIGHT(TEXT(AE30,"0.#"),1)="."),TRUE,FALSE)</formula>
    </cfRule>
    <cfRule type="expression" dxfId="53" priority="55">
      <formula>IF(AND(AE30&lt;0, RIGHT(TEXT(AE30,"0.#"),1)&lt;&gt;"."),TRUE,FALSE)</formula>
    </cfRule>
    <cfRule type="expression" dxfId="52" priority="56">
      <formula>IF(AND(AE30&lt;0, RIGHT(TEXT(AE30,"0.#"),1)="."),TRUE,FALSE)</formula>
    </cfRule>
  </conditionalFormatting>
  <conditionalFormatting sqref="AJ30:AS30">
    <cfRule type="expression" dxfId="51" priority="49">
      <formula>IF(AND(AJ30&gt;=0, RIGHT(TEXT(AJ30,"0.#"),1)&lt;&gt;"."),TRUE,FALSE)</formula>
    </cfRule>
    <cfRule type="expression" dxfId="50" priority="50">
      <formula>IF(AND(AJ30&gt;=0, RIGHT(TEXT(AJ30,"0.#"),1)="."),TRUE,FALSE)</formula>
    </cfRule>
    <cfRule type="expression" dxfId="49" priority="51">
      <formula>IF(AND(AJ30&lt;0, RIGHT(TEXT(AJ30,"0.#"),1)&lt;&gt;"."),TRUE,FALSE)</formula>
    </cfRule>
    <cfRule type="expression" dxfId="48" priority="52">
      <formula>IF(AND(AJ30&lt;0, RIGHT(TEXT(AJ30,"0.#"),1)="."),TRUE,FALSE)</formula>
    </cfRule>
  </conditionalFormatting>
  <conditionalFormatting sqref="AE35:AI35">
    <cfRule type="expression" dxfId="47" priority="45">
      <formula>IF(AND(AE35&gt;=0, RIGHT(TEXT(AE35,"0.#"),1)&lt;&gt;"."),TRUE,FALSE)</formula>
    </cfRule>
    <cfRule type="expression" dxfId="46" priority="46">
      <formula>IF(AND(AE35&gt;=0, RIGHT(TEXT(AE35,"0.#"),1)="."),TRUE,FALSE)</formula>
    </cfRule>
    <cfRule type="expression" dxfId="45" priority="47">
      <formula>IF(AND(AE35&lt;0, RIGHT(TEXT(AE35,"0.#"),1)&lt;&gt;"."),TRUE,FALSE)</formula>
    </cfRule>
    <cfRule type="expression" dxfId="44" priority="48">
      <formula>IF(AND(AE35&lt;0, RIGHT(TEXT(AE35,"0.#"),1)="."),TRUE,FALSE)</formula>
    </cfRule>
  </conditionalFormatting>
  <conditionalFormatting sqref="AJ35:AS35">
    <cfRule type="expression" dxfId="43" priority="41">
      <formula>IF(AND(AJ35&gt;=0, RIGHT(TEXT(AJ35,"0.#"),1)&lt;&gt;"."),TRUE,FALSE)</formula>
    </cfRule>
    <cfRule type="expression" dxfId="42" priority="42">
      <formula>IF(AND(AJ35&gt;=0, RIGHT(TEXT(AJ35,"0.#"),1)="."),TRUE,FALSE)</formula>
    </cfRule>
    <cfRule type="expression" dxfId="41" priority="43">
      <formula>IF(AND(AJ35&lt;0, RIGHT(TEXT(AJ35,"0.#"),1)&lt;&gt;"."),TRUE,FALSE)</formula>
    </cfRule>
    <cfRule type="expression" dxfId="40" priority="44">
      <formula>IF(AND(AJ35&lt;0, RIGHT(TEXT(AJ35,"0.#"),1)="."),TRUE,FALSE)</formula>
    </cfRule>
  </conditionalFormatting>
  <conditionalFormatting sqref="AE40:AI40">
    <cfRule type="expression" dxfId="39" priority="37">
      <formula>IF(AND(AE40&gt;=0, RIGHT(TEXT(AE40,"0.#"),1)&lt;&gt;"."),TRUE,FALSE)</formula>
    </cfRule>
    <cfRule type="expression" dxfId="38" priority="38">
      <formula>IF(AND(AE40&gt;=0, RIGHT(TEXT(AE40,"0.#"),1)="."),TRUE,FALSE)</formula>
    </cfRule>
    <cfRule type="expression" dxfId="37" priority="39">
      <formula>IF(AND(AE40&lt;0, RIGHT(TEXT(AE40,"0.#"),1)&lt;&gt;"."),TRUE,FALSE)</formula>
    </cfRule>
    <cfRule type="expression" dxfId="36" priority="40">
      <formula>IF(AND(AE40&lt;0, RIGHT(TEXT(AE40,"0.#"),1)="."),TRUE,FALSE)</formula>
    </cfRule>
  </conditionalFormatting>
  <conditionalFormatting sqref="AJ40:AS40">
    <cfRule type="expression" dxfId="35" priority="33">
      <formula>IF(AND(AJ40&gt;=0, RIGHT(TEXT(AJ40,"0.#"),1)&lt;&gt;"."),TRUE,FALSE)</formula>
    </cfRule>
    <cfRule type="expression" dxfId="34" priority="34">
      <formula>IF(AND(AJ40&gt;=0, RIGHT(TEXT(AJ40,"0.#"),1)="."),TRUE,FALSE)</formula>
    </cfRule>
    <cfRule type="expression" dxfId="33" priority="35">
      <formula>IF(AND(AJ40&lt;0, RIGHT(TEXT(AJ40,"0.#"),1)&lt;&gt;"."),TRUE,FALSE)</formula>
    </cfRule>
    <cfRule type="expression" dxfId="32" priority="36">
      <formula>IF(AND(AJ40&lt;0, RIGHT(TEXT(AJ40,"0.#"),1)="."),TRUE,FALSE)</formula>
    </cfRule>
  </conditionalFormatting>
  <conditionalFormatting sqref="P13:V17">
    <cfRule type="expression" dxfId="31" priority="31">
      <formula>IF(RIGHT(TEXT(P13,"0.#"),1)=".",FALSE,TRUE)</formula>
    </cfRule>
    <cfRule type="expression" dxfId="30" priority="32">
      <formula>IF(RIGHT(TEXT(P13,"0.#"),1)=".",TRUE,FALSE)</formula>
    </cfRule>
  </conditionalFormatting>
  <conditionalFormatting sqref="W13:AC17">
    <cfRule type="expression" dxfId="29" priority="29">
      <formula>IF(RIGHT(TEXT(W13,"0.#"),1)=".",FALSE,TRUE)</formula>
    </cfRule>
    <cfRule type="expression" dxfId="28" priority="30">
      <formula>IF(RIGHT(TEXT(W13,"0.#"),1)=".",TRUE,FALSE)</formula>
    </cfRule>
  </conditionalFormatting>
  <conditionalFormatting sqref="AD13:AJ17">
    <cfRule type="expression" dxfId="27" priority="27">
      <formula>IF(RIGHT(TEXT(AD13,"0.#"),1)=".",FALSE,TRUE)</formula>
    </cfRule>
    <cfRule type="expression" dxfId="26" priority="28">
      <formula>IF(RIGHT(TEXT(AD13,"0.#"),1)=".",TRUE,FALSE)</formula>
    </cfRule>
  </conditionalFormatting>
  <conditionalFormatting sqref="P19:V19">
    <cfRule type="expression" dxfId="25" priority="25">
      <formula>IF(RIGHT(TEXT(P19,"0.#"),1)=".",FALSE,TRUE)</formula>
    </cfRule>
    <cfRule type="expression" dxfId="24" priority="26">
      <formula>IF(RIGHT(TEXT(P19,"0.#"),1)=".",TRUE,FALSE)</formula>
    </cfRule>
  </conditionalFormatting>
  <conditionalFormatting sqref="W19:AC19">
    <cfRule type="expression" dxfId="23" priority="23">
      <formula>IF(RIGHT(TEXT(W19,"0.#"),1)=".",FALSE,TRUE)</formula>
    </cfRule>
    <cfRule type="expression" dxfId="22" priority="24">
      <formula>IF(RIGHT(TEXT(W19,"0.#"),1)=".",TRUE,FALSE)</formula>
    </cfRule>
  </conditionalFormatting>
  <conditionalFormatting sqref="L98:L103">
    <cfRule type="expression" dxfId="21" priority="21">
      <formula>IF(RIGHT(TEXT(L98,"0.#"),1)=".",FALSE,TRUE)</formula>
    </cfRule>
    <cfRule type="expression" dxfId="20" priority="22">
      <formula>IF(RIGHT(TEXT(L98,"0.#"),1)=".",TRUE,FALSE)</formula>
    </cfRule>
  </conditionalFormatting>
  <conditionalFormatting sqref="AU236:AX238">
    <cfRule type="expression" dxfId="19" priority="17">
      <formula>IF(AND(AU236&gt;=0, RIGHT(TEXT(AU236,"0.#"),1)&lt;&gt;"."),TRUE,FALSE)</formula>
    </cfRule>
    <cfRule type="expression" dxfId="18" priority="18">
      <formula>IF(AND(AU236&gt;=0, RIGHT(TEXT(AU236,"0.#"),1)="."),TRUE,FALSE)</formula>
    </cfRule>
    <cfRule type="expression" dxfId="17" priority="19">
      <formula>IF(AND(AU236&lt;0, RIGHT(TEXT(AU236,"0.#"),1)&lt;&gt;"."),TRUE,FALSE)</formula>
    </cfRule>
    <cfRule type="expression" dxfId="16" priority="20">
      <formula>IF(AND(AU236&lt;0, RIGHT(TEXT(AU236,"0.#"),1)="."),TRUE,FALSE)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U302:AX302">
    <cfRule type="expression" dxfId="11" priority="9">
      <formula>IF(AND(AU302&gt;=0, RIGHT(TEXT(AU302,"0.#"),1)&lt;&gt;"."),TRUE,FALSE)</formula>
    </cfRule>
    <cfRule type="expression" dxfId="10" priority="10">
      <formula>IF(AND(AU302&gt;=0, RIGHT(TEXT(AU302,"0.#"),1)="."),TRUE,FALSE)</formula>
    </cfRule>
    <cfRule type="expression" dxfId="9" priority="11">
      <formula>IF(AND(AU302&lt;0, RIGHT(TEXT(AU302,"0.#"),1)&lt;&gt;"."),TRUE,FALSE)</formula>
    </cfRule>
    <cfRule type="expression" dxfId="8" priority="12">
      <formula>IF(AND(AU302&lt;0, RIGHT(TEXT(AU302,"0.#"),1)="."),TRUE,FALSE)</formula>
    </cfRule>
  </conditionalFormatting>
  <conditionalFormatting sqref="AU335:AX335">
    <cfRule type="expression" dxfId="7" priority="5">
      <formula>IF(AND(AU335&gt;=0, RIGHT(TEXT(AU335,"0.#"),1)&lt;&gt;"."),TRUE,FALSE)</formula>
    </cfRule>
    <cfRule type="expression" dxfId="6" priority="6">
      <formula>IF(AND(AU335&gt;=0, RIGHT(TEXT(AU335,"0.#"),1)="."),TRUE,FALSE)</formula>
    </cfRule>
    <cfRule type="expression" dxfId="5" priority="7">
      <formula>IF(AND(AU335&lt;0, RIGHT(TEXT(AU335,"0.#"),1)&lt;&gt;"."),TRUE,FALSE)</formula>
    </cfRule>
    <cfRule type="expression" dxfId="4" priority="8">
      <formula>IF(AND(AU335&lt;0, RIGHT(TEXT(AU335,"0.#"),1)="."),TRUE,FALSE)</formula>
    </cfRule>
  </conditionalFormatting>
  <conditionalFormatting sqref="AU368:AX368">
    <cfRule type="expression" dxfId="3" priority="1">
      <formula>IF(AND(AU368&gt;=0, RIGHT(TEXT(AU368,"0.#"),1)&lt;&gt;"."),TRUE,FALSE)</formula>
    </cfRule>
    <cfRule type="expression" dxfId="2" priority="2">
      <formula>IF(AND(AU368&gt;=0, RIGHT(TEXT(AU368,"0.#"),1)="."),TRUE,FALSE)</formula>
    </cfRule>
    <cfRule type="expression" dxfId="1" priority="3">
      <formula>IF(AND(AU368&lt;0, RIGHT(TEXT(AU368,"0.#"),1)&lt;&gt;"."),TRUE,FALSE)</formula>
    </cfRule>
    <cfRule type="expression" dxfId="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3" manualBreakCount="3">
    <brk id="81"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373</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t="s">
        <v>373</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373</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平成27年度行政事業レビュー_放射線利用・原子力基盤技術試験研究推進交付金</dc:title>
  <dc:creator>文部科学省</dc:creator>
  <cp:lastModifiedBy>文部科学省</cp:lastModifiedBy>
  <cp:lastPrinted>2015-06-29T04:00:47Z</cp:lastPrinted>
  <dcterms:created xsi:type="dcterms:W3CDTF">2012-03-13T00:50:25Z</dcterms:created>
  <dcterms:modified xsi:type="dcterms:W3CDTF">2015-09-02T11:59:20Z</dcterms:modified>
</cp:coreProperties>
</file>