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535"/>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25" i="3"/>
  <c r="AJ25" i="3"/>
  <c r="AS2" i="3" l="1"/>
  <c r="AR18" i="3" l="1"/>
  <c r="AK18" i="3"/>
  <c r="AD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W18" i="3"/>
  <c r="W20" i="3" s="1"/>
</calcChain>
</file>

<file path=xl/sharedStrings.xml><?xml version="1.0" encoding="utf-8"?>
<sst xmlns="http://schemas.openxmlformats.org/spreadsheetml/2006/main" count="740" uniqueCount="440">
  <si>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</si>
  <si>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</si>
  <si>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</si>
  <si>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</si>
  <si>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</si>
  <si>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</si>
  <si>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</si>
  <si>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</si>
  <si>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</si>
  <si>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</si>
  <si>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</si>
  <si>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</si>
  <si>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</si>
  <si>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</si>
  <si>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</si>
  <si>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</si>
  <si>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</si>
  <si>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</si>
  <si>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</si>
  <si>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</si>
  <si>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</si>
  <si>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</si>
  <si>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</si>
  <si>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</si>
  <si>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</si>
  <si>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</si>
  <si>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</si>
  <si>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</si>
  <si>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</si>
  <si>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</si>
  <si>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</si>
  <si>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</si>
  <si>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</si>
  <si>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</si>
  <si>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</si>
  <si>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</si>
  <si>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</si>
  <si>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</si>
  <si>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</si>
  <si>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</si>
  <si>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</si>
  <si>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</si>
  <si>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</si>
  <si>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</si>
  <si>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</si>
  <si>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</si>
  <si>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</si>
  <si>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</si>
  <si>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</si>
  <si>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</si>
  <si>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</si>
  <si>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</si>
  <si>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</si>
  <si>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</si>
  <si>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</si>
  <si>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</si>
  <si>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</si>
  <si>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</si>
  <si>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</si>
  <si>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</si>
  <si>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</si>
  <si>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</si>
  <si>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</si>
  <si>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</si>
  <si>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</si>
  <si>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</si>
  <si>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</si>
  <si>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</si>
  <si>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</si>
  <si>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</si>
  <si>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</si>
  <si>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</si>
  <si>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</si>
  <si>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</si>
  <si>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</si>
  <si>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</si>
  <si>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</si>
  <si>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</si>
  <si>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</si>
  <si>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</si>
  <si>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</si>
  <si>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</si>
  <si>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</si>
  <si>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</si>
  <si>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</si>
  <si>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</si>
  <si>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</si>
  <si>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</si>
  <si>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</si>
  <si>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</si>
  <si>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</si>
  <si>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</si>
  <si>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</si>
  <si>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</si>
  <si>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</si>
  <si>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</si>
  <si>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</si>
  <si>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</si>
  <si>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</si>
  <si>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</si>
  <si>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</si>
  <si>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</si>
  <si>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</si>
  <si>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</si>
  <si>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</si>
  <si>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</si>
  <si>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</si>
  <si>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</si>
  <si>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</si>
  <si>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</si>
  <si>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</si>
  <si>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</si>
  <si>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</si>
  <si>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</si>
  <si>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</si>
  <si>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</si>
  <si>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</si>
  <si>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</si>
  <si>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</si>
  <si>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</si>
  <si>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</si>
  <si>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</si>
  <si>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</si>
  <si>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</si>
  <si>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</si>
  <si>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</si>
  <si>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</si>
  <si>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</si>
  <si>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</si>
  <si>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</si>
  <si>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</si>
  <si>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</si>
  <si>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</si>
  <si>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</si>
  <si>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</si>
  <si>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</si>
  <si>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</si>
  <si>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</si>
  <si>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</si>
  <si>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</si>
  <si>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</si>
  <si>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</si>
  <si>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</si>
  <si>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</si>
  <si>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</si>
  <si>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</si>
  <si>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</si>
  <si>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</si>
  <si>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</si>
  <si>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</si>
  <si>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</si>
  <si>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</si>
  <si>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</si>
  <si>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</si>
  <si>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</si>
  <si>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</si>
  <si>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</si>
  <si>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</si>
  <si>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</si>
  <si>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</si>
  <si>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</si>
  <si>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</si>
  <si>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</si>
  <si>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</si>
  <si>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</si>
  <si>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</si>
  <si>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</si>
  <si>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</si>
  <si>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</si>
  <si>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</si>
  <si>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</si>
  <si>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</si>
  <si>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</si>
  <si>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</si>
  <si>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</si>
  <si>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</si>
  <si>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</si>
  <si>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</si>
  <si>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</si>
  <si>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</si>
  <si>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</si>
  <si>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</si>
  <si>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</si>
  <si>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</si>
  <si>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</si>
  <si>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</si>
  <si>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</si>
  <si>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</si>
  <si>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</si>
  <si>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</si>
  <si>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</si>
  <si>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</si>
  <si>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</si>
  <si>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</si>
  <si>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</si>
  <si>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</si>
  <si>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</si>
  <si>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</si>
  <si>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</si>
  <si>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</si>
  <si>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</si>
  <si>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</si>
  <si>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</si>
  <si>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</si>
  <si>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</si>
  <si>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</si>
  <si>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</si>
  <si>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</si>
  <si>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</si>
  <si>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</si>
  <si>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</si>
  <si>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</si>
  <si>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</si>
  <si>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</si>
  <si>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</si>
  <si>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</si>
  <si>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</si>
  <si>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</si>
  <si>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</si>
  <si>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</si>
  <si>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</si>
  <si>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</si>
  <si>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</si>
  <si>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</si>
  <si>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</si>
  <si>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</si>
  <si>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</si>
  <si>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</si>
  <si>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</si>
  <si>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</si>
  <si>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</si>
  <si>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</si>
  <si>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</si>
  <si>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</si>
  <si>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</si>
  <si>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</si>
  <si>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</si>
  <si>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</si>
  <si>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</si>
  <si>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</si>
  <si>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</si>
  <si>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</si>
  <si>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</si>
  <si>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</si>
  <si>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</si>
  <si>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</si>
  <si>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</si>
  <si>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</si>
  <si>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</si>
  <si>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</si>
  <si>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</si>
  <si>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</si>
  <si>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</si>
  <si>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</si>
  <si>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</si>
  <si>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</si>
  <si>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</si>
  <si>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</si>
  <si>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</si>
  <si>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</si>
  <si>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</si>
  <si>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</si>
  <si>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</si>
  <si>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</si>
  <si>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</si>
  <si>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</si>
  <si>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</si>
  <si>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</si>
  <si>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</si>
  <si>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</si>
  <si>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</si>
  <si>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</si>
  <si>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</si>
  <si>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</si>
  <si>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</si>
  <si>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</si>
  <si>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</si>
  <si>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</si>
  <si>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</si>
  <si>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</si>
  <si>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</si>
  <si>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</si>
  <si>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</si>
  <si>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</si>
  <si>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</si>
  <si>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</si>
  <si>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</si>
  <si>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</si>
  <si>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</si>
  <si>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</si>
  <si>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</si>
  <si>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</si>
  <si>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</si>
  <si>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</si>
  <si>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</si>
  <si>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</si>
  <si>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</si>
  <si>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</si>
  <si>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</si>
  <si>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</si>
  <si>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</si>
  <si>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</si>
  <si>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</si>
  <si>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</si>
  <si>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</si>
  <si>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</si>
  <si>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</si>
  <si>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</si>
  <si>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</si>
  <si>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</si>
  <si>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</si>
  <si>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</si>
  <si>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</si>
  <si>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</si>
  <si>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</si>
  <si>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</si>
  <si>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</si>
  <si>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</si>
  <si>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</si>
  <si>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</si>
  <si>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</si>
  <si>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</si>
  <si>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</si>
  <si>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</si>
  <si>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</si>
  <si>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</si>
  <si>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</si>
  <si>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</si>
  <si>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</si>
  <si>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</si>
  <si>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</si>
  <si>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</si>
  <si>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</si>
  <si>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</si>
  <si>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</si>
  <si>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</si>
  <si>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</si>
  <si>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</si>
  <si>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</si>
  <si>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</si>
  <si>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</si>
  <si>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</si>
  <si>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</si>
  <si>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</si>
  <si>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</si>
  <si>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</si>
  <si>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</si>
  <si>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</si>
  <si>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</si>
  <si>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</si>
  <si>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</si>
  <si>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</si>
  <si>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</si>
  <si>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</si>
  <si>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</si>
  <si>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</si>
  <si>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</si>
  <si>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</si>
  <si>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</si>
  <si>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</si>
  <si>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</si>
  <si>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</si>
  <si>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</si>
  <si>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</si>
  <si>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</si>
  <si>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</si>
  <si>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</si>
  <si>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</si>
  <si>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</si>
  <si>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</si>
  <si>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</si>
  <si>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</si>
  <si>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文部科学省</t>
  </si>
  <si>
    <t>○</t>
  </si>
  <si>
    <t>研究開発局</t>
    <phoneticPr fontId="6"/>
  </si>
  <si>
    <t>研究開発戦略官（核融合・原子力国際協力担当）仙波秀志</t>
    <phoneticPr fontId="6"/>
  </si>
  <si>
    <t>政策目標9:科学技術の戦略的重点化
施策目標:9-5 原子力・核融合分野の研究・開発・利用（紛争解決を含む）の推進</t>
    <phoneticPr fontId="6"/>
  </si>
  <si>
    <t>百万円</t>
    <rPh sb="0" eb="3">
      <t>ヒャクマンエン</t>
    </rPh>
    <phoneticPr fontId="6"/>
  </si>
  <si>
    <r>
      <rPr>
        <sz val="11"/>
        <rFont val="ＭＳ Ｐゴシック"/>
        <family val="3"/>
        <charset val="128"/>
      </rPr>
      <t>0291</t>
    </r>
    <phoneticPr fontId="6"/>
  </si>
  <si>
    <t>恒久的な人類のエネルギー源として有力な候補である核融合エネルギーについて、発電実証に必要な技術基盤の構築等を図るため、日欧の協力により幅広いアプローチ（BA）活動を推進。</t>
    <phoneticPr fontId="6"/>
  </si>
  <si>
    <t>先進的核融合研究開発費補助金</t>
    <rPh sb="0" eb="3">
      <t>センシンテキ</t>
    </rPh>
    <rPh sb="3" eb="6">
      <t>カクユウゴウ</t>
    </rPh>
    <rPh sb="6" eb="8">
      <t>ケンキュウ</t>
    </rPh>
    <rPh sb="8" eb="11">
      <t>カイハツヒ</t>
    </rPh>
    <rPh sb="11" eb="14">
      <t>ホジョキン</t>
    </rPh>
    <phoneticPr fontId="6"/>
  </si>
  <si>
    <t>-</t>
    <phoneticPr fontId="6"/>
  </si>
  <si>
    <t>　　/</t>
    <phoneticPr fontId="6"/>
  </si>
  <si>
    <t>復興-0044</t>
    <phoneticPr fontId="6"/>
  </si>
  <si>
    <t>0297</t>
    <phoneticPr fontId="6"/>
  </si>
  <si>
    <t>幅広いアプローチ（BA）活動の推進に必要な経費（復興関連事業）</t>
    <phoneticPr fontId="6"/>
  </si>
  <si>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ただし、復興関連事業としては、平成25年度以降は平成24年度以前に締結していた契約に基づく事業のみを一般会計からの繰入れにより実施。（補助率：定額）（国庫債務負担行為で実施）</t>
    <rPh sb="185" eb="187">
      <t>コッコ</t>
    </rPh>
    <rPh sb="187" eb="189">
      <t>サイム</t>
    </rPh>
    <rPh sb="189" eb="191">
      <t>フタン</t>
    </rPh>
    <rPh sb="191" eb="193">
      <t>コウイ</t>
    </rPh>
    <rPh sb="194" eb="196">
      <t>ジッシ</t>
    </rPh>
    <phoneticPr fontId="6"/>
  </si>
  <si>
    <t>-</t>
    <phoneticPr fontId="6"/>
  </si>
  <si>
    <t>0264</t>
    <phoneticPr fontId="6"/>
  </si>
  <si>
    <t>補助金</t>
    <phoneticPr fontId="6"/>
  </si>
  <si>
    <t>製作</t>
    <phoneticPr fontId="6"/>
  </si>
  <si>
    <t>B-1.株式会社東芝</t>
    <phoneticPr fontId="6"/>
  </si>
  <si>
    <t>.</t>
    <phoneticPr fontId="6"/>
  </si>
  <si>
    <t>C-1.株式会社エヌ・ティ・ティエムイー</t>
    <phoneticPr fontId="6"/>
  </si>
  <si>
    <t>通信費</t>
    <phoneticPr fontId="6"/>
  </si>
  <si>
    <t>国際核融合エネルギー研究センター事業用SINET4アクセス回線借用</t>
    <phoneticPr fontId="6"/>
  </si>
  <si>
    <t>原型炉に向けた先進的核融合研究開発を行うBA活動の実施</t>
    <phoneticPr fontId="6"/>
  </si>
  <si>
    <t>原型炉に向けた先進的核融合研究開発を行うBA活動の実施</t>
    <phoneticPr fontId="6"/>
  </si>
  <si>
    <t>-</t>
    <phoneticPr fontId="6"/>
  </si>
  <si>
    <t>株式会社東芝</t>
    <phoneticPr fontId="6"/>
  </si>
  <si>
    <t>サテライト・トカマク真空容器製作</t>
    <phoneticPr fontId="6"/>
  </si>
  <si>
    <t>サテライト・トカマク真空容器製作</t>
    <phoneticPr fontId="6"/>
  </si>
  <si>
    <t>B-２.株式会社三菱電機株式会社</t>
    <phoneticPr fontId="6"/>
  </si>
  <si>
    <t>株式会社三菱電機株式会社</t>
    <phoneticPr fontId="6"/>
  </si>
  <si>
    <t>サテライト・トカマク中心ソレノイドコイルの製作</t>
    <phoneticPr fontId="6"/>
  </si>
  <si>
    <t>サテライト・トカマク中心ソレノイドコイルの製作</t>
    <phoneticPr fontId="6"/>
  </si>
  <si>
    <t>不落随契</t>
    <rPh sb="0" eb="2">
      <t>フラク</t>
    </rPh>
    <rPh sb="2" eb="4">
      <t>ズイケイ</t>
    </rPh>
    <phoneticPr fontId="6"/>
  </si>
  <si>
    <t>株式会社エヌ・ティ・ティエムイー</t>
    <phoneticPr fontId="6"/>
  </si>
  <si>
    <t>国際核融合エネルギー研究センター事業用SINET4アクセス回線借用</t>
    <phoneticPr fontId="6"/>
  </si>
  <si>
    <t>【幅広いアプローチ(BA)活動】
http://www.naka.jaea.go.jp/BA/index.html
【国立研究開発法人 日本原子力研究開発機構 青森研究開発センター】
http://www.jaea.go.jp/04/aomori/index.htm
【国立研究開発法人 日本原子力研究開発機構 那珂核融合研究所】
http://www.naka.jaea.go.jp/
＜支出先上位リスト＞
B-1、2及びC-1：平成23年度入札</t>
    <rPh sb="59" eb="61">
      <t>コクリツ</t>
    </rPh>
    <rPh sb="61" eb="63">
      <t>ケンキュウ</t>
    </rPh>
    <rPh sb="63" eb="65">
      <t>カイハツ</t>
    </rPh>
    <rPh sb="65" eb="67">
      <t>ホウジン</t>
    </rPh>
    <rPh sb="135" eb="137">
      <t>コクリツ</t>
    </rPh>
    <rPh sb="137" eb="139">
      <t>ケンキュウ</t>
    </rPh>
    <rPh sb="139" eb="141">
      <t>カイハツ</t>
    </rPh>
    <rPh sb="141" eb="143">
      <t>ホウジン</t>
    </rPh>
    <phoneticPr fontId="6"/>
  </si>
  <si>
    <t>BA活動における様々な研究開発等を通じ、核融合エネルギーの実現に向けた基盤整備に資する。</t>
    <phoneticPr fontId="6"/>
  </si>
  <si>
    <t>先進的核融合研究開発費補助金及び核融合研究開発施設整備費補助金の交付。</t>
    <rPh sb="14" eb="15">
      <t>オヨ</t>
    </rPh>
    <phoneticPr fontId="6"/>
  </si>
  <si>
    <t>核融合研究開発・評価委員会の業務実績評価結果。</t>
    <rPh sb="14" eb="16">
      <t>ギョウム</t>
    </rPh>
    <rPh sb="16" eb="18">
      <t>ジッセキ</t>
    </rPh>
    <rPh sb="18" eb="20">
      <t>ヒョウカ</t>
    </rPh>
    <rPh sb="20" eb="22">
      <t>ケッカ</t>
    </rPh>
    <phoneticPr fontId="6"/>
  </si>
  <si>
    <t>点</t>
    <rPh sb="0" eb="1">
      <t>テン</t>
    </rPh>
    <phoneticPr fontId="6"/>
  </si>
  <si>
    <t>日欧による費用負担によりBA活動を推進しているため、我が国からの費用負担のみを以て単位当たりコストを算出することは困難。　　　　　　　</t>
    <phoneticPr fontId="6"/>
  </si>
  <si>
    <t>第三段階核融合研究開発基本計画（平成4年6月原子力委員会決定）
第三段階核融合研究開発基本計画における今後の核融合研究開発の推進方策について（平成17年11月原子力委員会決定）
東日本大震災からの復興の基本方針（平成23年7月東日本大震災復興対策本部決定、平成23年8月改定）
第４期科学技術基本計画（平成23年8月閣議決定）
今後の復興復興関連予算に関する基本的な考え方（平成24年11月復興推進会議決定）
環境エネルギー技術革新計画（平成25年9月総合科学技術会議決定）
エネルギー基本計画（平成26年4月閣議決定）</t>
    <phoneticPr fontId="6"/>
  </si>
  <si>
    <t>○</t>
    <phoneticPr fontId="6"/>
  </si>
  <si>
    <t>‐</t>
  </si>
  <si>
    <t>同上</t>
    <rPh sb="0" eb="2">
      <t>ドウジョウ</t>
    </rPh>
    <phoneticPr fontId="6"/>
  </si>
  <si>
    <t>国際協定に基づき、我が国が責任を有する先進的研究開発等の必要なものに限定している。</t>
    <rPh sb="0" eb="2">
      <t>コクサイ</t>
    </rPh>
    <rPh sb="2" eb="4">
      <t>キョウテイ</t>
    </rPh>
    <rPh sb="5" eb="6">
      <t>モト</t>
    </rPh>
    <rPh sb="9" eb="10">
      <t>ワ</t>
    </rPh>
    <rPh sb="11" eb="12">
      <t>クニ</t>
    </rPh>
    <rPh sb="13" eb="15">
      <t>セキニン</t>
    </rPh>
    <rPh sb="16" eb="17">
      <t>ユウ</t>
    </rPh>
    <rPh sb="19" eb="22">
      <t>センシンテキ</t>
    </rPh>
    <rPh sb="22" eb="24">
      <t>ケンキュウ</t>
    </rPh>
    <rPh sb="24" eb="26">
      <t>カイハツ</t>
    </rPh>
    <rPh sb="26" eb="27">
      <t>トウ</t>
    </rPh>
    <rPh sb="28" eb="30">
      <t>ヒツヨウ</t>
    </rPh>
    <rPh sb="34" eb="36">
      <t>ゲンテイ</t>
    </rPh>
    <phoneticPr fontId="6"/>
  </si>
  <si>
    <t>複数年契約や一括契約により、コスト削減や効率化の工夫を行っている。</t>
    <rPh sb="20" eb="23">
      <t>コウリツカ</t>
    </rPh>
    <rPh sb="27" eb="28">
      <t>オコナ</t>
    </rPh>
    <phoneticPr fontId="6"/>
  </si>
  <si>
    <t>先進的な材料研究等における一般競争入札に際し、応札要件の緩和等、契約の競争性の確保に努めており、合理的なものにしている。</t>
    <rPh sb="50" eb="51">
      <t>テキ</t>
    </rPh>
    <phoneticPr fontId="6"/>
  </si>
  <si>
    <t>様々な研究開発等の実施により、核融合エネルギーの実現に向けた基盤整備及びBA活動の進展に寄与している。</t>
    <rPh sb="34" eb="35">
      <t>オヨ</t>
    </rPh>
    <rPh sb="38" eb="40">
      <t>カツドウ</t>
    </rPh>
    <rPh sb="41" eb="43">
      <t>シンテン</t>
    </rPh>
    <phoneticPr fontId="6"/>
  </si>
  <si>
    <t>BA協定に基づく日本の実施機関として、核融合研究開発に係る知見を有するJAEAを指定し、日欧協力による研究開発業務を一元化することで、効率的な事業となっている。</t>
    <rPh sb="2" eb="4">
      <t>キョウテイ</t>
    </rPh>
    <rPh sb="5" eb="6">
      <t>モト</t>
    </rPh>
    <rPh sb="8" eb="10">
      <t>ニホン</t>
    </rPh>
    <rPh sb="11" eb="13">
      <t>ジッシ</t>
    </rPh>
    <rPh sb="13" eb="15">
      <t>キカン</t>
    </rPh>
    <rPh sb="19" eb="22">
      <t>カクユウゴウ</t>
    </rPh>
    <rPh sb="22" eb="24">
      <t>ケンキュウ</t>
    </rPh>
    <rPh sb="24" eb="26">
      <t>カイハツ</t>
    </rPh>
    <rPh sb="27" eb="28">
      <t>カカ</t>
    </rPh>
    <rPh sb="29" eb="31">
      <t>チケン</t>
    </rPh>
    <rPh sb="32" eb="33">
      <t>ユウ</t>
    </rPh>
    <rPh sb="40" eb="42">
      <t>シテイ</t>
    </rPh>
    <rPh sb="44" eb="46">
      <t>ニチオウ</t>
    </rPh>
    <rPh sb="46" eb="48">
      <t>キョウリョク</t>
    </rPh>
    <rPh sb="51" eb="53">
      <t>ケンキュウ</t>
    </rPh>
    <rPh sb="53" eb="55">
      <t>カイハツ</t>
    </rPh>
    <rPh sb="55" eb="57">
      <t>ギョウム</t>
    </rPh>
    <rPh sb="58" eb="61">
      <t>イチゲンカ</t>
    </rPh>
    <rPh sb="67" eb="70">
      <t>コウリツテキ</t>
    </rPh>
    <rPh sb="71" eb="73">
      <t>ジギョウ</t>
    </rPh>
    <phoneticPr fontId="6"/>
  </si>
  <si>
    <t>BA活動の進展に寄与しており、見合ったものになっている。</t>
    <rPh sb="2" eb="4">
      <t>カツドウ</t>
    </rPh>
    <rPh sb="5" eb="7">
      <t>シンテン</t>
    </rPh>
    <rPh sb="8" eb="10">
      <t>キヨ</t>
    </rPh>
    <phoneticPr fontId="6"/>
  </si>
  <si>
    <t>　入札の競争性、公平性及び透明性の確保について、これまでも改善策を重ねてきたところであり、引き続き競争性、公平性及び透明性を確保しつつ着実に事業を実施する。</t>
    <rPh sb="62" eb="64">
      <t>カクホ</t>
    </rPh>
    <phoneticPr fontId="6"/>
  </si>
  <si>
    <t>青森県六ヶ所村においては、高性能計算機が運用開始からこれまでに日欧約400件（平成26年度末時点）の計算プロジェクトを実施・活用され、約340編（平成27年1月末時点）の学術論文が刊行されるという成果が得られているほか、原型加速器の入射器の試験等が行われた。また、茨城県那珂市においては、組立て中のJT-60SAに超伝導コイルが搬入等がされた。先進的核融合研究開発が着実に進展し、世界最先端の核融合研究開発拠点が形成されてきている。
また、補助金を交付するJAEAにおいては、競争性、公平性及び透明性を確保するため、公告期間の延長、競争参加資格者の拡大、入札説明書の機構ホームページ及びメールマガジンによる調達情報の配信等の取組みを行っている。その他、研究施設自体の公開を積極的に実施するなど、拠点形成の意義と現状について国民の理解を得るための努力も行っている。</t>
    <rPh sb="122" eb="123">
      <t>トウ</t>
    </rPh>
    <rPh sb="124" eb="125">
      <t>オコナ</t>
    </rPh>
    <rPh sb="144" eb="145">
      <t>ク</t>
    </rPh>
    <rPh sb="145" eb="146">
      <t>タ</t>
    </rPh>
    <rPh sb="147" eb="148">
      <t>チュウ</t>
    </rPh>
    <rPh sb="157" eb="160">
      <t>チョウデンドウ</t>
    </rPh>
    <rPh sb="164" eb="166">
      <t>ハンニュウ</t>
    </rPh>
    <rPh sb="166" eb="167">
      <t>トウ</t>
    </rPh>
    <phoneticPr fontId="6"/>
  </si>
  <si>
    <t>高性能計算機が、運用開始からこれまでに日欧約400件（平成26年度末時点）の計算プロジェクトが実施・活用されるなど、十分活用している。また、我が国が調達責任を有する機器の製作等を通じ、超伝導材料等に係る新機能材料の創製等、我が国の産業界において先端技術の蓄積が着実に図られている。</t>
    <rPh sb="58" eb="60">
      <t>ジュウブン</t>
    </rPh>
    <rPh sb="60" eb="62">
      <t>カツヨウ</t>
    </rPh>
    <rPh sb="92" eb="95">
      <t>チョウデンドウ</t>
    </rPh>
    <rPh sb="99" eb="100">
      <t>カカ</t>
    </rPh>
    <rPh sb="101" eb="104">
      <t>シンキノウ</t>
    </rPh>
    <rPh sb="104" eb="106">
      <t>ザイリョウ</t>
    </rPh>
    <rPh sb="107" eb="110">
      <t>ソウセイナド</t>
    </rPh>
    <rPh sb="111" eb="112">
      <t>ワ</t>
    </rPh>
    <rPh sb="113" eb="114">
      <t>クニ</t>
    </rPh>
    <phoneticPr fontId="6"/>
  </si>
  <si>
    <t>本事業は、エネルギー問題及び環境問題を根本的に解決するものと期待される核融合エネルギーの実現のために、日欧の協力によりBA活動を推進している。BA協定に定められている日本国政府の責務を果たすため、国が総合的に推進する必要がある。</t>
    <phoneticPr fontId="6"/>
  </si>
  <si>
    <t>補助金を交付する国立研究開発法人日本原子力研究開発機構（JAEA）は、我が国の調達を担う国内機関として法令に基づき指定している。JAEAからの支出先については、先進的な材料研究等における一般競争入札に際し、応札要件の緩和等、契約の競争性の確保に努めている。</t>
    <rPh sb="51" eb="53">
      <t>ホウレイ</t>
    </rPh>
    <rPh sb="57" eb="59">
      <t>シテイ</t>
    </rPh>
    <phoneticPr fontId="6"/>
  </si>
  <si>
    <t>核融合エネルギーの研究分野におけるより広範な取組を通じた活動の共同による実施に関する日本国政府と欧州原子力共同体との間の協定
国立研究開発法人日本原子力研究開発機構法</t>
    <rPh sb="63" eb="65">
      <t>コクリツ</t>
    </rPh>
    <rPh sb="65" eb="67">
      <t>ケンキュウ</t>
    </rPh>
    <rPh sb="67" eb="69">
      <t>カイハツ</t>
    </rPh>
    <rPh sb="69" eb="71">
      <t>ホウジン</t>
    </rPh>
    <phoneticPr fontId="6"/>
  </si>
  <si>
    <t xml:space="preserve">A.国立研究開発法人日本原子力研究開発機構   </t>
    <rPh sb="2" eb="4">
      <t>コクリツ</t>
    </rPh>
    <rPh sb="4" eb="6">
      <t>ケンキュウ</t>
    </rPh>
    <rPh sb="6" eb="8">
      <t>カイハツ</t>
    </rPh>
    <rPh sb="8" eb="10">
      <t>ホウジン</t>
    </rPh>
    <phoneticPr fontId="6"/>
  </si>
  <si>
    <t xml:space="preserve">国立研究開発法人日本原子力研究開発機構   </t>
    <rPh sb="0" eb="2">
      <t>コクリツ</t>
    </rPh>
    <rPh sb="2" eb="4">
      <t>ケンキュウ</t>
    </rPh>
    <rPh sb="4" eb="6">
      <t>カイハツ</t>
    </rPh>
    <rPh sb="6" eb="8">
      <t>ホウジン</t>
    </rPh>
    <phoneticPr fontId="6"/>
  </si>
  <si>
    <t>事業の終了に伴う減</t>
    <rPh sb="0" eb="2">
      <t>ジギョウ</t>
    </rPh>
    <rPh sb="3" eb="5">
      <t>シュウリョウ</t>
    </rPh>
    <rPh sb="6" eb="7">
      <t>トモナ</t>
    </rPh>
    <rPh sb="8" eb="9">
      <t>ゲン</t>
    </rPh>
    <phoneticPr fontId="6"/>
  </si>
  <si>
    <t>-</t>
    <phoneticPr fontId="6"/>
  </si>
  <si>
    <t>研究開発戦略官
（核融合・原子力国際協力担当）付</t>
    <rPh sb="23" eb="24">
      <t>ツキ</t>
    </rPh>
    <phoneticPr fontId="6"/>
  </si>
  <si>
    <t>明確な事業目的のもと、適切に事業が実施されていると見受けられる。</t>
    <phoneticPr fontId="6"/>
  </si>
  <si>
    <t>当初計画通り平成27年度をもって終了することとしている。</t>
    <phoneticPr fontId="6"/>
  </si>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</sst>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31" fillId="0" borderId="139"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44823</xdr:colOff>
      <xdr:row>138</xdr:row>
      <xdr:rowOff>67235</xdr:rowOff>
    </xdr:from>
    <xdr:to>
      <xdr:col>44</xdr:col>
      <xdr:colOff>100852</xdr:colOff>
      <xdr:row>175</xdr:row>
      <xdr:rowOff>47525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9823" y="33875382"/>
          <a:ext cx="6533029" cy="14010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332</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134471</xdr:colOff>
      <xdr:row>268</xdr:row>
      <xdr:rowOff>22412</xdr:rowOff>
    </xdr:from>
    <xdr:to>
      <xdr:col>49</xdr:col>
      <xdr:colOff>156882</xdr:colOff>
      <xdr:row>268</xdr:row>
      <xdr:rowOff>280147</xdr:rowOff>
    </xdr:to>
    <xdr:sp macro="" textlink="">
      <xdr:nvSpPr>
        <xdr:cNvPr id="2" name="テキスト ボックス 1"/>
        <xdr:cNvSpPr txBox="1"/>
      </xdr:nvSpPr>
      <xdr:spPr>
        <a:xfrm>
          <a:off x="8897471" y="66697412"/>
          <a:ext cx="593911"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46</xdr:col>
      <xdr:colOff>145677</xdr:colOff>
      <xdr:row>301</xdr:row>
      <xdr:rowOff>22412</xdr:rowOff>
    </xdr:from>
    <xdr:to>
      <xdr:col>49</xdr:col>
      <xdr:colOff>168088</xdr:colOff>
      <xdr:row>301</xdr:row>
      <xdr:rowOff>280147</xdr:rowOff>
    </xdr:to>
    <xdr:sp macro="" textlink="">
      <xdr:nvSpPr>
        <xdr:cNvPr id="7" name="テキスト ボックス 6"/>
        <xdr:cNvSpPr txBox="1"/>
      </xdr:nvSpPr>
      <xdr:spPr>
        <a:xfrm>
          <a:off x="8908677" y="70496206"/>
          <a:ext cx="593911"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100853</xdr:colOff>
      <xdr:row>265</xdr:row>
      <xdr:rowOff>33617</xdr:rowOff>
    </xdr:from>
    <xdr:to>
      <xdr:col>31</xdr:col>
      <xdr:colOff>56030</xdr:colOff>
      <xdr:row>266</xdr:row>
      <xdr:rowOff>112059</xdr:rowOff>
    </xdr:to>
    <xdr:sp macro="" textlink="">
      <xdr:nvSpPr>
        <xdr:cNvPr id="3" name="テキスト ボックス 2"/>
        <xdr:cNvSpPr txBox="1"/>
      </xdr:nvSpPr>
      <xdr:spPr>
        <a:xfrm>
          <a:off x="504265" y="66462088"/>
          <a:ext cx="5804647"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3</xdr:col>
      <xdr:colOff>0</xdr:colOff>
      <xdr:row>331</xdr:row>
      <xdr:rowOff>22412</xdr:rowOff>
    </xdr:from>
    <xdr:to>
      <xdr:col>31</xdr:col>
      <xdr:colOff>145677</xdr:colOff>
      <xdr:row>331</xdr:row>
      <xdr:rowOff>324971</xdr:rowOff>
    </xdr:to>
    <xdr:sp macro="" textlink="">
      <xdr:nvSpPr>
        <xdr:cNvPr id="9" name="テキスト ボックス 8"/>
        <xdr:cNvSpPr txBox="1"/>
      </xdr:nvSpPr>
      <xdr:spPr>
        <a:xfrm>
          <a:off x="605118" y="68904971"/>
          <a:ext cx="579344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3</xdr:col>
      <xdr:colOff>0</xdr:colOff>
      <xdr:row>298</xdr:row>
      <xdr:rowOff>44823</xdr:rowOff>
    </xdr:from>
    <xdr:to>
      <xdr:col>31</xdr:col>
      <xdr:colOff>145677</xdr:colOff>
      <xdr:row>299</xdr:row>
      <xdr:rowOff>0</xdr:rowOff>
    </xdr:to>
    <xdr:sp macro="" textlink="">
      <xdr:nvSpPr>
        <xdr:cNvPr id="10" name="テキスト ボックス 9"/>
        <xdr:cNvSpPr txBox="1"/>
      </xdr:nvSpPr>
      <xdr:spPr>
        <a:xfrm>
          <a:off x="605118" y="67851617"/>
          <a:ext cx="579344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75" zoomScaleNormal="75" zoomScaleSheetLayoutView="7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371</v>
      </c>
      <c r="AR2" s="97"/>
      <c r="AS2" s="59" t="str">
        <f>IF(OR(AQ2="　", AQ2=""), "", "-")</f>
        <v/>
      </c>
      <c r="AT2" s="98">
        <v>253</v>
      </c>
      <c r="AU2" s="98"/>
      <c r="AV2" s="60" t="str">
        <f>IF(AW2="", "", "-")</f>
        <v/>
      </c>
      <c r="AW2" s="102"/>
      <c r="AX2" s="102"/>
    </row>
    <row r="3" spans="1:50" ht="21" customHeight="1" thickBot="1" x14ac:dyDescent="0.2">
      <c r="A3" s="289" t="s">
        <v>215</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89</v>
      </c>
      <c r="AJ3" s="291" t="s">
        <v>372</v>
      </c>
      <c r="AK3" s="291"/>
      <c r="AL3" s="291"/>
      <c r="AM3" s="291"/>
      <c r="AN3" s="291"/>
      <c r="AO3" s="291"/>
      <c r="AP3" s="291"/>
      <c r="AQ3" s="291"/>
      <c r="AR3" s="291"/>
      <c r="AS3" s="291"/>
      <c r="AT3" s="291"/>
      <c r="AU3" s="291"/>
      <c r="AV3" s="291"/>
      <c r="AW3" s="291"/>
      <c r="AX3" s="36" t="s">
        <v>90</v>
      </c>
    </row>
    <row r="4" spans="1:50" ht="24.75" customHeight="1" x14ac:dyDescent="0.15">
      <c r="A4" s="508" t="s">
        <v>30</v>
      </c>
      <c r="B4" s="509"/>
      <c r="C4" s="509"/>
      <c r="D4" s="509"/>
      <c r="E4" s="509"/>
      <c r="F4" s="509"/>
      <c r="G4" s="482" t="s">
        <v>385</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374</v>
      </c>
      <c r="AF4" s="488"/>
      <c r="AG4" s="488"/>
      <c r="AH4" s="488"/>
      <c r="AI4" s="488"/>
      <c r="AJ4" s="488"/>
      <c r="AK4" s="488"/>
      <c r="AL4" s="488"/>
      <c r="AM4" s="488"/>
      <c r="AN4" s="488"/>
      <c r="AO4" s="488"/>
      <c r="AP4" s="489"/>
      <c r="AQ4" s="490" t="s">
        <v>2</v>
      </c>
      <c r="AR4" s="485"/>
      <c r="AS4" s="485"/>
      <c r="AT4" s="485"/>
      <c r="AU4" s="485"/>
      <c r="AV4" s="485"/>
      <c r="AW4" s="485"/>
      <c r="AX4" s="491"/>
    </row>
    <row r="5" spans="1:50" ht="43.5" customHeight="1" x14ac:dyDescent="0.15">
      <c r="A5" s="492" t="s">
        <v>92</v>
      </c>
      <c r="B5" s="493"/>
      <c r="C5" s="493"/>
      <c r="D5" s="493"/>
      <c r="E5" s="493"/>
      <c r="F5" s="494"/>
      <c r="G5" s="317" t="s">
        <v>212</v>
      </c>
      <c r="H5" s="318"/>
      <c r="I5" s="318"/>
      <c r="J5" s="318"/>
      <c r="K5" s="318"/>
      <c r="L5" s="318"/>
      <c r="M5" s="319" t="s">
        <v>91</v>
      </c>
      <c r="N5" s="320"/>
      <c r="O5" s="320"/>
      <c r="P5" s="320"/>
      <c r="Q5" s="320"/>
      <c r="R5" s="321"/>
      <c r="S5" s="322" t="s">
        <v>98</v>
      </c>
      <c r="T5" s="318"/>
      <c r="U5" s="318"/>
      <c r="V5" s="318"/>
      <c r="W5" s="318"/>
      <c r="X5" s="323"/>
      <c r="Y5" s="499" t="s">
        <v>3</v>
      </c>
      <c r="Z5" s="500"/>
      <c r="AA5" s="500"/>
      <c r="AB5" s="500"/>
      <c r="AC5" s="500"/>
      <c r="AD5" s="501"/>
      <c r="AE5" s="502" t="s">
        <v>435</v>
      </c>
      <c r="AF5" s="503"/>
      <c r="AG5" s="503"/>
      <c r="AH5" s="503"/>
      <c r="AI5" s="503"/>
      <c r="AJ5" s="503"/>
      <c r="AK5" s="503"/>
      <c r="AL5" s="503"/>
      <c r="AM5" s="503"/>
      <c r="AN5" s="503"/>
      <c r="AO5" s="503"/>
      <c r="AP5" s="504"/>
      <c r="AQ5" s="505" t="s">
        <v>375</v>
      </c>
      <c r="AR5" s="506"/>
      <c r="AS5" s="506"/>
      <c r="AT5" s="506"/>
      <c r="AU5" s="506"/>
      <c r="AV5" s="506"/>
      <c r="AW5" s="506"/>
      <c r="AX5" s="507"/>
    </row>
    <row r="6" spans="1:50" ht="46.5"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376</v>
      </c>
      <c r="AF6" s="517"/>
      <c r="AG6" s="517"/>
      <c r="AH6" s="517"/>
      <c r="AI6" s="517"/>
      <c r="AJ6" s="517"/>
      <c r="AK6" s="517"/>
      <c r="AL6" s="517"/>
      <c r="AM6" s="517"/>
      <c r="AN6" s="517"/>
      <c r="AO6" s="517"/>
      <c r="AP6" s="517"/>
      <c r="AQ6" s="115"/>
      <c r="AR6" s="115"/>
      <c r="AS6" s="115"/>
      <c r="AT6" s="115"/>
      <c r="AU6" s="115"/>
      <c r="AV6" s="115"/>
      <c r="AW6" s="115"/>
      <c r="AX6" s="518"/>
    </row>
    <row r="7" spans="1:50" ht="210" customHeight="1" x14ac:dyDescent="0.15">
      <c r="A7" s="437" t="s">
        <v>25</v>
      </c>
      <c r="B7" s="438"/>
      <c r="C7" s="438"/>
      <c r="D7" s="438"/>
      <c r="E7" s="438"/>
      <c r="F7" s="438"/>
      <c r="G7" s="439" t="s">
        <v>430</v>
      </c>
      <c r="H7" s="440"/>
      <c r="I7" s="440"/>
      <c r="J7" s="440"/>
      <c r="K7" s="440"/>
      <c r="L7" s="440"/>
      <c r="M7" s="440"/>
      <c r="N7" s="440"/>
      <c r="O7" s="440"/>
      <c r="P7" s="440"/>
      <c r="Q7" s="440"/>
      <c r="R7" s="440"/>
      <c r="S7" s="440"/>
      <c r="T7" s="440"/>
      <c r="U7" s="440"/>
      <c r="V7" s="441"/>
      <c r="W7" s="441"/>
      <c r="X7" s="441"/>
      <c r="Y7" s="442" t="s">
        <v>5</v>
      </c>
      <c r="Z7" s="382"/>
      <c r="AA7" s="382"/>
      <c r="AB7" s="382"/>
      <c r="AC7" s="382"/>
      <c r="AD7" s="384"/>
      <c r="AE7" s="443" t="s">
        <v>415</v>
      </c>
      <c r="AF7" s="444"/>
      <c r="AG7" s="444"/>
      <c r="AH7" s="444"/>
      <c r="AI7" s="444"/>
      <c r="AJ7" s="444"/>
      <c r="AK7" s="444"/>
      <c r="AL7" s="444"/>
      <c r="AM7" s="444"/>
      <c r="AN7" s="444"/>
      <c r="AO7" s="444"/>
      <c r="AP7" s="444"/>
      <c r="AQ7" s="444"/>
      <c r="AR7" s="444"/>
      <c r="AS7" s="444"/>
      <c r="AT7" s="444"/>
      <c r="AU7" s="444"/>
      <c r="AV7" s="444"/>
      <c r="AW7" s="444"/>
      <c r="AX7" s="445"/>
    </row>
    <row r="8" spans="1:50" ht="23.25" customHeight="1" x14ac:dyDescent="0.15">
      <c r="A8" s="345" t="s">
        <v>307</v>
      </c>
      <c r="B8" s="346"/>
      <c r="C8" s="346"/>
      <c r="D8" s="346"/>
      <c r="E8" s="346"/>
      <c r="F8" s="347"/>
      <c r="G8" s="342" t="str">
        <f>入力規則等!A26</f>
        <v>科学技術・イノベーション</v>
      </c>
      <c r="H8" s="343"/>
      <c r="I8" s="343"/>
      <c r="J8" s="343"/>
      <c r="K8" s="343"/>
      <c r="L8" s="343"/>
      <c r="M8" s="343"/>
      <c r="N8" s="343"/>
      <c r="O8" s="343"/>
      <c r="P8" s="343"/>
      <c r="Q8" s="343"/>
      <c r="R8" s="343"/>
      <c r="S8" s="343"/>
      <c r="T8" s="343"/>
      <c r="U8" s="343"/>
      <c r="V8" s="343"/>
      <c r="W8" s="343"/>
      <c r="X8" s="344"/>
      <c r="Y8" s="519" t="s">
        <v>78</v>
      </c>
      <c r="Z8" s="519"/>
      <c r="AA8" s="519"/>
      <c r="AB8" s="519"/>
      <c r="AC8" s="519"/>
      <c r="AD8" s="519"/>
      <c r="AE8" s="472" t="str">
        <f>入力規則等!K13</f>
        <v>文教及び科学振興</v>
      </c>
      <c r="AF8" s="473"/>
      <c r="AG8" s="473"/>
      <c r="AH8" s="473"/>
      <c r="AI8" s="473"/>
      <c r="AJ8" s="473"/>
      <c r="AK8" s="473"/>
      <c r="AL8" s="473"/>
      <c r="AM8" s="473"/>
      <c r="AN8" s="473"/>
      <c r="AO8" s="473"/>
      <c r="AP8" s="473"/>
      <c r="AQ8" s="473"/>
      <c r="AR8" s="473"/>
      <c r="AS8" s="473"/>
      <c r="AT8" s="473"/>
      <c r="AU8" s="473"/>
      <c r="AV8" s="473"/>
      <c r="AW8" s="473"/>
      <c r="AX8" s="474"/>
    </row>
    <row r="9" spans="1:50" ht="41.25" customHeight="1" x14ac:dyDescent="0.15">
      <c r="A9" s="446" t="s">
        <v>26</v>
      </c>
      <c r="B9" s="447"/>
      <c r="C9" s="447"/>
      <c r="D9" s="447"/>
      <c r="E9" s="447"/>
      <c r="F9" s="447"/>
      <c r="G9" s="475" t="s">
        <v>379</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43.5" customHeight="1" x14ac:dyDescent="0.15">
      <c r="A10" s="446" t="s">
        <v>36</v>
      </c>
      <c r="B10" s="447"/>
      <c r="C10" s="447"/>
      <c r="D10" s="447"/>
      <c r="E10" s="447"/>
      <c r="F10" s="447"/>
      <c r="G10" s="475" t="s">
        <v>386</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15.75" customHeight="1" x14ac:dyDescent="0.15">
      <c r="A11" s="446" t="s">
        <v>6</v>
      </c>
      <c r="B11" s="447"/>
      <c r="C11" s="447"/>
      <c r="D11" s="447"/>
      <c r="E11" s="447"/>
      <c r="F11" s="448"/>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49" t="s">
        <v>27</v>
      </c>
      <c r="B12" s="450"/>
      <c r="C12" s="450"/>
      <c r="D12" s="450"/>
      <c r="E12" s="450"/>
      <c r="F12" s="451"/>
      <c r="G12" s="458"/>
      <c r="H12" s="459"/>
      <c r="I12" s="459"/>
      <c r="J12" s="459"/>
      <c r="K12" s="459"/>
      <c r="L12" s="459"/>
      <c r="M12" s="459"/>
      <c r="N12" s="459"/>
      <c r="O12" s="45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2"/>
    </row>
    <row r="13" spans="1:50" ht="21" customHeight="1" x14ac:dyDescent="0.15">
      <c r="A13" s="452"/>
      <c r="B13" s="453"/>
      <c r="C13" s="453"/>
      <c r="D13" s="453"/>
      <c r="E13" s="453"/>
      <c r="F13" s="454"/>
      <c r="G13" s="463" t="s">
        <v>7</v>
      </c>
      <c r="H13" s="464"/>
      <c r="I13" s="469" t="s">
        <v>8</v>
      </c>
      <c r="J13" s="470"/>
      <c r="K13" s="470"/>
      <c r="L13" s="470"/>
      <c r="M13" s="470"/>
      <c r="N13" s="470"/>
      <c r="O13" s="471"/>
      <c r="P13" s="62">
        <v>4188.9570000000003</v>
      </c>
      <c r="Q13" s="63"/>
      <c r="R13" s="63"/>
      <c r="S13" s="63"/>
      <c r="T13" s="63"/>
      <c r="U13" s="63"/>
      <c r="V13" s="64"/>
      <c r="W13" s="62">
        <v>2311.4580000000001</v>
      </c>
      <c r="X13" s="63"/>
      <c r="Y13" s="63"/>
      <c r="Z13" s="63"/>
      <c r="AA13" s="63"/>
      <c r="AB13" s="63"/>
      <c r="AC13" s="64"/>
      <c r="AD13" s="62">
        <v>401.459</v>
      </c>
      <c r="AE13" s="63"/>
      <c r="AF13" s="63"/>
      <c r="AG13" s="63"/>
      <c r="AH13" s="63"/>
      <c r="AI13" s="63"/>
      <c r="AJ13" s="64"/>
      <c r="AK13" s="62">
        <v>12.954000000000001</v>
      </c>
      <c r="AL13" s="63"/>
      <c r="AM13" s="63"/>
      <c r="AN13" s="63"/>
      <c r="AO13" s="63"/>
      <c r="AP13" s="63"/>
      <c r="AQ13" s="64"/>
      <c r="AR13" s="62" t="s">
        <v>381</v>
      </c>
      <c r="AS13" s="63"/>
      <c r="AT13" s="63"/>
      <c r="AU13" s="63"/>
      <c r="AV13" s="63"/>
      <c r="AW13" s="63"/>
      <c r="AX13" s="64"/>
    </row>
    <row r="14" spans="1:50" ht="21" customHeight="1" x14ac:dyDescent="0.15">
      <c r="A14" s="452"/>
      <c r="B14" s="453"/>
      <c r="C14" s="453"/>
      <c r="D14" s="453"/>
      <c r="E14" s="453"/>
      <c r="F14" s="454"/>
      <c r="G14" s="465"/>
      <c r="H14" s="466"/>
      <c r="I14" s="333" t="s">
        <v>9</v>
      </c>
      <c r="J14" s="460"/>
      <c r="K14" s="460"/>
      <c r="L14" s="460"/>
      <c r="M14" s="460"/>
      <c r="N14" s="460"/>
      <c r="O14" s="461"/>
      <c r="P14" s="62" t="s">
        <v>381</v>
      </c>
      <c r="Q14" s="63"/>
      <c r="R14" s="63"/>
      <c r="S14" s="63"/>
      <c r="T14" s="63"/>
      <c r="U14" s="63"/>
      <c r="V14" s="64"/>
      <c r="W14" s="479" t="s">
        <v>381</v>
      </c>
      <c r="X14" s="479"/>
      <c r="Y14" s="479"/>
      <c r="Z14" s="479"/>
      <c r="AA14" s="479"/>
      <c r="AB14" s="479"/>
      <c r="AC14" s="479"/>
      <c r="AD14" s="62" t="s">
        <v>387</v>
      </c>
      <c r="AE14" s="63"/>
      <c r="AF14" s="63"/>
      <c r="AG14" s="63"/>
      <c r="AH14" s="63"/>
      <c r="AI14" s="63"/>
      <c r="AJ14" s="64"/>
      <c r="AK14" s="62" t="s">
        <v>381</v>
      </c>
      <c r="AL14" s="63"/>
      <c r="AM14" s="63"/>
      <c r="AN14" s="63"/>
      <c r="AO14" s="63"/>
      <c r="AP14" s="63"/>
      <c r="AQ14" s="64"/>
      <c r="AR14" s="652"/>
      <c r="AS14" s="652"/>
      <c r="AT14" s="652"/>
      <c r="AU14" s="652"/>
      <c r="AV14" s="652"/>
      <c r="AW14" s="652"/>
      <c r="AX14" s="653"/>
    </row>
    <row r="15" spans="1:50" ht="21" customHeight="1" x14ac:dyDescent="0.15">
      <c r="A15" s="452"/>
      <c r="B15" s="453"/>
      <c r="C15" s="453"/>
      <c r="D15" s="453"/>
      <c r="E15" s="453"/>
      <c r="F15" s="454"/>
      <c r="G15" s="465"/>
      <c r="H15" s="466"/>
      <c r="I15" s="333" t="s">
        <v>62</v>
      </c>
      <c r="J15" s="334"/>
      <c r="K15" s="334"/>
      <c r="L15" s="334"/>
      <c r="M15" s="334"/>
      <c r="N15" s="334"/>
      <c r="O15" s="335"/>
      <c r="P15" s="62" t="s">
        <v>381</v>
      </c>
      <c r="Q15" s="63"/>
      <c r="R15" s="63"/>
      <c r="S15" s="63"/>
      <c r="T15" s="63"/>
      <c r="U15" s="63"/>
      <c r="V15" s="64"/>
      <c r="W15" s="479" t="s">
        <v>381</v>
      </c>
      <c r="X15" s="479"/>
      <c r="Y15" s="479"/>
      <c r="Z15" s="479"/>
      <c r="AA15" s="479"/>
      <c r="AB15" s="479"/>
      <c r="AC15" s="479"/>
      <c r="AD15" s="62">
        <v>79.814999999999998</v>
      </c>
      <c r="AE15" s="63"/>
      <c r="AF15" s="63"/>
      <c r="AG15" s="63"/>
      <c r="AH15" s="63"/>
      <c r="AI15" s="63"/>
      <c r="AJ15" s="64"/>
      <c r="AK15" s="62" t="s">
        <v>387</v>
      </c>
      <c r="AL15" s="63"/>
      <c r="AM15" s="63"/>
      <c r="AN15" s="63"/>
      <c r="AO15" s="63"/>
      <c r="AP15" s="63"/>
      <c r="AQ15" s="64"/>
      <c r="AR15" s="62" t="s">
        <v>381</v>
      </c>
      <c r="AS15" s="63"/>
      <c r="AT15" s="63"/>
      <c r="AU15" s="63"/>
      <c r="AV15" s="63"/>
      <c r="AW15" s="63"/>
      <c r="AX15" s="64"/>
    </row>
    <row r="16" spans="1:50" ht="21" customHeight="1" x14ac:dyDescent="0.15">
      <c r="A16" s="452"/>
      <c r="B16" s="453"/>
      <c r="C16" s="453"/>
      <c r="D16" s="453"/>
      <c r="E16" s="453"/>
      <c r="F16" s="454"/>
      <c r="G16" s="465"/>
      <c r="H16" s="466"/>
      <c r="I16" s="333" t="s">
        <v>63</v>
      </c>
      <c r="J16" s="334"/>
      <c r="K16" s="334"/>
      <c r="L16" s="334"/>
      <c r="M16" s="334"/>
      <c r="N16" s="334"/>
      <c r="O16" s="335"/>
      <c r="P16" s="62" t="s">
        <v>381</v>
      </c>
      <c r="Q16" s="63"/>
      <c r="R16" s="63"/>
      <c r="S16" s="63"/>
      <c r="T16" s="63"/>
      <c r="U16" s="63"/>
      <c r="V16" s="64"/>
      <c r="W16" s="62">
        <v>-79.814999999999998</v>
      </c>
      <c r="X16" s="63"/>
      <c r="Y16" s="63"/>
      <c r="Z16" s="63"/>
      <c r="AA16" s="63"/>
      <c r="AB16" s="63"/>
      <c r="AC16" s="64"/>
      <c r="AD16" s="62" t="s">
        <v>387</v>
      </c>
      <c r="AE16" s="63"/>
      <c r="AF16" s="63"/>
      <c r="AG16" s="63"/>
      <c r="AH16" s="63"/>
      <c r="AI16" s="63"/>
      <c r="AJ16" s="64"/>
      <c r="AK16" s="62" t="s">
        <v>381</v>
      </c>
      <c r="AL16" s="63"/>
      <c r="AM16" s="63"/>
      <c r="AN16" s="63"/>
      <c r="AO16" s="63"/>
      <c r="AP16" s="63"/>
      <c r="AQ16" s="64"/>
      <c r="AR16" s="432"/>
      <c r="AS16" s="433"/>
      <c r="AT16" s="433"/>
      <c r="AU16" s="433"/>
      <c r="AV16" s="433"/>
      <c r="AW16" s="433"/>
      <c r="AX16" s="434"/>
    </row>
    <row r="17" spans="1:50" ht="24.75" customHeight="1" x14ac:dyDescent="0.15">
      <c r="A17" s="452"/>
      <c r="B17" s="453"/>
      <c r="C17" s="453"/>
      <c r="D17" s="453"/>
      <c r="E17" s="453"/>
      <c r="F17" s="454"/>
      <c r="G17" s="465"/>
      <c r="H17" s="466"/>
      <c r="I17" s="333" t="s">
        <v>61</v>
      </c>
      <c r="J17" s="460"/>
      <c r="K17" s="460"/>
      <c r="L17" s="460"/>
      <c r="M17" s="460"/>
      <c r="N17" s="460"/>
      <c r="O17" s="461"/>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5"/>
      <c r="AS17" s="435"/>
      <c r="AT17" s="435"/>
      <c r="AU17" s="435"/>
      <c r="AV17" s="435"/>
      <c r="AW17" s="435"/>
      <c r="AX17" s="436"/>
    </row>
    <row r="18" spans="1:50" ht="24.75" customHeight="1" x14ac:dyDescent="0.15">
      <c r="A18" s="452"/>
      <c r="B18" s="453"/>
      <c r="C18" s="453"/>
      <c r="D18" s="453"/>
      <c r="E18" s="453"/>
      <c r="F18" s="454"/>
      <c r="G18" s="467"/>
      <c r="H18" s="468"/>
      <c r="I18" s="336" t="s">
        <v>22</v>
      </c>
      <c r="J18" s="337"/>
      <c r="K18" s="337"/>
      <c r="L18" s="337"/>
      <c r="M18" s="337"/>
      <c r="N18" s="337"/>
      <c r="O18" s="338"/>
      <c r="P18" s="307">
        <f>SUM(P13:V17)</f>
        <v>4188.9570000000003</v>
      </c>
      <c r="Q18" s="308"/>
      <c r="R18" s="308"/>
      <c r="S18" s="308"/>
      <c r="T18" s="308"/>
      <c r="U18" s="308"/>
      <c r="V18" s="309"/>
      <c r="W18" s="307">
        <f>SUM(W13:AC17)</f>
        <v>2231.643</v>
      </c>
      <c r="X18" s="308"/>
      <c r="Y18" s="308"/>
      <c r="Z18" s="308"/>
      <c r="AA18" s="308"/>
      <c r="AB18" s="308"/>
      <c r="AC18" s="309"/>
      <c r="AD18" s="307">
        <f t="shared" ref="AD18" si="0">SUM(AD13:AJ17)</f>
        <v>481.274</v>
      </c>
      <c r="AE18" s="308"/>
      <c r="AF18" s="308"/>
      <c r="AG18" s="308"/>
      <c r="AH18" s="308"/>
      <c r="AI18" s="308"/>
      <c r="AJ18" s="309"/>
      <c r="AK18" s="307">
        <f t="shared" ref="AK18" si="1">SUM(AK13:AQ17)</f>
        <v>12.954000000000001</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2"/>
      <c r="B19" s="453"/>
      <c r="C19" s="453"/>
      <c r="D19" s="453"/>
      <c r="E19" s="453"/>
      <c r="F19" s="454"/>
      <c r="G19" s="304" t="s">
        <v>10</v>
      </c>
      <c r="H19" s="305"/>
      <c r="I19" s="305"/>
      <c r="J19" s="305"/>
      <c r="K19" s="305"/>
      <c r="L19" s="305"/>
      <c r="M19" s="305"/>
      <c r="N19" s="305"/>
      <c r="O19" s="305"/>
      <c r="P19" s="62">
        <v>4188.9570000000003</v>
      </c>
      <c r="Q19" s="63"/>
      <c r="R19" s="63"/>
      <c r="S19" s="63"/>
      <c r="T19" s="63"/>
      <c r="U19" s="63"/>
      <c r="V19" s="64"/>
      <c r="W19" s="62">
        <v>2231.643</v>
      </c>
      <c r="X19" s="63"/>
      <c r="Y19" s="63"/>
      <c r="Z19" s="63"/>
      <c r="AA19" s="63"/>
      <c r="AB19" s="63"/>
      <c r="AC19" s="64"/>
      <c r="AD19" s="62">
        <v>481.274</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5"/>
      <c r="B20" s="456"/>
      <c r="C20" s="456"/>
      <c r="D20" s="456"/>
      <c r="E20" s="456"/>
      <c r="F20" s="457"/>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4.25" customHeight="1" x14ac:dyDescent="0.15">
      <c r="A21" s="205" t="s">
        <v>13</v>
      </c>
      <c r="B21" s="206"/>
      <c r="C21" s="206"/>
      <c r="D21" s="206"/>
      <c r="E21" s="206"/>
      <c r="F21" s="207"/>
      <c r="G21" s="212" t="s">
        <v>318</v>
      </c>
      <c r="H21" s="213"/>
      <c r="I21" s="213"/>
      <c r="J21" s="213"/>
      <c r="K21" s="213"/>
      <c r="L21" s="213"/>
      <c r="M21" s="213"/>
      <c r="N21" s="213"/>
      <c r="O21" s="214"/>
      <c r="P21" s="231" t="s">
        <v>82</v>
      </c>
      <c r="Q21" s="213"/>
      <c r="R21" s="213"/>
      <c r="S21" s="213"/>
      <c r="T21" s="213"/>
      <c r="U21" s="213"/>
      <c r="V21" s="213"/>
      <c r="W21" s="213"/>
      <c r="X21" s="214"/>
      <c r="Y21" s="185"/>
      <c r="Z21" s="77"/>
      <c r="AA21" s="78"/>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302</v>
      </c>
      <c r="AU21" s="263"/>
      <c r="AV21" s="263"/>
      <c r="AW21" s="263"/>
      <c r="AX21" s="264"/>
    </row>
    <row r="22" spans="1:50" ht="14.25" customHeight="1" x14ac:dyDescent="0.15">
      <c r="A22" s="205"/>
      <c r="B22" s="206"/>
      <c r="C22" s="206"/>
      <c r="D22" s="206"/>
      <c r="E22" s="206"/>
      <c r="F22" s="207"/>
      <c r="G22" s="215"/>
      <c r="H22" s="99"/>
      <c r="I22" s="99"/>
      <c r="J22" s="99"/>
      <c r="K22" s="99"/>
      <c r="L22" s="99"/>
      <c r="M22" s="99"/>
      <c r="N22" s="99"/>
      <c r="O22" s="216"/>
      <c r="P22" s="232"/>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354</v>
      </c>
      <c r="AX22" s="100"/>
    </row>
    <row r="23" spans="1:50" ht="13.5" customHeight="1" x14ac:dyDescent="0.15">
      <c r="A23" s="208"/>
      <c r="B23" s="206"/>
      <c r="C23" s="206"/>
      <c r="D23" s="206"/>
      <c r="E23" s="206"/>
      <c r="F23" s="207"/>
      <c r="G23" s="265" t="s">
        <v>410</v>
      </c>
      <c r="H23" s="187"/>
      <c r="I23" s="187"/>
      <c r="J23" s="187"/>
      <c r="K23" s="187"/>
      <c r="L23" s="187"/>
      <c r="M23" s="187"/>
      <c r="N23" s="187"/>
      <c r="O23" s="188"/>
      <c r="P23" s="245" t="s">
        <v>412</v>
      </c>
      <c r="Q23" s="246"/>
      <c r="R23" s="246"/>
      <c r="S23" s="246"/>
      <c r="T23" s="246"/>
      <c r="U23" s="246"/>
      <c r="V23" s="246"/>
      <c r="W23" s="246"/>
      <c r="X23" s="247"/>
      <c r="Y23" s="285" t="s">
        <v>14</v>
      </c>
      <c r="Z23" s="286"/>
      <c r="AA23" s="287"/>
      <c r="AB23" s="172" t="s">
        <v>413</v>
      </c>
      <c r="AC23" s="173"/>
      <c r="AD23" s="173"/>
      <c r="AE23" s="84">
        <v>95.9</v>
      </c>
      <c r="AF23" s="85"/>
      <c r="AG23" s="85"/>
      <c r="AH23" s="85"/>
      <c r="AI23" s="86"/>
      <c r="AJ23" s="84">
        <v>95.5</v>
      </c>
      <c r="AK23" s="85"/>
      <c r="AL23" s="85"/>
      <c r="AM23" s="85"/>
      <c r="AN23" s="86"/>
      <c r="AO23" s="84">
        <v>94.1</v>
      </c>
      <c r="AP23" s="85"/>
      <c r="AQ23" s="85"/>
      <c r="AR23" s="85"/>
      <c r="AS23" s="86"/>
      <c r="AT23" s="217"/>
      <c r="AU23" s="217"/>
      <c r="AV23" s="217"/>
      <c r="AW23" s="217"/>
      <c r="AX23" s="218"/>
    </row>
    <row r="24" spans="1:50" ht="13.5" customHeight="1" x14ac:dyDescent="0.15">
      <c r="A24" s="209"/>
      <c r="B24" s="210"/>
      <c r="C24" s="210"/>
      <c r="D24" s="210"/>
      <c r="E24" s="210"/>
      <c r="F24" s="211"/>
      <c r="G24" s="266"/>
      <c r="H24" s="267"/>
      <c r="I24" s="267"/>
      <c r="J24" s="267"/>
      <c r="K24" s="267"/>
      <c r="L24" s="267"/>
      <c r="M24" s="267"/>
      <c r="N24" s="267"/>
      <c r="O24" s="268"/>
      <c r="P24" s="248"/>
      <c r="Q24" s="248"/>
      <c r="R24" s="248"/>
      <c r="S24" s="248"/>
      <c r="T24" s="248"/>
      <c r="U24" s="248"/>
      <c r="V24" s="248"/>
      <c r="W24" s="248"/>
      <c r="X24" s="249"/>
      <c r="Y24" s="166" t="s">
        <v>65</v>
      </c>
      <c r="Z24" s="112"/>
      <c r="AA24" s="162"/>
      <c r="AB24" s="172" t="s">
        <v>413</v>
      </c>
      <c r="AC24" s="173"/>
      <c r="AD24" s="173"/>
      <c r="AE24" s="84">
        <v>90</v>
      </c>
      <c r="AF24" s="85"/>
      <c r="AG24" s="85"/>
      <c r="AH24" s="85"/>
      <c r="AI24" s="86"/>
      <c r="AJ24" s="84">
        <v>90</v>
      </c>
      <c r="AK24" s="85"/>
      <c r="AL24" s="85"/>
      <c r="AM24" s="85"/>
      <c r="AN24" s="86"/>
      <c r="AO24" s="84">
        <v>90</v>
      </c>
      <c r="AP24" s="85"/>
      <c r="AQ24" s="85"/>
      <c r="AR24" s="85"/>
      <c r="AS24" s="86"/>
      <c r="AT24" s="84">
        <v>90</v>
      </c>
      <c r="AU24" s="85"/>
      <c r="AV24" s="85"/>
      <c r="AW24" s="85"/>
      <c r="AX24" s="87"/>
    </row>
    <row r="25" spans="1:50" ht="41.25" customHeight="1" x14ac:dyDescent="0.15">
      <c r="A25" s="654"/>
      <c r="B25" s="655"/>
      <c r="C25" s="655"/>
      <c r="D25" s="655"/>
      <c r="E25" s="655"/>
      <c r="F25" s="656"/>
      <c r="G25" s="269"/>
      <c r="H25" s="189"/>
      <c r="I25" s="189"/>
      <c r="J25" s="189"/>
      <c r="K25" s="189"/>
      <c r="L25" s="189"/>
      <c r="M25" s="189"/>
      <c r="N25" s="189"/>
      <c r="O25" s="190"/>
      <c r="P25" s="250"/>
      <c r="Q25" s="250"/>
      <c r="R25" s="250"/>
      <c r="S25" s="250"/>
      <c r="T25" s="250"/>
      <c r="U25" s="250"/>
      <c r="V25" s="250"/>
      <c r="W25" s="250"/>
      <c r="X25" s="251"/>
      <c r="Y25" s="111" t="s">
        <v>15</v>
      </c>
      <c r="Z25" s="112"/>
      <c r="AA25" s="162"/>
      <c r="AB25" s="666" t="s">
        <v>358</v>
      </c>
      <c r="AC25" s="255"/>
      <c r="AD25" s="255"/>
      <c r="AE25" s="84">
        <f>AE23/AE24*100</f>
        <v>106.55555555555556</v>
      </c>
      <c r="AF25" s="85"/>
      <c r="AG25" s="85"/>
      <c r="AH25" s="85"/>
      <c r="AI25" s="86"/>
      <c r="AJ25" s="84">
        <f t="shared" ref="AJ25" si="3">AJ23/AJ24*100</f>
        <v>106.11111111111111</v>
      </c>
      <c r="AK25" s="85"/>
      <c r="AL25" s="85"/>
      <c r="AM25" s="85"/>
      <c r="AN25" s="86"/>
      <c r="AO25" s="84">
        <f t="shared" ref="AO25" si="4">AO23/AO24*100</f>
        <v>104.55555555555556</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318</v>
      </c>
      <c r="H26" s="213"/>
      <c r="I26" s="213"/>
      <c r="J26" s="213"/>
      <c r="K26" s="213"/>
      <c r="L26" s="213"/>
      <c r="M26" s="213"/>
      <c r="N26" s="213"/>
      <c r="O26" s="214"/>
      <c r="P26" s="231" t="s">
        <v>82</v>
      </c>
      <c r="Q26" s="213"/>
      <c r="R26" s="213"/>
      <c r="S26" s="213"/>
      <c r="T26" s="213"/>
      <c r="U26" s="213"/>
      <c r="V26" s="213"/>
      <c r="W26" s="213"/>
      <c r="X26" s="214"/>
      <c r="Y26" s="185"/>
      <c r="Z26" s="77"/>
      <c r="AA26" s="78"/>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49" t="s">
        <v>302</v>
      </c>
      <c r="AU26" s="650"/>
      <c r="AV26" s="650"/>
      <c r="AW26" s="650"/>
      <c r="AX26" s="651"/>
    </row>
    <row r="27" spans="1:50" ht="18.75" hidden="1" customHeight="1" x14ac:dyDescent="0.15">
      <c r="A27" s="205"/>
      <c r="B27" s="206"/>
      <c r="C27" s="206"/>
      <c r="D27" s="206"/>
      <c r="E27" s="206"/>
      <c r="F27" s="207"/>
      <c r="G27" s="215"/>
      <c r="H27" s="99"/>
      <c r="I27" s="99"/>
      <c r="J27" s="99"/>
      <c r="K27" s="99"/>
      <c r="L27" s="99"/>
      <c r="M27" s="99"/>
      <c r="N27" s="99"/>
      <c r="O27" s="216"/>
      <c r="P27" s="232"/>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354</v>
      </c>
      <c r="AX27" s="100"/>
    </row>
    <row r="28" spans="1:50" ht="22.5" hidden="1" customHeight="1" x14ac:dyDescent="0.15">
      <c r="A28" s="208"/>
      <c r="B28" s="206"/>
      <c r="C28" s="206"/>
      <c r="D28" s="206"/>
      <c r="E28" s="206"/>
      <c r="F28" s="207"/>
      <c r="G28" s="313"/>
      <c r="H28" s="280"/>
      <c r="I28" s="280"/>
      <c r="J28" s="280"/>
      <c r="K28" s="280"/>
      <c r="L28" s="280"/>
      <c r="M28" s="280"/>
      <c r="N28" s="280"/>
      <c r="O28" s="281"/>
      <c r="P28" s="245"/>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4"/>
      <c r="B30" s="655"/>
      <c r="C30" s="655"/>
      <c r="D30" s="655"/>
      <c r="E30" s="655"/>
      <c r="F30" s="656"/>
      <c r="G30" s="314"/>
      <c r="H30" s="315"/>
      <c r="I30" s="315"/>
      <c r="J30" s="315"/>
      <c r="K30" s="315"/>
      <c r="L30" s="315"/>
      <c r="M30" s="315"/>
      <c r="N30" s="315"/>
      <c r="O30" s="316"/>
      <c r="P30" s="189"/>
      <c r="Q30" s="189"/>
      <c r="R30" s="189"/>
      <c r="S30" s="189"/>
      <c r="T30" s="189"/>
      <c r="U30" s="189"/>
      <c r="V30" s="189"/>
      <c r="W30" s="189"/>
      <c r="X30" s="190"/>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318</v>
      </c>
      <c r="H31" s="213"/>
      <c r="I31" s="213"/>
      <c r="J31" s="213"/>
      <c r="K31" s="213"/>
      <c r="L31" s="213"/>
      <c r="M31" s="213"/>
      <c r="N31" s="213"/>
      <c r="O31" s="214"/>
      <c r="P31" s="231" t="s">
        <v>82</v>
      </c>
      <c r="Q31" s="213"/>
      <c r="R31" s="213"/>
      <c r="S31" s="213"/>
      <c r="T31" s="213"/>
      <c r="U31" s="213"/>
      <c r="V31" s="213"/>
      <c r="W31" s="213"/>
      <c r="X31" s="214"/>
      <c r="Y31" s="185"/>
      <c r="Z31" s="77"/>
      <c r="AA31" s="78"/>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302</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2"/>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354</v>
      </c>
      <c r="AX32" s="100"/>
    </row>
    <row r="33" spans="1:50" ht="22.5" hidden="1" customHeight="1" x14ac:dyDescent="0.15">
      <c r="A33" s="208"/>
      <c r="B33" s="206"/>
      <c r="C33" s="206"/>
      <c r="D33" s="206"/>
      <c r="E33" s="206"/>
      <c r="F33" s="207"/>
      <c r="G33" s="279"/>
      <c r="H33" s="280"/>
      <c r="I33" s="280"/>
      <c r="J33" s="280"/>
      <c r="K33" s="280"/>
      <c r="L33" s="280"/>
      <c r="M33" s="280"/>
      <c r="N33" s="280"/>
      <c r="O33" s="281"/>
      <c r="P33" s="245"/>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4"/>
      <c r="B35" s="655"/>
      <c r="C35" s="655"/>
      <c r="D35" s="655"/>
      <c r="E35" s="655"/>
      <c r="F35" s="656"/>
      <c r="G35" s="314"/>
      <c r="H35" s="315"/>
      <c r="I35" s="315"/>
      <c r="J35" s="315"/>
      <c r="K35" s="315"/>
      <c r="L35" s="315"/>
      <c r="M35" s="315"/>
      <c r="N35" s="315"/>
      <c r="O35" s="316"/>
      <c r="P35" s="189"/>
      <c r="Q35" s="189"/>
      <c r="R35" s="189"/>
      <c r="S35" s="189"/>
      <c r="T35" s="189"/>
      <c r="U35" s="189"/>
      <c r="V35" s="189"/>
      <c r="W35" s="189"/>
      <c r="X35" s="190"/>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318</v>
      </c>
      <c r="H36" s="213"/>
      <c r="I36" s="213"/>
      <c r="J36" s="213"/>
      <c r="K36" s="213"/>
      <c r="L36" s="213"/>
      <c r="M36" s="213"/>
      <c r="N36" s="213"/>
      <c r="O36" s="214"/>
      <c r="P36" s="231" t="s">
        <v>82</v>
      </c>
      <c r="Q36" s="213"/>
      <c r="R36" s="213"/>
      <c r="S36" s="213"/>
      <c r="T36" s="213"/>
      <c r="U36" s="213"/>
      <c r="V36" s="213"/>
      <c r="W36" s="213"/>
      <c r="X36" s="214"/>
      <c r="Y36" s="185"/>
      <c r="Z36" s="77"/>
      <c r="AA36" s="78"/>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302</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2"/>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354</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4"/>
      <c r="B40" s="655"/>
      <c r="C40" s="655"/>
      <c r="D40" s="655"/>
      <c r="E40" s="655"/>
      <c r="F40" s="656"/>
      <c r="G40" s="314"/>
      <c r="H40" s="315"/>
      <c r="I40" s="315"/>
      <c r="J40" s="315"/>
      <c r="K40" s="315"/>
      <c r="L40" s="315"/>
      <c r="M40" s="315"/>
      <c r="N40" s="315"/>
      <c r="O40" s="316"/>
      <c r="P40" s="189"/>
      <c r="Q40" s="189"/>
      <c r="R40" s="189"/>
      <c r="S40" s="189"/>
      <c r="T40" s="189"/>
      <c r="U40" s="189"/>
      <c r="V40" s="189"/>
      <c r="W40" s="189"/>
      <c r="X40" s="190"/>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318</v>
      </c>
      <c r="H41" s="213"/>
      <c r="I41" s="213"/>
      <c r="J41" s="213"/>
      <c r="K41" s="213"/>
      <c r="L41" s="213"/>
      <c r="M41" s="213"/>
      <c r="N41" s="213"/>
      <c r="O41" s="214"/>
      <c r="P41" s="231" t="s">
        <v>82</v>
      </c>
      <c r="Q41" s="213"/>
      <c r="R41" s="213"/>
      <c r="S41" s="213"/>
      <c r="T41" s="213"/>
      <c r="U41" s="213"/>
      <c r="V41" s="213"/>
      <c r="W41" s="213"/>
      <c r="X41" s="214"/>
      <c r="Y41" s="185"/>
      <c r="Z41" s="77"/>
      <c r="AA41" s="78"/>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302</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2"/>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354</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18.75" customHeight="1" x14ac:dyDescent="0.15">
      <c r="A46" s="667" t="s">
        <v>321</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2.75" hidden="1" customHeight="1" x14ac:dyDescent="0.15">
      <c r="A47" s="225" t="s">
        <v>319</v>
      </c>
      <c r="B47" s="669" t="s">
        <v>316</v>
      </c>
      <c r="C47" s="227"/>
      <c r="D47" s="227"/>
      <c r="E47" s="227"/>
      <c r="F47" s="228"/>
      <c r="G47" s="612" t="s">
        <v>310</v>
      </c>
      <c r="H47" s="612"/>
      <c r="I47" s="612"/>
      <c r="J47" s="612"/>
      <c r="K47" s="612"/>
      <c r="L47" s="612"/>
      <c r="M47" s="612"/>
      <c r="N47" s="612"/>
      <c r="O47" s="612"/>
      <c r="P47" s="612"/>
      <c r="Q47" s="612"/>
      <c r="R47" s="612"/>
      <c r="S47" s="612"/>
      <c r="T47" s="612"/>
      <c r="U47" s="612"/>
      <c r="V47" s="612"/>
      <c r="W47" s="612"/>
      <c r="X47" s="612"/>
      <c r="Y47" s="612"/>
      <c r="Z47" s="612"/>
      <c r="AA47" s="674"/>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2.75" hidden="1" customHeight="1" x14ac:dyDescent="0.15">
      <c r="A48" s="225"/>
      <c r="B48" s="669"/>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6"/>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7" hidden="1" customHeight="1" x14ac:dyDescent="0.15">
      <c r="A49" s="225"/>
      <c r="B49" s="669"/>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7" hidden="1" customHeight="1" x14ac:dyDescent="0.15">
      <c r="A50" s="225"/>
      <c r="B50" s="669"/>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7" hidden="1" customHeight="1" x14ac:dyDescent="0.15">
      <c r="A51" s="225"/>
      <c r="B51" s="670"/>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4.25" hidden="1" customHeight="1" x14ac:dyDescent="0.15">
      <c r="A52" s="225"/>
      <c r="B52" s="227" t="s">
        <v>317</v>
      </c>
      <c r="C52" s="227"/>
      <c r="D52" s="227"/>
      <c r="E52" s="227"/>
      <c r="F52" s="228"/>
      <c r="G52" s="212" t="s">
        <v>84</v>
      </c>
      <c r="H52" s="213"/>
      <c r="I52" s="213"/>
      <c r="J52" s="213"/>
      <c r="K52" s="213"/>
      <c r="L52" s="213"/>
      <c r="M52" s="213"/>
      <c r="N52" s="213"/>
      <c r="O52" s="214"/>
      <c r="P52" s="231" t="s">
        <v>88</v>
      </c>
      <c r="Q52" s="213"/>
      <c r="R52" s="213"/>
      <c r="S52" s="213"/>
      <c r="T52" s="213"/>
      <c r="U52" s="213"/>
      <c r="V52" s="213"/>
      <c r="W52" s="213"/>
      <c r="X52" s="214"/>
      <c r="Y52" s="233"/>
      <c r="Z52" s="234"/>
      <c r="AA52" s="235"/>
      <c r="AB52" s="239" t="s">
        <v>12</v>
      </c>
      <c r="AC52" s="240"/>
      <c r="AD52" s="241"/>
      <c r="AE52" s="231" t="s">
        <v>69</v>
      </c>
      <c r="AF52" s="213"/>
      <c r="AG52" s="213"/>
      <c r="AH52" s="213"/>
      <c r="AI52" s="214"/>
      <c r="AJ52" s="231" t="s">
        <v>70</v>
      </c>
      <c r="AK52" s="213"/>
      <c r="AL52" s="213"/>
      <c r="AM52" s="213"/>
      <c r="AN52" s="214"/>
      <c r="AO52" s="231" t="s">
        <v>71</v>
      </c>
      <c r="AP52" s="213"/>
      <c r="AQ52" s="213"/>
      <c r="AR52" s="213"/>
      <c r="AS52" s="214"/>
      <c r="AT52" s="262" t="s">
        <v>302</v>
      </c>
      <c r="AU52" s="263"/>
      <c r="AV52" s="263"/>
      <c r="AW52" s="263"/>
      <c r="AX52" s="264"/>
    </row>
    <row r="53" spans="1:50" ht="14.25" hidden="1" customHeight="1" x14ac:dyDescent="0.15">
      <c r="A53" s="225"/>
      <c r="B53" s="227"/>
      <c r="C53" s="227"/>
      <c r="D53" s="227"/>
      <c r="E53" s="227"/>
      <c r="F53" s="228"/>
      <c r="G53" s="215"/>
      <c r="H53" s="99"/>
      <c r="I53" s="99"/>
      <c r="J53" s="99"/>
      <c r="K53" s="99"/>
      <c r="L53" s="99"/>
      <c r="M53" s="99"/>
      <c r="N53" s="99"/>
      <c r="O53" s="216"/>
      <c r="P53" s="232"/>
      <c r="Q53" s="99"/>
      <c r="R53" s="99"/>
      <c r="S53" s="99"/>
      <c r="T53" s="99"/>
      <c r="U53" s="99"/>
      <c r="V53" s="99"/>
      <c r="W53" s="99"/>
      <c r="X53" s="216"/>
      <c r="Y53" s="236"/>
      <c r="Z53" s="237"/>
      <c r="AA53" s="238"/>
      <c r="AB53" s="242"/>
      <c r="AC53" s="243"/>
      <c r="AD53" s="244"/>
      <c r="AE53" s="232"/>
      <c r="AF53" s="99"/>
      <c r="AG53" s="99"/>
      <c r="AH53" s="99"/>
      <c r="AI53" s="216"/>
      <c r="AJ53" s="232"/>
      <c r="AK53" s="99"/>
      <c r="AL53" s="99"/>
      <c r="AM53" s="99"/>
      <c r="AN53" s="216"/>
      <c r="AO53" s="232"/>
      <c r="AP53" s="99"/>
      <c r="AQ53" s="99"/>
      <c r="AR53" s="99"/>
      <c r="AS53" s="216"/>
      <c r="AT53" s="58"/>
      <c r="AU53" s="101"/>
      <c r="AV53" s="101"/>
      <c r="AW53" s="99" t="s">
        <v>354</v>
      </c>
      <c r="AX53" s="100"/>
    </row>
    <row r="54" spans="1:50" ht="22.5" hidden="1" customHeight="1" x14ac:dyDescent="0.15">
      <c r="A54" s="225"/>
      <c r="B54" s="227"/>
      <c r="C54" s="227"/>
      <c r="D54" s="227"/>
      <c r="E54" s="227"/>
      <c r="F54" s="228"/>
      <c r="G54" s="265"/>
      <c r="H54" s="187"/>
      <c r="I54" s="187"/>
      <c r="J54" s="187"/>
      <c r="K54" s="187"/>
      <c r="L54" s="187"/>
      <c r="M54" s="187"/>
      <c r="N54" s="187"/>
      <c r="O54" s="188"/>
      <c r="P54" s="245"/>
      <c r="Q54" s="246"/>
      <c r="R54" s="246"/>
      <c r="S54" s="246"/>
      <c r="T54" s="246"/>
      <c r="U54" s="246"/>
      <c r="V54" s="246"/>
      <c r="W54" s="246"/>
      <c r="X54" s="247"/>
      <c r="Y54" s="252" t="s">
        <v>85</v>
      </c>
      <c r="Z54" s="253"/>
      <c r="AA54" s="254"/>
      <c r="AB54" s="172"/>
      <c r="AC54" s="173"/>
      <c r="AD54" s="173"/>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172"/>
      <c r="AC55" s="173"/>
      <c r="AD55" s="17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9"/>
      <c r="I56" s="189"/>
      <c r="J56" s="189"/>
      <c r="K56" s="189"/>
      <c r="L56" s="189"/>
      <c r="M56" s="189"/>
      <c r="N56" s="189"/>
      <c r="O56" s="190"/>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2" t="s">
        <v>84</v>
      </c>
      <c r="H57" s="213"/>
      <c r="I57" s="213"/>
      <c r="J57" s="213"/>
      <c r="K57" s="213"/>
      <c r="L57" s="213"/>
      <c r="M57" s="213"/>
      <c r="N57" s="213"/>
      <c r="O57" s="214"/>
      <c r="P57" s="231" t="s">
        <v>88</v>
      </c>
      <c r="Q57" s="213"/>
      <c r="R57" s="213"/>
      <c r="S57" s="213"/>
      <c r="T57" s="213"/>
      <c r="U57" s="213"/>
      <c r="V57" s="213"/>
      <c r="W57" s="213"/>
      <c r="X57" s="214"/>
      <c r="Y57" s="233"/>
      <c r="Z57" s="234"/>
      <c r="AA57" s="235"/>
      <c r="AB57" s="239" t="s">
        <v>12</v>
      </c>
      <c r="AC57" s="240"/>
      <c r="AD57" s="241"/>
      <c r="AE57" s="231" t="s">
        <v>69</v>
      </c>
      <c r="AF57" s="213"/>
      <c r="AG57" s="213"/>
      <c r="AH57" s="213"/>
      <c r="AI57" s="214"/>
      <c r="AJ57" s="231" t="s">
        <v>70</v>
      </c>
      <c r="AK57" s="213"/>
      <c r="AL57" s="213"/>
      <c r="AM57" s="213"/>
      <c r="AN57" s="214"/>
      <c r="AO57" s="231" t="s">
        <v>71</v>
      </c>
      <c r="AP57" s="213"/>
      <c r="AQ57" s="213"/>
      <c r="AR57" s="213"/>
      <c r="AS57" s="214"/>
      <c r="AT57" s="262" t="s">
        <v>302</v>
      </c>
      <c r="AU57" s="263"/>
      <c r="AV57" s="263"/>
      <c r="AW57" s="263"/>
      <c r="AX57" s="264"/>
    </row>
    <row r="58" spans="1:50" ht="18.75" hidden="1" customHeight="1" x14ac:dyDescent="0.15">
      <c r="A58" s="225"/>
      <c r="B58" s="227"/>
      <c r="C58" s="227"/>
      <c r="D58" s="227"/>
      <c r="E58" s="227"/>
      <c r="F58" s="228"/>
      <c r="G58" s="215"/>
      <c r="H58" s="99"/>
      <c r="I58" s="99"/>
      <c r="J58" s="99"/>
      <c r="K58" s="99"/>
      <c r="L58" s="99"/>
      <c r="M58" s="99"/>
      <c r="N58" s="99"/>
      <c r="O58" s="216"/>
      <c r="P58" s="232"/>
      <c r="Q58" s="99"/>
      <c r="R58" s="99"/>
      <c r="S58" s="99"/>
      <c r="T58" s="99"/>
      <c r="U58" s="99"/>
      <c r="V58" s="99"/>
      <c r="W58" s="99"/>
      <c r="X58" s="216"/>
      <c r="Y58" s="236"/>
      <c r="Z58" s="237"/>
      <c r="AA58" s="238"/>
      <c r="AB58" s="242"/>
      <c r="AC58" s="243"/>
      <c r="AD58" s="244"/>
      <c r="AE58" s="232"/>
      <c r="AF58" s="99"/>
      <c r="AG58" s="99"/>
      <c r="AH58" s="99"/>
      <c r="AI58" s="216"/>
      <c r="AJ58" s="232"/>
      <c r="AK58" s="99"/>
      <c r="AL58" s="99"/>
      <c r="AM58" s="99"/>
      <c r="AN58" s="216"/>
      <c r="AO58" s="232"/>
      <c r="AP58" s="99"/>
      <c r="AQ58" s="99"/>
      <c r="AR58" s="99"/>
      <c r="AS58" s="216"/>
      <c r="AT58" s="58"/>
      <c r="AU58" s="101"/>
      <c r="AV58" s="101"/>
      <c r="AW58" s="99" t="s">
        <v>354</v>
      </c>
      <c r="AX58" s="100"/>
    </row>
    <row r="59" spans="1:50" ht="22.5" hidden="1" customHeight="1" x14ac:dyDescent="0.15">
      <c r="A59" s="225"/>
      <c r="B59" s="227"/>
      <c r="C59" s="227"/>
      <c r="D59" s="227"/>
      <c r="E59" s="227"/>
      <c r="F59" s="228"/>
      <c r="G59" s="265"/>
      <c r="H59" s="187"/>
      <c r="I59" s="187"/>
      <c r="J59" s="187"/>
      <c r="K59" s="187"/>
      <c r="L59" s="187"/>
      <c r="M59" s="187"/>
      <c r="N59" s="187"/>
      <c r="O59" s="188"/>
      <c r="P59" s="245"/>
      <c r="Q59" s="246"/>
      <c r="R59" s="246"/>
      <c r="S59" s="246"/>
      <c r="T59" s="246"/>
      <c r="U59" s="246"/>
      <c r="V59" s="246"/>
      <c r="W59" s="246"/>
      <c r="X59" s="247"/>
      <c r="Y59" s="252" t="s">
        <v>85</v>
      </c>
      <c r="Z59" s="253"/>
      <c r="AA59" s="254"/>
      <c r="AB59" s="172"/>
      <c r="AC59" s="173"/>
      <c r="AD59" s="173"/>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70"/>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9"/>
      <c r="I61" s="189"/>
      <c r="J61" s="189"/>
      <c r="K61" s="189"/>
      <c r="L61" s="189"/>
      <c r="M61" s="189"/>
      <c r="N61" s="189"/>
      <c r="O61" s="190"/>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2" t="s">
        <v>84</v>
      </c>
      <c r="H62" s="213"/>
      <c r="I62" s="213"/>
      <c r="J62" s="213"/>
      <c r="K62" s="213"/>
      <c r="L62" s="213"/>
      <c r="M62" s="213"/>
      <c r="N62" s="213"/>
      <c r="O62" s="214"/>
      <c r="P62" s="231" t="s">
        <v>88</v>
      </c>
      <c r="Q62" s="213"/>
      <c r="R62" s="213"/>
      <c r="S62" s="213"/>
      <c r="T62" s="213"/>
      <c r="U62" s="213"/>
      <c r="V62" s="213"/>
      <c r="W62" s="213"/>
      <c r="X62" s="214"/>
      <c r="Y62" s="233"/>
      <c r="Z62" s="234"/>
      <c r="AA62" s="235"/>
      <c r="AB62" s="239" t="s">
        <v>12</v>
      </c>
      <c r="AC62" s="240"/>
      <c r="AD62" s="241"/>
      <c r="AE62" s="231" t="s">
        <v>69</v>
      </c>
      <c r="AF62" s="213"/>
      <c r="AG62" s="213"/>
      <c r="AH62" s="213"/>
      <c r="AI62" s="214"/>
      <c r="AJ62" s="231" t="s">
        <v>70</v>
      </c>
      <c r="AK62" s="213"/>
      <c r="AL62" s="213"/>
      <c r="AM62" s="213"/>
      <c r="AN62" s="214"/>
      <c r="AO62" s="231" t="s">
        <v>71</v>
      </c>
      <c r="AP62" s="213"/>
      <c r="AQ62" s="213"/>
      <c r="AR62" s="213"/>
      <c r="AS62" s="214"/>
      <c r="AT62" s="262" t="s">
        <v>302</v>
      </c>
      <c r="AU62" s="263"/>
      <c r="AV62" s="263"/>
      <c r="AW62" s="263"/>
      <c r="AX62" s="264"/>
    </row>
    <row r="63" spans="1:50" ht="18.75" hidden="1" customHeight="1" x14ac:dyDescent="0.15">
      <c r="A63" s="225"/>
      <c r="B63" s="227"/>
      <c r="C63" s="227"/>
      <c r="D63" s="227"/>
      <c r="E63" s="227"/>
      <c r="F63" s="228"/>
      <c r="G63" s="215"/>
      <c r="H63" s="99"/>
      <c r="I63" s="99"/>
      <c r="J63" s="99"/>
      <c r="K63" s="99"/>
      <c r="L63" s="99"/>
      <c r="M63" s="99"/>
      <c r="N63" s="99"/>
      <c r="O63" s="216"/>
      <c r="P63" s="232"/>
      <c r="Q63" s="99"/>
      <c r="R63" s="99"/>
      <c r="S63" s="99"/>
      <c r="T63" s="99"/>
      <c r="U63" s="99"/>
      <c r="V63" s="99"/>
      <c r="W63" s="99"/>
      <c r="X63" s="216"/>
      <c r="Y63" s="236"/>
      <c r="Z63" s="237"/>
      <c r="AA63" s="238"/>
      <c r="AB63" s="242"/>
      <c r="AC63" s="243"/>
      <c r="AD63" s="244"/>
      <c r="AE63" s="232"/>
      <c r="AF63" s="99"/>
      <c r="AG63" s="99"/>
      <c r="AH63" s="99"/>
      <c r="AI63" s="216"/>
      <c r="AJ63" s="232"/>
      <c r="AK63" s="99"/>
      <c r="AL63" s="99"/>
      <c r="AM63" s="99"/>
      <c r="AN63" s="216"/>
      <c r="AO63" s="232"/>
      <c r="AP63" s="99"/>
      <c r="AQ63" s="99"/>
      <c r="AR63" s="99"/>
      <c r="AS63" s="216"/>
      <c r="AT63" s="58"/>
      <c r="AU63" s="101"/>
      <c r="AV63" s="101"/>
      <c r="AW63" s="99" t="s">
        <v>354</v>
      </c>
      <c r="AX63" s="100"/>
    </row>
    <row r="64" spans="1:50" ht="22.5" hidden="1" customHeight="1" x14ac:dyDescent="0.15">
      <c r="A64" s="225"/>
      <c r="B64" s="227"/>
      <c r="C64" s="227"/>
      <c r="D64" s="227"/>
      <c r="E64" s="227"/>
      <c r="F64" s="228"/>
      <c r="G64" s="265"/>
      <c r="H64" s="187"/>
      <c r="I64" s="187"/>
      <c r="J64" s="187"/>
      <c r="K64" s="187"/>
      <c r="L64" s="187"/>
      <c r="M64" s="187"/>
      <c r="N64" s="187"/>
      <c r="O64" s="188"/>
      <c r="P64" s="245"/>
      <c r="Q64" s="246"/>
      <c r="R64" s="246"/>
      <c r="S64" s="246"/>
      <c r="T64" s="246"/>
      <c r="U64" s="246"/>
      <c r="V64" s="246"/>
      <c r="W64" s="246"/>
      <c r="X64" s="247"/>
      <c r="Y64" s="252" t="s">
        <v>85</v>
      </c>
      <c r="Z64" s="253"/>
      <c r="AA64" s="254"/>
      <c r="AB64" s="173"/>
      <c r="AC64" s="173"/>
      <c r="AD64" s="173"/>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9"/>
      <c r="I66" s="189"/>
      <c r="J66" s="189"/>
      <c r="K66" s="189"/>
      <c r="L66" s="189"/>
      <c r="M66" s="189"/>
      <c r="N66" s="189"/>
      <c r="O66" s="190"/>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24" customHeight="1" x14ac:dyDescent="0.15">
      <c r="A67" s="174" t="s">
        <v>87</v>
      </c>
      <c r="B67" s="175"/>
      <c r="C67" s="175"/>
      <c r="D67" s="175"/>
      <c r="E67" s="175"/>
      <c r="F67" s="176"/>
      <c r="G67" s="183" t="s">
        <v>83</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7"/>
      <c r="B68" s="178"/>
      <c r="C68" s="178"/>
      <c r="D68" s="178"/>
      <c r="E68" s="178"/>
      <c r="F68" s="179"/>
      <c r="G68" s="245" t="s">
        <v>411</v>
      </c>
      <c r="H68" s="187"/>
      <c r="I68" s="187"/>
      <c r="J68" s="187"/>
      <c r="K68" s="187"/>
      <c r="L68" s="187"/>
      <c r="M68" s="187"/>
      <c r="N68" s="187"/>
      <c r="O68" s="187"/>
      <c r="P68" s="187"/>
      <c r="Q68" s="187"/>
      <c r="R68" s="187"/>
      <c r="S68" s="187"/>
      <c r="T68" s="187"/>
      <c r="U68" s="187"/>
      <c r="V68" s="187"/>
      <c r="W68" s="187"/>
      <c r="X68" s="188"/>
      <c r="Y68" s="324" t="s">
        <v>66</v>
      </c>
      <c r="Z68" s="325"/>
      <c r="AA68" s="326"/>
      <c r="AB68" s="172" t="s">
        <v>377</v>
      </c>
      <c r="AC68" s="173"/>
      <c r="AD68" s="173"/>
      <c r="AE68" s="84">
        <v>4188.9570000000003</v>
      </c>
      <c r="AF68" s="85"/>
      <c r="AG68" s="85"/>
      <c r="AH68" s="85"/>
      <c r="AI68" s="86"/>
      <c r="AJ68" s="84">
        <v>2231.643</v>
      </c>
      <c r="AK68" s="85"/>
      <c r="AL68" s="85"/>
      <c r="AM68" s="85"/>
      <c r="AN68" s="86"/>
      <c r="AO68" s="84">
        <v>481.274</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172" t="s">
        <v>377</v>
      </c>
      <c r="AC69" s="173"/>
      <c r="AD69" s="173"/>
      <c r="AE69" s="84">
        <v>4188.9570000000003</v>
      </c>
      <c r="AF69" s="85"/>
      <c r="AG69" s="85"/>
      <c r="AH69" s="85"/>
      <c r="AI69" s="86"/>
      <c r="AJ69" s="84">
        <v>2311.4580000000001</v>
      </c>
      <c r="AK69" s="85"/>
      <c r="AL69" s="85"/>
      <c r="AM69" s="85"/>
      <c r="AN69" s="86"/>
      <c r="AO69" s="84">
        <v>481.274</v>
      </c>
      <c r="AP69" s="85"/>
      <c r="AQ69" s="85"/>
      <c r="AR69" s="85"/>
      <c r="AS69" s="86"/>
      <c r="AT69" s="84">
        <v>12.954000000000001</v>
      </c>
      <c r="AU69" s="85"/>
      <c r="AV69" s="85"/>
      <c r="AW69" s="85"/>
      <c r="AX69" s="87"/>
      <c r="AY69" s="10"/>
      <c r="AZ69" s="10"/>
      <c r="BA69" s="10"/>
      <c r="BB69" s="10"/>
      <c r="BC69" s="10"/>
      <c r="BD69" s="10"/>
      <c r="BE69" s="10"/>
      <c r="BF69" s="10"/>
      <c r="BG69" s="10"/>
      <c r="BH69" s="10"/>
    </row>
    <row r="70" spans="1:60" ht="33" hidden="1" customHeight="1" x14ac:dyDescent="0.15">
      <c r="A70" s="174" t="s">
        <v>87</v>
      </c>
      <c r="B70" s="175"/>
      <c r="C70" s="175"/>
      <c r="D70" s="175"/>
      <c r="E70" s="175"/>
      <c r="F70" s="176"/>
      <c r="G70" s="183" t="s">
        <v>83</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87</v>
      </c>
      <c r="B73" s="175"/>
      <c r="C73" s="175"/>
      <c r="D73" s="175"/>
      <c r="E73" s="175"/>
      <c r="F73" s="176"/>
      <c r="G73" s="183" t="s">
        <v>83</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87</v>
      </c>
      <c r="B76" s="175"/>
      <c r="C76" s="175"/>
      <c r="D76" s="175"/>
      <c r="E76" s="175"/>
      <c r="F76" s="176"/>
      <c r="G76" s="183" t="s">
        <v>83</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87</v>
      </c>
      <c r="B79" s="175"/>
      <c r="C79" s="175"/>
      <c r="D79" s="175"/>
      <c r="E79" s="175"/>
      <c r="F79" s="176"/>
      <c r="G79" s="183" t="s">
        <v>83</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4"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1.5" customHeight="1" x14ac:dyDescent="0.15">
      <c r="A83" s="120"/>
      <c r="B83" s="118"/>
      <c r="C83" s="118"/>
      <c r="D83" s="118"/>
      <c r="E83" s="118"/>
      <c r="F83" s="119"/>
      <c r="G83" s="135" t="s">
        <v>414</v>
      </c>
      <c r="H83" s="135"/>
      <c r="I83" s="135"/>
      <c r="J83" s="135"/>
      <c r="K83" s="135"/>
      <c r="L83" s="135"/>
      <c r="M83" s="135"/>
      <c r="N83" s="135"/>
      <c r="O83" s="135"/>
      <c r="P83" s="135"/>
      <c r="Q83" s="135"/>
      <c r="R83" s="135"/>
      <c r="S83" s="135"/>
      <c r="T83" s="135"/>
      <c r="U83" s="135"/>
      <c r="V83" s="135"/>
      <c r="W83" s="135"/>
      <c r="X83" s="135"/>
      <c r="Y83" s="137" t="s">
        <v>17</v>
      </c>
      <c r="Z83" s="138"/>
      <c r="AA83" s="139"/>
      <c r="AB83" s="172" t="s">
        <v>381</v>
      </c>
      <c r="AC83" s="173"/>
      <c r="AD83" s="173"/>
      <c r="AE83" s="84" t="s">
        <v>381</v>
      </c>
      <c r="AF83" s="85"/>
      <c r="AG83" s="85"/>
      <c r="AH83" s="85"/>
      <c r="AI83" s="86"/>
      <c r="AJ83" s="84" t="s">
        <v>381</v>
      </c>
      <c r="AK83" s="85"/>
      <c r="AL83" s="85"/>
      <c r="AM83" s="85"/>
      <c r="AN83" s="86"/>
      <c r="AO83" s="84" t="s">
        <v>381</v>
      </c>
      <c r="AP83" s="85"/>
      <c r="AQ83" s="85"/>
      <c r="AR83" s="85"/>
      <c r="AS83" s="86"/>
      <c r="AT83" s="84" t="s">
        <v>381</v>
      </c>
      <c r="AU83" s="85"/>
      <c r="AV83" s="85"/>
      <c r="AW83" s="85"/>
      <c r="AX83" s="87"/>
    </row>
    <row r="84" spans="1:60" ht="31.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382</v>
      </c>
      <c r="AC84" s="149"/>
      <c r="AD84" s="150"/>
      <c r="AE84" s="84" t="s">
        <v>381</v>
      </c>
      <c r="AF84" s="85"/>
      <c r="AG84" s="85"/>
      <c r="AH84" s="85"/>
      <c r="AI84" s="86"/>
      <c r="AJ84" s="84" t="s">
        <v>381</v>
      </c>
      <c r="AK84" s="85"/>
      <c r="AL84" s="85"/>
      <c r="AM84" s="85"/>
      <c r="AN84" s="86"/>
      <c r="AO84" s="84" t="s">
        <v>381</v>
      </c>
      <c r="AP84" s="85"/>
      <c r="AQ84" s="85"/>
      <c r="AR84" s="85"/>
      <c r="AS84" s="86"/>
      <c r="AT84" s="84" t="s">
        <v>381</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9" t="s">
        <v>19</v>
      </c>
      <c r="D97" s="340"/>
      <c r="E97" s="340"/>
      <c r="F97" s="340"/>
      <c r="G97" s="340"/>
      <c r="H97" s="340"/>
      <c r="I97" s="340"/>
      <c r="J97" s="340"/>
      <c r="K97" s="341"/>
      <c r="L97" s="397" t="s">
        <v>76</v>
      </c>
      <c r="M97" s="397"/>
      <c r="N97" s="397"/>
      <c r="O97" s="397"/>
      <c r="P97" s="397"/>
      <c r="Q97" s="397"/>
      <c r="R97" s="398" t="s">
        <v>73</v>
      </c>
      <c r="S97" s="399"/>
      <c r="T97" s="399"/>
      <c r="U97" s="399"/>
      <c r="V97" s="399"/>
      <c r="W97" s="399"/>
      <c r="X97" s="400"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1"/>
    </row>
    <row r="98" spans="1:50" ht="33.75" customHeight="1" x14ac:dyDescent="0.15">
      <c r="A98" s="367"/>
      <c r="B98" s="368"/>
      <c r="C98" s="402" t="s">
        <v>380</v>
      </c>
      <c r="D98" s="403"/>
      <c r="E98" s="403"/>
      <c r="F98" s="403"/>
      <c r="G98" s="403"/>
      <c r="H98" s="403"/>
      <c r="I98" s="403"/>
      <c r="J98" s="403"/>
      <c r="K98" s="404"/>
      <c r="L98" s="62">
        <v>12.954000000000001</v>
      </c>
      <c r="M98" s="63"/>
      <c r="N98" s="63"/>
      <c r="O98" s="63"/>
      <c r="P98" s="63"/>
      <c r="Q98" s="64"/>
      <c r="R98" s="62" t="s">
        <v>434</v>
      </c>
      <c r="S98" s="63"/>
      <c r="T98" s="63"/>
      <c r="U98" s="63"/>
      <c r="V98" s="63"/>
      <c r="W98" s="64"/>
      <c r="X98" s="657" t="s">
        <v>433</v>
      </c>
      <c r="Y98" s="658"/>
      <c r="Z98" s="658"/>
      <c r="AA98" s="658"/>
      <c r="AB98" s="658"/>
      <c r="AC98" s="658"/>
      <c r="AD98" s="658"/>
      <c r="AE98" s="658"/>
      <c r="AF98" s="658"/>
      <c r="AG98" s="658"/>
      <c r="AH98" s="658"/>
      <c r="AI98" s="658"/>
      <c r="AJ98" s="658"/>
      <c r="AK98" s="658"/>
      <c r="AL98" s="658"/>
      <c r="AM98" s="658"/>
      <c r="AN98" s="658"/>
      <c r="AO98" s="658"/>
      <c r="AP98" s="658"/>
      <c r="AQ98" s="658"/>
      <c r="AR98" s="658"/>
      <c r="AS98" s="658"/>
      <c r="AT98" s="658"/>
      <c r="AU98" s="658"/>
      <c r="AV98" s="658"/>
      <c r="AW98" s="658"/>
      <c r="AX98" s="659"/>
    </row>
    <row r="99" spans="1:50" ht="12.75"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0"/>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2"/>
    </row>
    <row r="100" spans="1:50" ht="12.75"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0"/>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2"/>
    </row>
    <row r="101" spans="1:50" ht="12.75"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0"/>
      <c r="Y101" s="661"/>
      <c r="Z101" s="661"/>
      <c r="AA101" s="661"/>
      <c r="AB101" s="661"/>
      <c r="AC101" s="661"/>
      <c r="AD101" s="661"/>
      <c r="AE101" s="661"/>
      <c r="AF101" s="661"/>
      <c r="AG101" s="661"/>
      <c r="AH101" s="661"/>
      <c r="AI101" s="661"/>
      <c r="AJ101" s="661"/>
      <c r="AK101" s="661"/>
      <c r="AL101" s="661"/>
      <c r="AM101" s="661"/>
      <c r="AN101" s="661"/>
      <c r="AO101" s="661"/>
      <c r="AP101" s="661"/>
      <c r="AQ101" s="661"/>
      <c r="AR101" s="661"/>
      <c r="AS101" s="661"/>
      <c r="AT101" s="661"/>
      <c r="AU101" s="661"/>
      <c r="AV101" s="661"/>
      <c r="AW101" s="661"/>
      <c r="AX101" s="662"/>
    </row>
    <row r="102" spans="1:50" ht="12.75"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0"/>
      <c r="Y102" s="661"/>
      <c r="Z102" s="661"/>
      <c r="AA102" s="661"/>
      <c r="AB102" s="661"/>
      <c r="AC102" s="661"/>
      <c r="AD102" s="661"/>
      <c r="AE102" s="661"/>
      <c r="AF102" s="661"/>
      <c r="AG102" s="661"/>
      <c r="AH102" s="661"/>
      <c r="AI102" s="661"/>
      <c r="AJ102" s="661"/>
      <c r="AK102" s="661"/>
      <c r="AL102" s="661"/>
      <c r="AM102" s="661"/>
      <c r="AN102" s="661"/>
      <c r="AO102" s="661"/>
      <c r="AP102" s="661"/>
      <c r="AQ102" s="661"/>
      <c r="AR102" s="661"/>
      <c r="AS102" s="661"/>
      <c r="AT102" s="661"/>
      <c r="AU102" s="661"/>
      <c r="AV102" s="661"/>
      <c r="AW102" s="661"/>
      <c r="AX102" s="662"/>
    </row>
    <row r="103" spans="1:50" ht="12.75"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0"/>
      <c r="Y103" s="661"/>
      <c r="Z103" s="661"/>
      <c r="AA103" s="661"/>
      <c r="AB103" s="661"/>
      <c r="AC103" s="661"/>
      <c r="AD103" s="661"/>
      <c r="AE103" s="661"/>
      <c r="AF103" s="661"/>
      <c r="AG103" s="661"/>
      <c r="AH103" s="661"/>
      <c r="AI103" s="661"/>
      <c r="AJ103" s="661"/>
      <c r="AK103" s="661"/>
      <c r="AL103" s="661"/>
      <c r="AM103" s="661"/>
      <c r="AN103" s="661"/>
      <c r="AO103" s="661"/>
      <c r="AP103" s="661"/>
      <c r="AQ103" s="661"/>
      <c r="AR103" s="661"/>
      <c r="AS103" s="661"/>
      <c r="AT103" s="661"/>
      <c r="AU103" s="661"/>
      <c r="AV103" s="661"/>
      <c r="AW103" s="661"/>
      <c r="AX103" s="662"/>
    </row>
    <row r="104" spans="1:50" ht="21" customHeight="1" thickBot="1" x14ac:dyDescent="0.2">
      <c r="A104" s="369"/>
      <c r="B104" s="370"/>
      <c r="C104" s="359" t="s">
        <v>22</v>
      </c>
      <c r="D104" s="360"/>
      <c r="E104" s="360"/>
      <c r="F104" s="360"/>
      <c r="G104" s="360"/>
      <c r="H104" s="360"/>
      <c r="I104" s="360"/>
      <c r="J104" s="360"/>
      <c r="K104" s="361"/>
      <c r="L104" s="362">
        <f>SUM(L98:Q103)</f>
        <v>12.954000000000001</v>
      </c>
      <c r="M104" s="363"/>
      <c r="N104" s="363"/>
      <c r="O104" s="363"/>
      <c r="P104" s="363"/>
      <c r="Q104" s="364"/>
      <c r="R104" s="362">
        <f>SUM(R98:W103)</f>
        <v>0</v>
      </c>
      <c r="S104" s="363"/>
      <c r="T104" s="363"/>
      <c r="U104" s="363"/>
      <c r="V104" s="363"/>
      <c r="W104" s="364"/>
      <c r="X104" s="663"/>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5"/>
    </row>
    <row r="105" spans="1:50" ht="12"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79.5" customHeight="1" x14ac:dyDescent="0.15">
      <c r="A108" s="298" t="s">
        <v>311</v>
      </c>
      <c r="B108" s="299"/>
      <c r="C108" s="522" t="s">
        <v>312</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416</v>
      </c>
      <c r="AE108" s="596"/>
      <c r="AF108" s="596"/>
      <c r="AG108" s="592" t="s">
        <v>428</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0"/>
      <c r="B109" s="301"/>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416</v>
      </c>
      <c r="AE109" s="431"/>
      <c r="AF109" s="431"/>
      <c r="AG109" s="295" t="s">
        <v>418</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5" t="s">
        <v>313</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4" t="s">
        <v>416</v>
      </c>
      <c r="AE110" s="575"/>
      <c r="AF110" s="575"/>
      <c r="AG110" s="520" t="s">
        <v>418</v>
      </c>
      <c r="AH110" s="189"/>
      <c r="AI110" s="189"/>
      <c r="AJ110" s="189"/>
      <c r="AK110" s="189"/>
      <c r="AL110" s="189"/>
      <c r="AM110" s="189"/>
      <c r="AN110" s="189"/>
      <c r="AO110" s="189"/>
      <c r="AP110" s="189"/>
      <c r="AQ110" s="189"/>
      <c r="AR110" s="189"/>
      <c r="AS110" s="189"/>
      <c r="AT110" s="189"/>
      <c r="AU110" s="189"/>
      <c r="AV110" s="189"/>
      <c r="AW110" s="189"/>
      <c r="AX110" s="521"/>
    </row>
    <row r="111" spans="1:50" ht="75" customHeight="1" x14ac:dyDescent="0.15">
      <c r="A111" s="539" t="s">
        <v>46</v>
      </c>
      <c r="B111" s="577"/>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576" t="s">
        <v>416</v>
      </c>
      <c r="AE111" s="427"/>
      <c r="AF111" s="427"/>
      <c r="AG111" s="292" t="s">
        <v>429</v>
      </c>
      <c r="AH111" s="293"/>
      <c r="AI111" s="293"/>
      <c r="AJ111" s="293"/>
      <c r="AK111" s="293"/>
      <c r="AL111" s="293"/>
      <c r="AM111" s="293"/>
      <c r="AN111" s="293"/>
      <c r="AO111" s="293"/>
      <c r="AP111" s="293"/>
      <c r="AQ111" s="293"/>
      <c r="AR111" s="293"/>
      <c r="AS111" s="293"/>
      <c r="AT111" s="293"/>
      <c r="AU111" s="293"/>
      <c r="AV111" s="293"/>
      <c r="AW111" s="293"/>
      <c r="AX111" s="294"/>
    </row>
    <row r="112" spans="1:50" ht="38.25" customHeight="1" x14ac:dyDescent="0.15">
      <c r="A112" s="578"/>
      <c r="B112" s="579"/>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0" t="s">
        <v>416</v>
      </c>
      <c r="AE112" s="431"/>
      <c r="AF112" s="431"/>
      <c r="AG112" s="295" t="s">
        <v>418</v>
      </c>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78"/>
      <c r="B113" s="579"/>
      <c r="C113" s="495" t="s">
        <v>314</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591" t="s">
        <v>417</v>
      </c>
      <c r="AE113" s="431"/>
      <c r="AF113" s="431"/>
      <c r="AG113" s="295"/>
      <c r="AH113" s="296"/>
      <c r="AI113" s="296"/>
      <c r="AJ113" s="296"/>
      <c r="AK113" s="296"/>
      <c r="AL113" s="296"/>
      <c r="AM113" s="296"/>
      <c r="AN113" s="296"/>
      <c r="AO113" s="296"/>
      <c r="AP113" s="296"/>
      <c r="AQ113" s="296"/>
      <c r="AR113" s="296"/>
      <c r="AS113" s="296"/>
      <c r="AT113" s="296"/>
      <c r="AU113" s="296"/>
      <c r="AV113" s="296"/>
      <c r="AW113" s="296"/>
      <c r="AX113" s="297"/>
    </row>
    <row r="114" spans="1:64" ht="45" customHeight="1" x14ac:dyDescent="0.15">
      <c r="A114" s="578"/>
      <c r="B114" s="579"/>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0" t="s">
        <v>416</v>
      </c>
      <c r="AE114" s="431"/>
      <c r="AF114" s="431"/>
      <c r="AG114" s="295" t="s">
        <v>421</v>
      </c>
      <c r="AH114" s="296"/>
      <c r="AI114" s="296"/>
      <c r="AJ114" s="296"/>
      <c r="AK114" s="296"/>
      <c r="AL114" s="296"/>
      <c r="AM114" s="296"/>
      <c r="AN114" s="296"/>
      <c r="AO114" s="296"/>
      <c r="AP114" s="296"/>
      <c r="AQ114" s="296"/>
      <c r="AR114" s="296"/>
      <c r="AS114" s="296"/>
      <c r="AT114" s="296"/>
      <c r="AU114" s="296"/>
      <c r="AV114" s="296"/>
      <c r="AW114" s="296"/>
      <c r="AX114" s="297"/>
    </row>
    <row r="115" spans="1:64" ht="43.5" customHeight="1" x14ac:dyDescent="0.15">
      <c r="A115" s="578"/>
      <c r="B115" s="579"/>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1"/>
      <c r="AD115" s="430" t="s">
        <v>416</v>
      </c>
      <c r="AE115" s="431"/>
      <c r="AF115" s="431"/>
      <c r="AG115" s="295" t="s">
        <v>419</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8"/>
      <c r="B116" s="579"/>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1"/>
      <c r="AD116" s="624" t="s">
        <v>417</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1.25" customHeight="1" x14ac:dyDescent="0.15">
      <c r="A117" s="580"/>
      <c r="B117" s="581"/>
      <c r="C117" s="582" t="s">
        <v>81</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4" t="s">
        <v>416</v>
      </c>
      <c r="AE117" s="575"/>
      <c r="AF117" s="585"/>
      <c r="AG117" s="589" t="s">
        <v>420</v>
      </c>
      <c r="AH117" s="424"/>
      <c r="AI117" s="424"/>
      <c r="AJ117" s="424"/>
      <c r="AK117" s="424"/>
      <c r="AL117" s="424"/>
      <c r="AM117" s="424"/>
      <c r="AN117" s="424"/>
      <c r="AO117" s="424"/>
      <c r="AP117" s="424"/>
      <c r="AQ117" s="424"/>
      <c r="AR117" s="424"/>
      <c r="AS117" s="424"/>
      <c r="AT117" s="424"/>
      <c r="AU117" s="424"/>
      <c r="AV117" s="424"/>
      <c r="AW117" s="424"/>
      <c r="AX117" s="590"/>
      <c r="BG117" s="10"/>
      <c r="BH117" s="10"/>
      <c r="BI117" s="10"/>
      <c r="BJ117" s="10"/>
    </row>
    <row r="118" spans="1:64" ht="27.75" customHeight="1" x14ac:dyDescent="0.15">
      <c r="A118" s="539" t="s">
        <v>47</v>
      </c>
      <c r="B118" s="577"/>
      <c r="C118" s="626" t="s">
        <v>80</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576" t="s">
        <v>416</v>
      </c>
      <c r="AE118" s="427"/>
      <c r="AF118" s="629"/>
      <c r="AG118" s="292" t="s">
        <v>422</v>
      </c>
      <c r="AH118" s="293"/>
      <c r="AI118" s="293"/>
      <c r="AJ118" s="293"/>
      <c r="AK118" s="293"/>
      <c r="AL118" s="293"/>
      <c r="AM118" s="293"/>
      <c r="AN118" s="293"/>
      <c r="AO118" s="293"/>
      <c r="AP118" s="293"/>
      <c r="AQ118" s="293"/>
      <c r="AR118" s="293"/>
      <c r="AS118" s="293"/>
      <c r="AT118" s="293"/>
      <c r="AU118" s="293"/>
      <c r="AV118" s="293"/>
      <c r="AW118" s="293"/>
      <c r="AX118" s="294"/>
    </row>
    <row r="119" spans="1:64" ht="60" customHeight="1" x14ac:dyDescent="0.15">
      <c r="A119" s="578"/>
      <c r="B119" s="579"/>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7" t="s">
        <v>416</v>
      </c>
      <c r="AE119" s="598"/>
      <c r="AF119" s="598"/>
      <c r="AG119" s="295" t="s">
        <v>423</v>
      </c>
      <c r="AH119" s="296"/>
      <c r="AI119" s="296"/>
      <c r="AJ119" s="296"/>
      <c r="AK119" s="296"/>
      <c r="AL119" s="296"/>
      <c r="AM119" s="296"/>
      <c r="AN119" s="296"/>
      <c r="AO119" s="296"/>
      <c r="AP119" s="296"/>
      <c r="AQ119" s="296"/>
      <c r="AR119" s="296"/>
      <c r="AS119" s="296"/>
      <c r="AT119" s="296"/>
      <c r="AU119" s="296"/>
      <c r="AV119" s="296"/>
      <c r="AW119" s="296"/>
      <c r="AX119" s="297"/>
    </row>
    <row r="120" spans="1:64" ht="27.75" customHeight="1" x14ac:dyDescent="0.15">
      <c r="A120" s="578"/>
      <c r="B120" s="579"/>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0" t="s">
        <v>416</v>
      </c>
      <c r="AE120" s="431"/>
      <c r="AF120" s="431"/>
      <c r="AG120" s="295" t="s">
        <v>424</v>
      </c>
      <c r="AH120" s="296"/>
      <c r="AI120" s="296"/>
      <c r="AJ120" s="296"/>
      <c r="AK120" s="296"/>
      <c r="AL120" s="296"/>
      <c r="AM120" s="296"/>
      <c r="AN120" s="296"/>
      <c r="AO120" s="296"/>
      <c r="AP120" s="296"/>
      <c r="AQ120" s="296"/>
      <c r="AR120" s="296"/>
      <c r="AS120" s="296"/>
      <c r="AT120" s="296"/>
      <c r="AU120" s="296"/>
      <c r="AV120" s="296"/>
      <c r="AW120" s="296"/>
      <c r="AX120" s="297"/>
    </row>
    <row r="121" spans="1:64" ht="93" customHeight="1" x14ac:dyDescent="0.15">
      <c r="A121" s="580"/>
      <c r="B121" s="581"/>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0" t="s">
        <v>416</v>
      </c>
      <c r="AE121" s="431"/>
      <c r="AF121" s="431"/>
      <c r="AG121" s="520" t="s">
        <v>427</v>
      </c>
      <c r="AH121" s="189"/>
      <c r="AI121" s="189"/>
      <c r="AJ121" s="189"/>
      <c r="AK121" s="189"/>
      <c r="AL121" s="189"/>
      <c r="AM121" s="189"/>
      <c r="AN121" s="189"/>
      <c r="AO121" s="189"/>
      <c r="AP121" s="189"/>
      <c r="AQ121" s="189"/>
      <c r="AR121" s="189"/>
      <c r="AS121" s="189"/>
      <c r="AT121" s="189"/>
      <c r="AU121" s="189"/>
      <c r="AV121" s="189"/>
      <c r="AW121" s="189"/>
      <c r="AX121" s="521"/>
    </row>
    <row r="122" spans="1:64" ht="42" customHeight="1" x14ac:dyDescent="0.15">
      <c r="A122" s="614" t="s">
        <v>79</v>
      </c>
      <c r="B122" s="615"/>
      <c r="C122" s="428" t="s">
        <v>315</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417</v>
      </c>
      <c r="AE122" s="427"/>
      <c r="AF122" s="427"/>
      <c r="AG122" s="566"/>
      <c r="AH122" s="187"/>
      <c r="AI122" s="187"/>
      <c r="AJ122" s="187"/>
      <c r="AK122" s="187"/>
      <c r="AL122" s="187"/>
      <c r="AM122" s="187"/>
      <c r="AN122" s="187"/>
      <c r="AO122" s="187"/>
      <c r="AP122" s="187"/>
      <c r="AQ122" s="187"/>
      <c r="AR122" s="187"/>
      <c r="AS122" s="187"/>
      <c r="AT122" s="187"/>
      <c r="AU122" s="187"/>
      <c r="AV122" s="187"/>
      <c r="AW122" s="187"/>
      <c r="AX122" s="567"/>
    </row>
    <row r="123" spans="1:64" ht="15.75" customHeight="1" x14ac:dyDescent="0.15">
      <c r="A123" s="616"/>
      <c r="B123" s="617"/>
      <c r="C123" s="643" t="s">
        <v>86</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7"/>
      <c r="AI123" s="267"/>
      <c r="AJ123" s="267"/>
      <c r="AK123" s="267"/>
      <c r="AL123" s="267"/>
      <c r="AM123" s="267"/>
      <c r="AN123" s="267"/>
      <c r="AO123" s="267"/>
      <c r="AP123" s="267"/>
      <c r="AQ123" s="267"/>
      <c r="AR123" s="267"/>
      <c r="AS123" s="267"/>
      <c r="AT123" s="267"/>
      <c r="AU123" s="267"/>
      <c r="AV123" s="267"/>
      <c r="AW123" s="267"/>
      <c r="AX123" s="569"/>
    </row>
    <row r="124" spans="1:64" ht="33"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68"/>
      <c r="AH124" s="267"/>
      <c r="AI124" s="267"/>
      <c r="AJ124" s="267"/>
      <c r="AK124" s="267"/>
      <c r="AL124" s="267"/>
      <c r="AM124" s="267"/>
      <c r="AN124" s="267"/>
      <c r="AO124" s="267"/>
      <c r="AP124" s="267"/>
      <c r="AQ124" s="267"/>
      <c r="AR124" s="267"/>
      <c r="AS124" s="267"/>
      <c r="AT124" s="267"/>
      <c r="AU124" s="267"/>
      <c r="AV124" s="267"/>
      <c r="AW124" s="267"/>
      <c r="AX124" s="569"/>
    </row>
    <row r="125" spans="1:64" ht="33"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3"/>
      <c r="U125" s="424"/>
      <c r="V125" s="424"/>
      <c r="W125" s="424"/>
      <c r="X125" s="424"/>
      <c r="Y125" s="424"/>
      <c r="Z125" s="424"/>
      <c r="AA125" s="424"/>
      <c r="AB125" s="424"/>
      <c r="AC125" s="424"/>
      <c r="AD125" s="424"/>
      <c r="AE125" s="424"/>
      <c r="AF125" s="425"/>
      <c r="AG125" s="570"/>
      <c r="AH125" s="189"/>
      <c r="AI125" s="189"/>
      <c r="AJ125" s="189"/>
      <c r="AK125" s="189"/>
      <c r="AL125" s="189"/>
      <c r="AM125" s="189"/>
      <c r="AN125" s="189"/>
      <c r="AO125" s="189"/>
      <c r="AP125" s="189"/>
      <c r="AQ125" s="189"/>
      <c r="AR125" s="189"/>
      <c r="AS125" s="189"/>
      <c r="AT125" s="189"/>
      <c r="AU125" s="189"/>
      <c r="AV125" s="189"/>
      <c r="AW125" s="189"/>
      <c r="AX125" s="521"/>
    </row>
    <row r="126" spans="1:64" ht="105" customHeight="1" x14ac:dyDescent="0.15">
      <c r="A126" s="539" t="s">
        <v>58</v>
      </c>
      <c r="B126" s="540"/>
      <c r="C126" s="381" t="s">
        <v>64</v>
      </c>
      <c r="D126" s="562"/>
      <c r="E126" s="562"/>
      <c r="F126" s="563"/>
      <c r="G126" s="533" t="s">
        <v>426</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52.5" customHeight="1" thickBot="1" x14ac:dyDescent="0.2">
      <c r="A127" s="541"/>
      <c r="B127" s="542"/>
      <c r="C127" s="351" t="s">
        <v>68</v>
      </c>
      <c r="D127" s="352"/>
      <c r="E127" s="352"/>
      <c r="F127" s="353"/>
      <c r="G127" s="354" t="s">
        <v>425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31.25" customHeight="1" thickBot="1" x14ac:dyDescent="0.2">
      <c r="A129" s="561" t="s">
        <v>436</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31.25" customHeight="1" thickBot="1" x14ac:dyDescent="0.2">
      <c r="A131" s="536" t="s">
        <v>438</v>
      </c>
      <c r="B131" s="537"/>
      <c r="C131" s="537"/>
      <c r="D131" s="537"/>
      <c r="E131" s="538"/>
      <c r="F131" s="555" t="s">
        <v>437</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0" t="s">
        <v>439</v>
      </c>
      <c r="B133" s="421"/>
      <c r="C133" s="421"/>
      <c r="D133" s="421"/>
      <c r="E133" s="422"/>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12.5" customHeight="1" thickBot="1" x14ac:dyDescent="0.2">
      <c r="A135" s="599" t="s">
        <v>409</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3" t="s">
        <v>223</v>
      </c>
      <c r="B137" s="394"/>
      <c r="C137" s="394"/>
      <c r="D137" s="394"/>
      <c r="E137" s="394"/>
      <c r="F137" s="394"/>
      <c r="G137" s="407" t="s">
        <v>378</v>
      </c>
      <c r="H137" s="408"/>
      <c r="I137" s="408"/>
      <c r="J137" s="408"/>
      <c r="K137" s="408"/>
      <c r="L137" s="408"/>
      <c r="M137" s="408"/>
      <c r="N137" s="408"/>
      <c r="O137" s="408"/>
      <c r="P137" s="409"/>
      <c r="Q137" s="394" t="s">
        <v>224</v>
      </c>
      <c r="R137" s="394"/>
      <c r="S137" s="394"/>
      <c r="T137" s="394"/>
      <c r="U137" s="394"/>
      <c r="V137" s="394"/>
      <c r="W137" s="407" t="s">
        <v>383</v>
      </c>
      <c r="X137" s="408"/>
      <c r="Y137" s="408"/>
      <c r="Z137" s="408"/>
      <c r="AA137" s="408"/>
      <c r="AB137" s="408"/>
      <c r="AC137" s="408"/>
      <c r="AD137" s="408"/>
      <c r="AE137" s="408"/>
      <c r="AF137" s="409"/>
      <c r="AG137" s="394" t="s">
        <v>225</v>
      </c>
      <c r="AH137" s="394"/>
      <c r="AI137" s="394"/>
      <c r="AJ137" s="394"/>
      <c r="AK137" s="394"/>
      <c r="AL137" s="394"/>
      <c r="AM137" s="390" t="s">
        <v>384</v>
      </c>
      <c r="AN137" s="391"/>
      <c r="AO137" s="391"/>
      <c r="AP137" s="391"/>
      <c r="AQ137" s="391"/>
      <c r="AR137" s="391"/>
      <c r="AS137" s="391"/>
      <c r="AT137" s="391"/>
      <c r="AU137" s="391"/>
      <c r="AV137" s="392"/>
      <c r="AW137" s="12"/>
      <c r="AX137" s="13"/>
    </row>
    <row r="138" spans="1:50" ht="19.899999999999999" customHeight="1" thickBot="1" x14ac:dyDescent="0.2">
      <c r="A138" s="395" t="s">
        <v>226</v>
      </c>
      <c r="B138" s="396"/>
      <c r="C138" s="396"/>
      <c r="D138" s="396"/>
      <c r="E138" s="396"/>
      <c r="F138" s="396"/>
      <c r="G138" s="410" t="s">
        <v>388</v>
      </c>
      <c r="H138" s="411"/>
      <c r="I138" s="411"/>
      <c r="J138" s="411"/>
      <c r="K138" s="411"/>
      <c r="L138" s="411"/>
      <c r="M138" s="411"/>
      <c r="N138" s="411"/>
      <c r="O138" s="411"/>
      <c r="P138" s="412"/>
      <c r="Q138" s="396" t="s">
        <v>227</v>
      </c>
      <c r="R138" s="396"/>
      <c r="S138" s="396"/>
      <c r="T138" s="396"/>
      <c r="U138" s="396"/>
      <c r="V138" s="396"/>
      <c r="W138" s="410" t="s">
        <v>388</v>
      </c>
      <c r="X138" s="411"/>
      <c r="Y138" s="411"/>
      <c r="Z138" s="411"/>
      <c r="AA138" s="411"/>
      <c r="AB138" s="411"/>
      <c r="AC138" s="411"/>
      <c r="AD138" s="411"/>
      <c r="AE138" s="411"/>
      <c r="AF138" s="412"/>
      <c r="AG138" s="564"/>
      <c r="AH138" s="565"/>
      <c r="AI138" s="565"/>
      <c r="AJ138" s="565"/>
      <c r="AK138" s="565"/>
      <c r="AL138" s="565"/>
      <c r="AM138" s="602"/>
      <c r="AN138" s="603"/>
      <c r="AO138" s="603"/>
      <c r="AP138" s="603"/>
      <c r="AQ138" s="603"/>
      <c r="AR138" s="603"/>
      <c r="AS138" s="603"/>
      <c r="AT138" s="603"/>
      <c r="AU138" s="603"/>
      <c r="AV138" s="604"/>
      <c r="AW138" s="28"/>
      <c r="AX138" s="29"/>
    </row>
    <row r="139" spans="1:50" ht="23.65" customHeight="1" x14ac:dyDescent="0.15">
      <c r="A139" s="546" t="s">
        <v>28</v>
      </c>
      <c r="B139" s="547"/>
      <c r="C139" s="547"/>
      <c r="D139" s="547"/>
      <c r="E139" s="547"/>
      <c r="F139" s="548"/>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5" t="s">
        <v>34</v>
      </c>
      <c r="B178" s="526"/>
      <c r="C178" s="526"/>
      <c r="D178" s="526"/>
      <c r="E178" s="526"/>
      <c r="F178" s="527"/>
      <c r="G178" s="377" t="s">
        <v>431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117"/>
      <c r="B179" s="528"/>
      <c r="C179" s="528"/>
      <c r="D179" s="528"/>
      <c r="E179" s="528"/>
      <c r="F179" s="529"/>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3.25" customHeight="1" x14ac:dyDescent="0.15">
      <c r="A180" s="117"/>
      <c r="B180" s="528"/>
      <c r="C180" s="528"/>
      <c r="D180" s="528"/>
      <c r="E180" s="528"/>
      <c r="F180" s="529"/>
      <c r="G180" s="88" t="s">
        <v>389</v>
      </c>
      <c r="H180" s="89"/>
      <c r="I180" s="89"/>
      <c r="J180" s="89"/>
      <c r="K180" s="90"/>
      <c r="L180" s="91" t="s">
        <v>396</v>
      </c>
      <c r="M180" s="92"/>
      <c r="N180" s="92"/>
      <c r="O180" s="92"/>
      <c r="P180" s="92"/>
      <c r="Q180" s="92"/>
      <c r="R180" s="92"/>
      <c r="S180" s="92"/>
      <c r="T180" s="92"/>
      <c r="U180" s="92"/>
      <c r="V180" s="92"/>
      <c r="W180" s="92"/>
      <c r="X180" s="93"/>
      <c r="Y180" s="94">
        <v>481.274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3.2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481.274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7"/>
      <c r="B191" s="528"/>
      <c r="C191" s="528"/>
      <c r="D191" s="528"/>
      <c r="E191" s="528"/>
      <c r="F191" s="529"/>
      <c r="G191" s="377" t="s">
        <v>391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393</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117"/>
      <c r="B192" s="528"/>
      <c r="C192" s="528"/>
      <c r="D192" s="528"/>
      <c r="E192" s="528"/>
      <c r="F192" s="529"/>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3.25" customHeight="1" x14ac:dyDescent="0.15">
      <c r="A193" s="117"/>
      <c r="B193" s="528"/>
      <c r="C193" s="528"/>
      <c r="D193" s="528"/>
      <c r="E193" s="528"/>
      <c r="F193" s="529"/>
      <c r="G193" s="88" t="s">
        <v>390</v>
      </c>
      <c r="H193" s="89"/>
      <c r="I193" s="89"/>
      <c r="J193" s="89"/>
      <c r="K193" s="90"/>
      <c r="L193" s="91" t="s">
        <v>400</v>
      </c>
      <c r="M193" s="92"/>
      <c r="N193" s="92"/>
      <c r="O193" s="92"/>
      <c r="P193" s="92"/>
      <c r="Q193" s="92"/>
      <c r="R193" s="92"/>
      <c r="S193" s="92"/>
      <c r="T193" s="92"/>
      <c r="U193" s="92"/>
      <c r="V193" s="92"/>
      <c r="W193" s="92"/>
      <c r="X193" s="93"/>
      <c r="Y193" s="94">
        <v>388.505</v>
      </c>
      <c r="Z193" s="95"/>
      <c r="AA193" s="95"/>
      <c r="AB193" s="96"/>
      <c r="AC193" s="88" t="s">
        <v>394</v>
      </c>
      <c r="AD193" s="89"/>
      <c r="AE193" s="89"/>
      <c r="AF193" s="89"/>
      <c r="AG193" s="90"/>
      <c r="AH193" s="91" t="s">
        <v>395</v>
      </c>
      <c r="AI193" s="92"/>
      <c r="AJ193" s="92"/>
      <c r="AK193" s="92"/>
      <c r="AL193" s="92"/>
      <c r="AM193" s="92"/>
      <c r="AN193" s="92"/>
      <c r="AO193" s="92"/>
      <c r="AP193" s="92"/>
      <c r="AQ193" s="92"/>
      <c r="AR193" s="92"/>
      <c r="AS193" s="92"/>
      <c r="AT193" s="93"/>
      <c r="AU193" s="94">
        <v>12.954000000000001</v>
      </c>
      <c r="AV193" s="95"/>
      <c r="AW193" s="95"/>
      <c r="AX193" s="389"/>
    </row>
    <row r="194" spans="1:50" ht="23.2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388.505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12.954000000000001</v>
      </c>
      <c r="AV203" s="80"/>
      <c r="AW203" s="80"/>
      <c r="AX203" s="82"/>
    </row>
    <row r="204" spans="1:50" ht="23.25" customHeight="1" x14ac:dyDescent="0.15">
      <c r="A204" s="117"/>
      <c r="B204" s="528"/>
      <c r="C204" s="528"/>
      <c r="D204" s="528"/>
      <c r="E204" s="528"/>
      <c r="F204" s="529"/>
      <c r="G204" s="377" t="s">
        <v>402</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117"/>
      <c r="B205" s="528"/>
      <c r="C205" s="528"/>
      <c r="D205" s="528"/>
      <c r="E205" s="528"/>
      <c r="F205" s="529"/>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3.25" customHeight="1" x14ac:dyDescent="0.15">
      <c r="A206" s="117"/>
      <c r="B206" s="528"/>
      <c r="C206" s="528"/>
      <c r="D206" s="528"/>
      <c r="E206" s="528"/>
      <c r="F206" s="529"/>
      <c r="G206" s="88" t="s">
        <v>390</v>
      </c>
      <c r="H206" s="89"/>
      <c r="I206" s="89"/>
      <c r="J206" s="89"/>
      <c r="K206" s="90"/>
      <c r="L206" s="91" t="s">
        <v>404</v>
      </c>
      <c r="M206" s="92"/>
      <c r="N206" s="92"/>
      <c r="O206" s="92"/>
      <c r="P206" s="92"/>
      <c r="Q206" s="92"/>
      <c r="R206" s="92"/>
      <c r="S206" s="92"/>
      <c r="T206" s="92"/>
      <c r="U206" s="92"/>
      <c r="V206" s="92"/>
      <c r="W206" s="92"/>
      <c r="X206" s="93"/>
      <c r="Y206" s="94">
        <v>79.814999999999998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3.2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79.814999999999998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7"/>
      <c r="B217" s="528"/>
      <c r="C217" s="528"/>
      <c r="D217" s="528"/>
      <c r="E217" s="528"/>
      <c r="F217" s="529"/>
      <c r="G217" s="377"/>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392</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117"/>
      <c r="B218" s="528"/>
      <c r="C218" s="528"/>
      <c r="D218" s="528"/>
      <c r="E218" s="528"/>
      <c r="F218" s="529"/>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3.2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3.2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x14ac:dyDescent="0.2">
      <c r="A230" s="374" t="s">
        <v>320</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 customHeight="1" x14ac:dyDescent="0.15">
      <c r="A236" s="103">
        <v>1</v>
      </c>
      <c r="B236" s="103">
        <v>1</v>
      </c>
      <c r="C236" s="108" t="s">
        <v>432</v>
      </c>
      <c r="D236" s="104"/>
      <c r="E236" s="104"/>
      <c r="F236" s="104"/>
      <c r="G236" s="104"/>
      <c r="H236" s="104"/>
      <c r="I236" s="104"/>
      <c r="J236" s="104"/>
      <c r="K236" s="104"/>
      <c r="L236" s="104"/>
      <c r="M236" s="108" t="s">
        <v>397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481.274</v>
      </c>
      <c r="AL236" s="106"/>
      <c r="AM236" s="106"/>
      <c r="AN236" s="106"/>
      <c r="AO236" s="106"/>
      <c r="AP236" s="107"/>
      <c r="AQ236" s="108" t="s">
        <v>398</v>
      </c>
      <c r="AR236" s="104"/>
      <c r="AS236" s="104"/>
      <c r="AT236" s="104"/>
      <c r="AU236" s="105" t="s">
        <v>398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361</v>
      </c>
      <c r="D268" s="109"/>
      <c r="E268" s="109"/>
      <c r="F268" s="109"/>
      <c r="G268" s="109"/>
      <c r="H268" s="109"/>
      <c r="I268" s="109"/>
      <c r="J268" s="109"/>
      <c r="K268" s="109"/>
      <c r="L268" s="109"/>
      <c r="M268" s="109" t="s">
        <v>362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363</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399</v>
      </c>
      <c r="D269" s="104"/>
      <c r="E269" s="104"/>
      <c r="F269" s="104"/>
      <c r="G269" s="104"/>
      <c r="H269" s="104"/>
      <c r="I269" s="104"/>
      <c r="J269" s="104"/>
      <c r="K269" s="104"/>
      <c r="L269" s="104"/>
      <c r="M269" s="108" t="s">
        <v>401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388.505</v>
      </c>
      <c r="AL269" s="106"/>
      <c r="AM269" s="106"/>
      <c r="AN269" s="106"/>
      <c r="AO269" s="106"/>
      <c r="AP269" s="107"/>
      <c r="AQ269" s="108">
        <v>1</v>
      </c>
      <c r="AR269" s="104"/>
      <c r="AS269" s="104"/>
      <c r="AT269" s="104"/>
      <c r="AU269" s="105"/>
      <c r="AV269" s="106"/>
      <c r="AW269" s="106"/>
      <c r="AX269" s="107"/>
    </row>
    <row r="270" spans="1:50" ht="24" customHeight="1" x14ac:dyDescent="0.15">
      <c r="A270" s="103">
        <v>2</v>
      </c>
      <c r="B270" s="103">
        <v>1</v>
      </c>
      <c r="C270" s="108" t="s">
        <v>403</v>
      </c>
      <c r="D270" s="104"/>
      <c r="E270" s="104"/>
      <c r="F270" s="104"/>
      <c r="G270" s="104"/>
      <c r="H270" s="104"/>
      <c r="I270" s="104"/>
      <c r="J270" s="104"/>
      <c r="K270" s="104"/>
      <c r="L270" s="104"/>
      <c r="M270" s="108" t="s">
        <v>405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79.814999999999998</v>
      </c>
      <c r="AL270" s="106"/>
      <c r="AM270" s="106"/>
      <c r="AN270" s="106"/>
      <c r="AO270" s="106"/>
      <c r="AP270" s="107"/>
      <c r="AQ270" s="108" t="s">
        <v>406</v>
      </c>
      <c r="AR270" s="104"/>
      <c r="AS270" s="104"/>
      <c r="AT270" s="104"/>
      <c r="AU270" s="105" t="s">
        <v>398</v>
      </c>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t="27.75" customHeight="1" x14ac:dyDescent="0.15"/>
    <row r="300" spans="1:50" x14ac:dyDescent="0.1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361</v>
      </c>
      <c r="D301" s="109"/>
      <c r="E301" s="109"/>
      <c r="F301" s="109"/>
      <c r="G301" s="109"/>
      <c r="H301" s="109"/>
      <c r="I301" s="109"/>
      <c r="J301" s="109"/>
      <c r="K301" s="109"/>
      <c r="L301" s="109"/>
      <c r="M301" s="109" t="s">
        <v>362</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363</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407</v>
      </c>
      <c r="D302" s="104"/>
      <c r="E302" s="104"/>
      <c r="F302" s="104"/>
      <c r="G302" s="104"/>
      <c r="H302" s="104"/>
      <c r="I302" s="104"/>
      <c r="J302" s="104"/>
      <c r="K302" s="104"/>
      <c r="L302" s="104"/>
      <c r="M302" s="108" t="s">
        <v>408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12.954000000000001</v>
      </c>
      <c r="AL302" s="106"/>
      <c r="AM302" s="106"/>
      <c r="AN302" s="106"/>
      <c r="AO302" s="106"/>
      <c r="AP302" s="107"/>
      <c r="AQ302" s="108">
        <v>1</v>
      </c>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32.25" customHeight="1" x14ac:dyDescent="0.15"/>
    <row r="333" spans="1:50" hidden="1" x14ac:dyDescent="0.1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361</v>
      </c>
      <c r="D334" s="109"/>
      <c r="E334" s="109"/>
      <c r="F334" s="109"/>
      <c r="G334" s="109"/>
      <c r="H334" s="109"/>
      <c r="I334" s="109"/>
      <c r="J334" s="109"/>
      <c r="K334" s="109"/>
      <c r="L334" s="109"/>
      <c r="M334" s="109" t="s">
        <v>362</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363</v>
      </c>
      <c r="AL334" s="109"/>
      <c r="AM334" s="109"/>
      <c r="AN334" s="109"/>
      <c r="AO334" s="109"/>
      <c r="AP334" s="109"/>
      <c r="AQ334" s="109" t="s">
        <v>23</v>
      </c>
      <c r="AR334" s="109"/>
      <c r="AS334" s="109"/>
      <c r="AT334" s="109"/>
      <c r="AU334" s="111" t="s">
        <v>24</v>
      </c>
      <c r="AV334" s="112"/>
      <c r="AW334" s="112"/>
      <c r="AX334" s="113"/>
    </row>
    <row r="335" spans="1:50" ht="21.75"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1.75"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1.75"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1.75"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1.75"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1.75"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1.75"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1.75"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1.75"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1.75"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361</v>
      </c>
      <c r="D367" s="109"/>
      <c r="E367" s="109"/>
      <c r="F367" s="109"/>
      <c r="G367" s="109"/>
      <c r="H367" s="109"/>
      <c r="I367" s="109"/>
      <c r="J367" s="109"/>
      <c r="K367" s="109"/>
      <c r="L367" s="109"/>
      <c r="M367" s="109" t="s">
        <v>362</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363</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361</v>
      </c>
      <c r="D400" s="109"/>
      <c r="E400" s="109"/>
      <c r="F400" s="109"/>
      <c r="G400" s="109"/>
      <c r="H400" s="109"/>
      <c r="I400" s="109"/>
      <c r="J400" s="109"/>
      <c r="K400" s="109"/>
      <c r="L400" s="109"/>
      <c r="M400" s="109" t="s">
        <v>362</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363</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361</v>
      </c>
      <c r="D433" s="109"/>
      <c r="E433" s="109"/>
      <c r="F433" s="109"/>
      <c r="G433" s="109"/>
      <c r="H433" s="109"/>
      <c r="I433" s="109"/>
      <c r="J433" s="109"/>
      <c r="K433" s="109"/>
      <c r="L433" s="109"/>
      <c r="M433" s="109" t="s">
        <v>362</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363</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361</v>
      </c>
      <c r="D466" s="109"/>
      <c r="E466" s="109"/>
      <c r="F466" s="109"/>
      <c r="G466" s="109"/>
      <c r="H466" s="109"/>
      <c r="I466" s="109"/>
      <c r="J466" s="109"/>
      <c r="K466" s="109"/>
      <c r="L466" s="109"/>
      <c r="M466" s="109" t="s">
        <v>362</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363</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1" t="s">
        <v>322</v>
      </c>
      <c r="B497" s="672"/>
      <c r="C497" s="672"/>
      <c r="D497" s="672"/>
      <c r="E497" s="672"/>
      <c r="F497" s="672"/>
      <c r="G497" s="672"/>
      <c r="H497" s="672"/>
      <c r="I497" s="672"/>
      <c r="J497" s="672"/>
      <c r="K497" s="672"/>
      <c r="L497" s="672"/>
      <c r="M497" s="672"/>
      <c r="N497" s="672"/>
      <c r="O497" s="672"/>
      <c r="P497" s="672"/>
      <c r="Q497" s="672"/>
      <c r="R497" s="672"/>
      <c r="S497" s="672"/>
      <c r="T497" s="672"/>
      <c r="U497" s="672"/>
      <c r="V497" s="672"/>
      <c r="W497" s="672"/>
      <c r="X497" s="672"/>
      <c r="Y497" s="672"/>
      <c r="Z497" s="672"/>
      <c r="AA497" s="672"/>
      <c r="AB497" s="672"/>
      <c r="AC497" s="672"/>
      <c r="AD497" s="672"/>
      <c r="AE497" s="672"/>
      <c r="AF497" s="672"/>
      <c r="AG497" s="672"/>
      <c r="AH497" s="672"/>
      <c r="AI497" s="672"/>
      <c r="AJ497" s="672"/>
      <c r="AK497" s="67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W14:AQ14">
    <cfRule type="expression" dxfId="265" priority="671">
      <formula>IF(RIGHT(TEXT(W14,"0.#"),1)=".",FALSE,TRUE)</formula>
    </cfRule>
    <cfRule type="expression" dxfId="264" priority="672">
      <formula>IF(RIGHT(TEXT(W14,"0.#"),1)=".",TRUE,FALSE)</formula>
    </cfRule>
  </conditionalFormatting>
  <conditionalFormatting sqref="AT69:AX69">
    <cfRule type="expression" dxfId="263" priority="593">
      <formula>IF(RIGHT(TEXT(AT69,"0.#"),1)=".",FALSE,TRUE)</formula>
    </cfRule>
    <cfRule type="expression" dxfId="262" priority="594">
      <formula>IF(RIGHT(TEXT(AT69,"0.#"),1)=".",TRUE,FALSE)</formula>
    </cfRule>
  </conditionalFormatting>
  <conditionalFormatting sqref="L99">
    <cfRule type="expression" dxfId="261" priority="553">
      <formula>IF(RIGHT(TEXT(L99,"0.#"),1)=".",FALSE,TRUE)</formula>
    </cfRule>
    <cfRule type="expression" dxfId="260" priority="554">
      <formula>IF(RIGHT(TEXT(L99,"0.#"),1)=".",TRUE,FALSE)</formula>
    </cfRule>
  </conditionalFormatting>
  <conditionalFormatting sqref="L104">
    <cfRule type="expression" dxfId="259" priority="551">
      <formula>IF(RIGHT(TEXT(L104,"0.#"),1)=".",FALSE,TRUE)</formula>
    </cfRule>
    <cfRule type="expression" dxfId="258" priority="552">
      <formula>IF(RIGHT(TEXT(L104,"0.#"),1)=".",TRUE,FALSE)</formula>
    </cfRule>
  </conditionalFormatting>
  <conditionalFormatting sqref="R104">
    <cfRule type="expression" dxfId="257" priority="549">
      <formula>IF(RIGHT(TEXT(R104,"0.#"),1)=".",FALSE,TRUE)</formula>
    </cfRule>
    <cfRule type="expression" dxfId="256" priority="550">
      <formula>IF(RIGHT(TEXT(R104,"0.#"),1)=".",TRUE,FALSE)</formula>
    </cfRule>
  </conditionalFormatting>
  <conditionalFormatting sqref="P18:AX18">
    <cfRule type="expression" dxfId="255" priority="547">
      <formula>IF(RIGHT(TEXT(P18,"0.#"),1)=".",FALSE,TRUE)</formula>
    </cfRule>
    <cfRule type="expression" dxfId="254" priority="548">
      <formula>IF(RIGHT(TEXT(P18,"0.#"),1)=".",TRUE,FALSE)</formula>
    </cfRule>
  </conditionalFormatting>
  <conditionalFormatting sqref="Y181">
    <cfRule type="expression" dxfId="253" priority="543">
      <formula>IF(RIGHT(TEXT(Y181,"0.#"),1)=".",FALSE,TRUE)</formula>
    </cfRule>
    <cfRule type="expression" dxfId="252" priority="544">
      <formula>IF(RIGHT(TEXT(Y181,"0.#"),1)=".",TRUE,FALSE)</formula>
    </cfRule>
  </conditionalFormatting>
  <conditionalFormatting sqref="Y190">
    <cfRule type="expression" dxfId="251" priority="539">
      <formula>IF(RIGHT(TEXT(Y190,"0.#"),1)=".",FALSE,TRUE)</formula>
    </cfRule>
    <cfRule type="expression" dxfId="250" priority="540">
      <formula>IF(RIGHT(TEXT(Y190,"0.#"),1)=".",TRUE,FALSE)</formula>
    </cfRule>
  </conditionalFormatting>
  <conditionalFormatting sqref="AK236">
    <cfRule type="expression" dxfId="249" priority="461">
      <formula>IF(RIGHT(TEXT(AK236,"0.#"),1)=".",FALSE,TRUE)</formula>
    </cfRule>
    <cfRule type="expression" dxfId="248" priority="462">
      <formula>IF(RIGHT(TEXT(AK236,"0.#"),1)=".",TRUE,FALSE)</formula>
    </cfRule>
  </conditionalFormatting>
  <conditionalFormatting sqref="P13:AQ13 P15:AQ17">
    <cfRule type="expression" dxfId="247" priority="369">
      <formula>IF(RIGHT(TEXT(P13,"0.#"),1)=".",FALSE,TRUE)</formula>
    </cfRule>
    <cfRule type="expression" dxfId="246" priority="370">
      <formula>IF(RIGHT(TEXT(P13,"0.#"),1)=".",TRUE,FALSE)</formula>
    </cfRule>
  </conditionalFormatting>
  <conditionalFormatting sqref="W19:AJ19">
    <cfRule type="expression" dxfId="245" priority="367">
      <formula>IF(RIGHT(TEXT(W19,"0.#"),1)=".",FALSE,TRUE)</formula>
    </cfRule>
    <cfRule type="expression" dxfId="244" priority="368">
      <formula>IF(RIGHT(TEXT(W19,"0.#"),1)=".",TRUE,FALSE)</formula>
    </cfRule>
  </conditionalFormatting>
  <conditionalFormatting sqref="AE95:AI95 AE92:AI92 AE89:AI89 AE86:AI86">
    <cfRule type="expression" dxfId="243" priority="357">
      <formula>IF(RIGHT(TEXT(AE86,"0.#"),1)=".",FALSE,TRUE)</formula>
    </cfRule>
    <cfRule type="expression" dxfId="242" priority="358">
      <formula>IF(RIGHT(TEXT(AE86,"0.#"),1)=".",TRUE,FALSE)</formula>
    </cfRule>
  </conditionalFormatting>
  <conditionalFormatting sqref="AJ95:AX95 AJ92:AX92 AJ89:AX89 AJ86:AX86">
    <cfRule type="expression" dxfId="241" priority="355">
      <formula>IF(RIGHT(TEXT(AJ86,"0.#"),1)=".",FALSE,TRUE)</formula>
    </cfRule>
    <cfRule type="expression" dxfId="240" priority="356">
      <formula>IF(RIGHT(TEXT(AJ86,"0.#"),1)=".",TRUE,FALSE)</formula>
    </cfRule>
  </conditionalFormatting>
  <conditionalFormatting sqref="L100:L103 L98">
    <cfRule type="expression" dxfId="239" priority="353">
      <formula>IF(RIGHT(TEXT(L98,"0.#"),1)=".",FALSE,TRUE)</formula>
    </cfRule>
    <cfRule type="expression" dxfId="238" priority="354">
      <formula>IF(RIGHT(TEXT(L98,"0.#"),1)=".",TRUE,FALSE)</formula>
    </cfRule>
  </conditionalFormatting>
  <conditionalFormatting sqref="R98">
    <cfRule type="expression" dxfId="237" priority="349">
      <formula>IF(RIGHT(TEXT(R98,"0.#"),1)=".",FALSE,TRUE)</formula>
    </cfRule>
    <cfRule type="expression" dxfId="236" priority="350">
      <formula>IF(RIGHT(TEXT(R98,"0.#"),1)=".",TRUE,FALSE)</formula>
    </cfRule>
  </conditionalFormatting>
  <conditionalFormatting sqref="R99:R103">
    <cfRule type="expression" dxfId="235" priority="347">
      <formula>IF(RIGHT(TEXT(R99,"0.#"),1)=".",FALSE,TRUE)</formula>
    </cfRule>
    <cfRule type="expression" dxfId="234" priority="348">
      <formula>IF(RIGHT(TEXT(R99,"0.#"),1)=".",TRUE,FALSE)</formula>
    </cfRule>
  </conditionalFormatting>
  <conditionalFormatting sqref="Y182:Y189 Y180">
    <cfRule type="expression" dxfId="233" priority="345">
      <formula>IF(RIGHT(TEXT(Y180,"0.#"),1)=".",FALSE,TRUE)</formula>
    </cfRule>
    <cfRule type="expression" dxfId="232" priority="346">
      <formula>IF(RIGHT(TEXT(Y180,"0.#"),1)=".",TRUE,FALSE)</formula>
    </cfRule>
  </conditionalFormatting>
  <conditionalFormatting sqref="AU181">
    <cfRule type="expression" dxfId="231" priority="343">
      <formula>IF(RIGHT(TEXT(AU181,"0.#"),1)=".",FALSE,TRUE)</formula>
    </cfRule>
    <cfRule type="expression" dxfId="230" priority="344">
      <formula>IF(RIGHT(TEXT(AU181,"0.#"),1)=".",TRUE,FALSE)</formula>
    </cfRule>
  </conditionalFormatting>
  <conditionalFormatting sqref="AU190">
    <cfRule type="expression" dxfId="229" priority="341">
      <formula>IF(RIGHT(TEXT(AU190,"0.#"),1)=".",FALSE,TRUE)</formula>
    </cfRule>
    <cfRule type="expression" dxfId="228" priority="342">
      <formula>IF(RIGHT(TEXT(AU190,"0.#"),1)=".",TRUE,FALSE)</formula>
    </cfRule>
  </conditionalFormatting>
  <conditionalFormatting sqref="AU182:AU189 AU180">
    <cfRule type="expression" dxfId="227" priority="339">
      <formula>IF(RIGHT(TEXT(AU180,"0.#"),1)=".",FALSE,TRUE)</formula>
    </cfRule>
    <cfRule type="expression" dxfId="226" priority="340">
      <formula>IF(RIGHT(TEXT(AU180,"0.#"),1)=".",TRUE,FALSE)</formula>
    </cfRule>
  </conditionalFormatting>
  <conditionalFormatting sqref="Y220 Y207 Y194">
    <cfRule type="expression" dxfId="225" priority="325">
      <formula>IF(RIGHT(TEXT(Y194,"0.#"),1)=".",FALSE,TRUE)</formula>
    </cfRule>
    <cfRule type="expression" dxfId="224" priority="326">
      <formula>IF(RIGHT(TEXT(Y194,"0.#"),1)=".",TRUE,FALSE)</formula>
    </cfRule>
  </conditionalFormatting>
  <conditionalFormatting sqref="Y229 Y216 Y203">
    <cfRule type="expression" dxfId="223" priority="323">
      <formula>IF(RIGHT(TEXT(Y203,"0.#"),1)=".",FALSE,TRUE)</formula>
    </cfRule>
    <cfRule type="expression" dxfId="222" priority="324">
      <formula>IF(RIGHT(TEXT(Y203,"0.#"),1)=".",TRUE,FALSE)</formula>
    </cfRule>
  </conditionalFormatting>
  <conditionalFormatting sqref="Y221:Y228 Y219 Y208:Y215 Y206 Y195:Y202 Y193">
    <cfRule type="expression" dxfId="221" priority="321">
      <formula>IF(RIGHT(TEXT(Y193,"0.#"),1)=".",FALSE,TRUE)</formula>
    </cfRule>
    <cfRule type="expression" dxfId="220" priority="322">
      <formula>IF(RIGHT(TEXT(Y193,"0.#"),1)=".",TRUE,FALSE)</formula>
    </cfRule>
  </conditionalFormatting>
  <conditionalFormatting sqref="AU220 AU207 AU194">
    <cfRule type="expression" dxfId="219" priority="319">
      <formula>IF(RIGHT(TEXT(AU194,"0.#"),1)=".",FALSE,TRUE)</formula>
    </cfRule>
    <cfRule type="expression" dxfId="218" priority="320">
      <formula>IF(RIGHT(TEXT(AU194,"0.#"),1)=".",TRUE,FALSE)</formula>
    </cfRule>
  </conditionalFormatting>
  <conditionalFormatting sqref="AU229 AU216 AU203">
    <cfRule type="expression" dxfId="217" priority="317">
      <formula>IF(RIGHT(TEXT(AU203,"0.#"),1)=".",FALSE,TRUE)</formula>
    </cfRule>
    <cfRule type="expression" dxfId="216" priority="318">
      <formula>IF(RIGHT(TEXT(AU203,"0.#"),1)=".",TRUE,FALSE)</formula>
    </cfRule>
  </conditionalFormatting>
  <conditionalFormatting sqref="AU221:AU228 AU219 AU208:AU215 AU206 AU195:AU202 AU193">
    <cfRule type="expression" dxfId="215" priority="315">
      <formula>IF(RIGHT(TEXT(AU193,"0.#"),1)=".",FALSE,TRUE)</formula>
    </cfRule>
    <cfRule type="expression" dxfId="214" priority="316">
      <formula>IF(RIGHT(TEXT(AU193,"0.#"),1)=".",TRUE,FALSE)</formula>
    </cfRule>
  </conditionalFormatting>
  <conditionalFormatting sqref="AK237:AK265">
    <cfRule type="expression" dxfId="213" priority="273">
      <formula>IF(RIGHT(TEXT(AK237,"0.#"),1)=".",FALSE,TRUE)</formula>
    </cfRule>
    <cfRule type="expression" dxfId="212" priority="274">
      <formula>IF(RIGHT(TEXT(AK237,"0.#"),1)=".",TRUE,FALSE)</formula>
    </cfRule>
  </conditionalFormatting>
  <conditionalFormatting sqref="AU237:AX265">
    <cfRule type="expression" dxfId="211" priority="269">
      <formula>IF(AND(AU237&gt;=0, RIGHT(TEXT(AU237,"0.#"),1)&lt;&gt;"."),TRUE,FALSE)</formula>
    </cfRule>
    <cfRule type="expression" dxfId="210" priority="270">
      <formula>IF(AND(AU237&gt;=0, RIGHT(TEXT(AU237,"0.#"),1)="."),TRUE,FALSE)</formula>
    </cfRule>
    <cfRule type="expression" dxfId="209" priority="271">
      <formula>IF(AND(AU237&lt;0, RIGHT(TEXT(AU237,"0.#"),1)&lt;&gt;"."),TRUE,FALSE)</formula>
    </cfRule>
    <cfRule type="expression" dxfId="208" priority="272">
      <formula>IF(AND(AU237&lt;0, RIGHT(TEXT(AU237,"0.#"),1)="."),TRUE,FALSE)</formula>
    </cfRule>
  </conditionalFormatting>
  <conditionalFormatting sqref="AK269">
    <cfRule type="expression" dxfId="207" priority="267">
      <formula>IF(RIGHT(TEXT(AK269,"0.#"),1)=".",FALSE,TRUE)</formula>
    </cfRule>
    <cfRule type="expression" dxfId="206" priority="268">
      <formula>IF(RIGHT(TEXT(AK269,"0.#"),1)=".",TRUE,FALSE)</formula>
    </cfRule>
  </conditionalFormatting>
  <conditionalFormatting sqref="AU269:AX269">
    <cfRule type="expression" dxfId="205" priority="263">
      <formula>IF(AND(AU269&gt;=0, RIGHT(TEXT(AU269,"0.#"),1)&lt;&gt;"."),TRUE,FALSE)</formula>
    </cfRule>
    <cfRule type="expression" dxfId="204" priority="264">
      <formula>IF(AND(AU269&gt;=0, RIGHT(TEXT(AU269,"0.#"),1)="."),TRUE,FALSE)</formula>
    </cfRule>
    <cfRule type="expression" dxfId="203" priority="265">
      <formula>IF(AND(AU269&lt;0, RIGHT(TEXT(AU269,"0.#"),1)&lt;&gt;"."),TRUE,FALSE)</formula>
    </cfRule>
    <cfRule type="expression" dxfId="202" priority="266">
      <formula>IF(AND(AU269&lt;0, RIGHT(TEXT(AU269,"0.#"),1)="."),TRUE,FALSE)</formula>
    </cfRule>
  </conditionalFormatting>
  <conditionalFormatting sqref="AK270:AK298">
    <cfRule type="expression" dxfId="201" priority="261">
      <formula>IF(RIGHT(TEXT(AK270,"0.#"),1)=".",FALSE,TRUE)</formula>
    </cfRule>
    <cfRule type="expression" dxfId="200" priority="262">
      <formula>IF(RIGHT(TEXT(AK270,"0.#"),1)=".",TRUE,FALSE)</formula>
    </cfRule>
  </conditionalFormatting>
  <conditionalFormatting sqref="AU270:AX298">
    <cfRule type="expression" dxfId="199" priority="257">
      <formula>IF(AND(AU270&gt;=0, RIGHT(TEXT(AU270,"0.#"),1)&lt;&gt;"."),TRUE,FALSE)</formula>
    </cfRule>
    <cfRule type="expression" dxfId="198" priority="258">
      <formula>IF(AND(AU270&gt;=0, RIGHT(TEXT(AU270,"0.#"),1)="."),TRUE,FALSE)</formula>
    </cfRule>
    <cfRule type="expression" dxfId="197" priority="259">
      <formula>IF(AND(AU270&lt;0, RIGHT(TEXT(AU270,"0.#"),1)&lt;&gt;"."),TRUE,FALSE)</formula>
    </cfRule>
    <cfRule type="expression" dxfId="196" priority="260">
      <formula>IF(AND(AU270&lt;0, RIGHT(TEXT(AU270,"0.#"),1)="."),TRUE,FALSE)</formula>
    </cfRule>
  </conditionalFormatting>
  <conditionalFormatting sqref="AK302">
    <cfRule type="expression" dxfId="195" priority="255">
      <formula>IF(RIGHT(TEXT(AK302,"0.#"),1)=".",FALSE,TRUE)</formula>
    </cfRule>
    <cfRule type="expression" dxfId="194" priority="256">
      <formula>IF(RIGHT(TEXT(AK302,"0.#"),1)=".",TRUE,FALSE)</formula>
    </cfRule>
  </conditionalFormatting>
  <conditionalFormatting sqref="AU302:AX302">
    <cfRule type="expression" dxfId="193" priority="251">
      <formula>IF(AND(AU302&gt;=0, RIGHT(TEXT(AU302,"0.#"),1)&lt;&gt;"."),TRUE,FALSE)</formula>
    </cfRule>
    <cfRule type="expression" dxfId="192" priority="252">
      <formula>IF(AND(AU302&gt;=0, RIGHT(TEXT(AU302,"0.#"),1)="."),TRUE,FALSE)</formula>
    </cfRule>
    <cfRule type="expression" dxfId="191" priority="253">
      <formula>IF(AND(AU302&lt;0, RIGHT(TEXT(AU302,"0.#"),1)&lt;&gt;"."),TRUE,FALSE)</formula>
    </cfRule>
    <cfRule type="expression" dxfId="190" priority="254">
      <formula>IF(AND(AU302&lt;0, RIGHT(TEXT(AU302,"0.#"),1)="."),TRUE,FALSE)</formula>
    </cfRule>
  </conditionalFormatting>
  <conditionalFormatting sqref="AK303:AK331">
    <cfRule type="expression" dxfId="189" priority="249">
      <formula>IF(RIGHT(TEXT(AK303,"0.#"),1)=".",FALSE,TRUE)</formula>
    </cfRule>
    <cfRule type="expression" dxfId="188" priority="250">
      <formula>IF(RIGHT(TEXT(AK303,"0.#"),1)=".",TRUE,FALSE)</formula>
    </cfRule>
  </conditionalFormatting>
  <conditionalFormatting sqref="AU303:AX331">
    <cfRule type="expression" dxfId="187" priority="245">
      <formula>IF(AND(AU303&gt;=0, RIGHT(TEXT(AU303,"0.#"),1)&lt;&gt;"."),TRUE,FALSE)</formula>
    </cfRule>
    <cfRule type="expression" dxfId="186" priority="246">
      <formula>IF(AND(AU303&gt;=0, RIGHT(TEXT(AU303,"0.#"),1)="."),TRUE,FALSE)</formula>
    </cfRule>
    <cfRule type="expression" dxfId="185" priority="247">
      <formula>IF(AND(AU303&lt;0, RIGHT(TEXT(AU303,"0.#"),1)&lt;&gt;"."),TRUE,FALSE)</formula>
    </cfRule>
    <cfRule type="expression" dxfId="184" priority="248">
      <formula>IF(AND(AU303&lt;0, RIGHT(TEXT(AU303,"0.#"),1)="."),TRUE,FALSE)</formula>
    </cfRule>
  </conditionalFormatting>
  <conditionalFormatting sqref="AK335">
    <cfRule type="expression" dxfId="183" priority="243">
      <formula>IF(RIGHT(TEXT(AK335,"0.#"),1)=".",FALSE,TRUE)</formula>
    </cfRule>
    <cfRule type="expression" dxfId="182" priority="244">
      <formula>IF(RIGHT(TEXT(AK335,"0.#"),1)=".",TRUE,FALSE)</formula>
    </cfRule>
  </conditionalFormatting>
  <conditionalFormatting sqref="AU335:AX335">
    <cfRule type="expression" dxfId="181" priority="239">
      <formula>IF(AND(AU335&gt;=0, RIGHT(TEXT(AU335,"0.#"),1)&lt;&gt;"."),TRUE,FALSE)</formula>
    </cfRule>
    <cfRule type="expression" dxfId="180" priority="240">
      <formula>IF(AND(AU335&gt;=0, RIGHT(TEXT(AU335,"0.#"),1)="."),TRUE,FALSE)</formula>
    </cfRule>
    <cfRule type="expression" dxfId="179" priority="241">
      <formula>IF(AND(AU335&lt;0, RIGHT(TEXT(AU335,"0.#"),1)&lt;&gt;"."),TRUE,FALSE)</formula>
    </cfRule>
    <cfRule type="expression" dxfId="178" priority="242">
      <formula>IF(AND(AU335&lt;0, RIGHT(TEXT(AU335,"0.#"),1)="."),TRUE,FALSE)</formula>
    </cfRule>
  </conditionalFormatting>
  <conditionalFormatting sqref="AK336:AK364">
    <cfRule type="expression" dxfId="177" priority="237">
      <formula>IF(RIGHT(TEXT(AK336,"0.#"),1)=".",FALSE,TRUE)</formula>
    </cfRule>
    <cfRule type="expression" dxfId="176" priority="238">
      <formula>IF(RIGHT(TEXT(AK336,"0.#"),1)=".",TRUE,FALSE)</formula>
    </cfRule>
  </conditionalFormatting>
  <conditionalFormatting sqref="AU336:AX364">
    <cfRule type="expression" dxfId="175" priority="233">
      <formula>IF(AND(AU336&gt;=0, RIGHT(TEXT(AU336,"0.#"),1)&lt;&gt;"."),TRUE,FALSE)</formula>
    </cfRule>
    <cfRule type="expression" dxfId="174" priority="234">
      <formula>IF(AND(AU336&gt;=0, RIGHT(TEXT(AU336,"0.#"),1)="."),TRUE,FALSE)</formula>
    </cfRule>
    <cfRule type="expression" dxfId="173" priority="235">
      <formula>IF(AND(AU336&lt;0, RIGHT(TEXT(AU336,"0.#"),1)&lt;&gt;"."),TRUE,FALSE)</formula>
    </cfRule>
    <cfRule type="expression" dxfId="172" priority="236">
      <formula>IF(AND(AU336&lt;0, RIGHT(TEXT(AU336,"0.#"),1)="."),TRUE,FALSE)</formula>
    </cfRule>
  </conditionalFormatting>
  <conditionalFormatting sqref="AK368">
    <cfRule type="expression" dxfId="171" priority="231">
      <formula>IF(RIGHT(TEXT(AK368,"0.#"),1)=".",FALSE,TRUE)</formula>
    </cfRule>
    <cfRule type="expression" dxfId="170" priority="232">
      <formula>IF(RIGHT(TEXT(AK368,"0.#"),1)=".",TRUE,FALSE)</formula>
    </cfRule>
  </conditionalFormatting>
  <conditionalFormatting sqref="AU368:AX368">
    <cfRule type="expression" dxfId="169" priority="227">
      <formula>IF(AND(AU368&gt;=0, RIGHT(TEXT(AU368,"0.#"),1)&lt;&gt;"."),TRUE,FALSE)</formula>
    </cfRule>
    <cfRule type="expression" dxfId="168" priority="228">
      <formula>IF(AND(AU368&gt;=0, RIGHT(TEXT(AU368,"0.#"),1)="."),TRUE,FALSE)</formula>
    </cfRule>
    <cfRule type="expression" dxfId="167" priority="229">
      <formula>IF(AND(AU368&lt;0, RIGHT(TEXT(AU368,"0.#"),1)&lt;&gt;"."),TRUE,FALSE)</formula>
    </cfRule>
    <cfRule type="expression" dxfId="166" priority="230">
      <formula>IF(AND(AU368&lt;0, RIGHT(TEXT(AU368,"0.#"),1)="."),TRUE,FALSE)</formula>
    </cfRule>
  </conditionalFormatting>
  <conditionalFormatting sqref="AK369:AK397">
    <cfRule type="expression" dxfId="165" priority="225">
      <formula>IF(RIGHT(TEXT(AK369,"0.#"),1)=".",FALSE,TRUE)</formula>
    </cfRule>
    <cfRule type="expression" dxfId="164" priority="226">
      <formula>IF(RIGHT(TEXT(AK369,"0.#"),1)=".",TRUE,FALSE)</formula>
    </cfRule>
  </conditionalFormatting>
  <conditionalFormatting sqref="AU369:AX397">
    <cfRule type="expression" dxfId="163" priority="221">
      <formula>IF(AND(AU369&gt;=0, RIGHT(TEXT(AU369,"0.#"),1)&lt;&gt;"."),TRUE,FALSE)</formula>
    </cfRule>
    <cfRule type="expression" dxfId="162" priority="222">
      <formula>IF(AND(AU369&gt;=0, RIGHT(TEXT(AU369,"0.#"),1)="."),TRUE,FALSE)</formula>
    </cfRule>
    <cfRule type="expression" dxfId="161" priority="223">
      <formula>IF(AND(AU369&lt;0, RIGHT(TEXT(AU369,"0.#"),1)&lt;&gt;"."),TRUE,FALSE)</formula>
    </cfRule>
    <cfRule type="expression" dxfId="160" priority="224">
      <formula>IF(AND(AU369&lt;0, RIGHT(TEXT(AU369,"0.#"),1)="."),TRUE,FALSE)</formula>
    </cfRule>
  </conditionalFormatting>
  <conditionalFormatting sqref="AK401">
    <cfRule type="expression" dxfId="159" priority="219">
      <formula>IF(RIGHT(TEXT(AK401,"0.#"),1)=".",FALSE,TRUE)</formula>
    </cfRule>
    <cfRule type="expression" dxfId="158" priority="220">
      <formula>IF(RIGHT(TEXT(AK401,"0.#"),1)=".",TRUE,FALSE)</formula>
    </cfRule>
  </conditionalFormatting>
  <conditionalFormatting sqref="AU401:AX401">
    <cfRule type="expression" dxfId="157" priority="215">
      <formula>IF(AND(AU401&gt;=0, RIGHT(TEXT(AU401,"0.#"),1)&lt;&gt;"."),TRUE,FALSE)</formula>
    </cfRule>
    <cfRule type="expression" dxfId="156" priority="216">
      <formula>IF(AND(AU401&gt;=0, RIGHT(TEXT(AU401,"0.#"),1)="."),TRUE,FALSE)</formula>
    </cfRule>
    <cfRule type="expression" dxfId="155" priority="217">
      <formula>IF(AND(AU401&lt;0, RIGHT(TEXT(AU401,"0.#"),1)&lt;&gt;"."),TRUE,FALSE)</formula>
    </cfRule>
    <cfRule type="expression" dxfId="154" priority="218">
      <formula>IF(AND(AU401&lt;0, RIGHT(TEXT(AU401,"0.#"),1)="."),TRUE,FALSE)</formula>
    </cfRule>
  </conditionalFormatting>
  <conditionalFormatting sqref="AK402:AK430">
    <cfRule type="expression" dxfId="153" priority="213">
      <formula>IF(RIGHT(TEXT(AK402,"0.#"),1)=".",FALSE,TRUE)</formula>
    </cfRule>
    <cfRule type="expression" dxfId="152" priority="214">
      <formula>IF(RIGHT(TEXT(AK402,"0.#"),1)=".",TRUE,FALSE)</formula>
    </cfRule>
  </conditionalFormatting>
  <conditionalFormatting sqref="AU402:AX430">
    <cfRule type="expression" dxfId="151" priority="209">
      <formula>IF(AND(AU402&gt;=0, RIGHT(TEXT(AU402,"0.#"),1)&lt;&gt;"."),TRUE,FALSE)</formula>
    </cfRule>
    <cfRule type="expression" dxfId="150" priority="210">
      <formula>IF(AND(AU402&gt;=0, RIGHT(TEXT(AU402,"0.#"),1)="."),TRUE,FALSE)</formula>
    </cfRule>
    <cfRule type="expression" dxfId="149" priority="211">
      <formula>IF(AND(AU402&lt;0, RIGHT(TEXT(AU402,"0.#"),1)&lt;&gt;"."),TRUE,FALSE)</formula>
    </cfRule>
    <cfRule type="expression" dxfId="148" priority="212">
      <formula>IF(AND(AU402&lt;0, RIGHT(TEXT(AU402,"0.#"),1)="."),TRUE,FALSE)</formula>
    </cfRule>
  </conditionalFormatting>
  <conditionalFormatting sqref="AK434">
    <cfRule type="expression" dxfId="147" priority="207">
      <formula>IF(RIGHT(TEXT(AK434,"0.#"),1)=".",FALSE,TRUE)</formula>
    </cfRule>
    <cfRule type="expression" dxfId="146" priority="208">
      <formula>IF(RIGHT(TEXT(AK434,"0.#"),1)=".",TRUE,FALSE)</formula>
    </cfRule>
  </conditionalFormatting>
  <conditionalFormatting sqref="AU434:AX434">
    <cfRule type="expression" dxfId="145" priority="203">
      <formula>IF(AND(AU434&gt;=0, RIGHT(TEXT(AU434,"0.#"),1)&lt;&gt;"."),TRUE,FALSE)</formula>
    </cfRule>
    <cfRule type="expression" dxfId="144" priority="204">
      <formula>IF(AND(AU434&gt;=0, RIGHT(TEXT(AU434,"0.#"),1)="."),TRUE,FALSE)</formula>
    </cfRule>
    <cfRule type="expression" dxfId="143" priority="205">
      <formula>IF(AND(AU434&lt;0, RIGHT(TEXT(AU434,"0.#"),1)&lt;&gt;"."),TRUE,FALSE)</formula>
    </cfRule>
    <cfRule type="expression" dxfId="142" priority="206">
      <formula>IF(AND(AU434&lt;0, RIGHT(TEXT(AU434,"0.#"),1)="."),TRUE,FALSE)</formula>
    </cfRule>
  </conditionalFormatting>
  <conditionalFormatting sqref="AK435:AK463">
    <cfRule type="expression" dxfId="141" priority="201">
      <formula>IF(RIGHT(TEXT(AK435,"0.#"),1)=".",FALSE,TRUE)</formula>
    </cfRule>
    <cfRule type="expression" dxfId="140" priority="202">
      <formula>IF(RIGHT(TEXT(AK435,"0.#"),1)=".",TRUE,FALSE)</formula>
    </cfRule>
  </conditionalFormatting>
  <conditionalFormatting sqref="AU435:AX463">
    <cfRule type="expression" dxfId="139" priority="197">
      <formula>IF(AND(AU435&gt;=0, RIGHT(TEXT(AU435,"0.#"),1)&lt;&gt;"."),TRUE,FALSE)</formula>
    </cfRule>
    <cfRule type="expression" dxfId="138" priority="198">
      <formula>IF(AND(AU435&gt;=0, RIGHT(TEXT(AU435,"0.#"),1)="."),TRUE,FALSE)</formula>
    </cfRule>
    <cfRule type="expression" dxfId="137" priority="199">
      <formula>IF(AND(AU435&lt;0, RIGHT(TEXT(AU435,"0.#"),1)&lt;&gt;"."),TRUE,FALSE)</formula>
    </cfRule>
    <cfRule type="expression" dxfId="136" priority="200">
      <formula>IF(AND(AU435&lt;0, RIGHT(TEXT(AU435,"0.#"),1)="."),TRUE,FALSE)</formula>
    </cfRule>
  </conditionalFormatting>
  <conditionalFormatting sqref="AK467">
    <cfRule type="expression" dxfId="135" priority="195">
      <formula>IF(RIGHT(TEXT(AK467,"0.#"),1)=".",FALSE,TRUE)</formula>
    </cfRule>
    <cfRule type="expression" dxfId="134" priority="196">
      <formula>IF(RIGHT(TEXT(AK467,"0.#"),1)=".",TRUE,FALSE)</formula>
    </cfRule>
  </conditionalFormatting>
  <conditionalFormatting sqref="AU467:AX467">
    <cfRule type="expression" dxfId="133" priority="191">
      <formula>IF(AND(AU467&gt;=0, RIGHT(TEXT(AU467,"0.#"),1)&lt;&gt;"."),TRUE,FALSE)</formula>
    </cfRule>
    <cfRule type="expression" dxfId="132" priority="192">
      <formula>IF(AND(AU467&gt;=0, RIGHT(TEXT(AU467,"0.#"),1)="."),TRUE,FALSE)</formula>
    </cfRule>
    <cfRule type="expression" dxfId="131" priority="193">
      <formula>IF(AND(AU467&lt;0, RIGHT(TEXT(AU467,"0.#"),1)&lt;&gt;"."),TRUE,FALSE)</formula>
    </cfRule>
    <cfRule type="expression" dxfId="130" priority="194">
      <formula>IF(AND(AU467&lt;0, RIGHT(TEXT(AU467,"0.#"),1)="."),TRUE,FALSE)</formula>
    </cfRule>
  </conditionalFormatting>
  <conditionalFormatting sqref="AK468:AK496">
    <cfRule type="expression" dxfId="129" priority="189">
      <formula>IF(RIGHT(TEXT(AK468,"0.#"),1)=".",FALSE,TRUE)</formula>
    </cfRule>
    <cfRule type="expression" dxfId="128" priority="190">
      <formula>IF(RIGHT(TEXT(AK468,"0.#"),1)=".",TRUE,FALSE)</formula>
    </cfRule>
  </conditionalFormatting>
  <conditionalFormatting sqref="AU468:AX496">
    <cfRule type="expression" dxfId="127" priority="185">
      <formula>IF(AND(AU468&gt;=0, RIGHT(TEXT(AU468,"0.#"),1)&lt;&gt;"."),TRUE,FALSE)</formula>
    </cfRule>
    <cfRule type="expression" dxfId="126" priority="186">
      <formula>IF(AND(AU468&gt;=0, RIGHT(TEXT(AU468,"0.#"),1)="."),TRUE,FALSE)</formula>
    </cfRule>
    <cfRule type="expression" dxfId="125" priority="187">
      <formula>IF(AND(AU468&lt;0, RIGHT(TEXT(AU468,"0.#"),1)&lt;&gt;"."),TRUE,FALSE)</formula>
    </cfRule>
    <cfRule type="expression" dxfId="124" priority="188">
      <formula>IF(AND(AU468&lt;0, RIGHT(TEXT(AU468,"0.#"),1)="."),TRUE,FALSE)</formula>
    </cfRule>
  </conditionalFormatting>
  <conditionalFormatting sqref="AU236:AX236">
    <cfRule type="expression" dxfId="123" priority="159">
      <formula>IF(AND(AU236&gt;=0, RIGHT(TEXT(AU236,"0.#"),1)&lt;&gt;"."),TRUE,FALSE)</formula>
    </cfRule>
    <cfRule type="expression" dxfId="122" priority="160">
      <formula>IF(AND(AU236&gt;=0, RIGHT(TEXT(AU236,"0.#"),1)="."),TRUE,FALSE)</formula>
    </cfRule>
    <cfRule type="expression" dxfId="121" priority="161">
      <formula>IF(AND(AU236&lt;0, RIGHT(TEXT(AU236,"0.#"),1)&lt;&gt;"."),TRUE,FALSE)</formula>
    </cfRule>
    <cfRule type="expression" dxfId="120" priority="162">
      <formula>IF(AND(AU236&lt;0, RIGHT(TEXT(AU236,"0.#"),1)="."),TRUE,FALSE)</formula>
    </cfRule>
  </conditionalFormatting>
  <conditionalFormatting sqref="AE43:AI43 AE38:AI38 AE33:AI33 AE28:AI28">
    <cfRule type="expression" dxfId="119" priority="157">
      <formula>IF(RIGHT(TEXT(AE28,"0.#"),1)=".",FALSE,TRUE)</formula>
    </cfRule>
    <cfRule type="expression" dxfId="118" priority="158">
      <formula>IF(RIGHT(TEXT(AE28,"0.#"),1)=".",TRUE,FALSE)</formula>
    </cfRule>
  </conditionalFormatting>
  <conditionalFormatting sqref="AE44:AX44 AJ43:AS43 AE39:AX39 AJ38:AS38 AE34:AX34 AJ33:AS33 AE29:AX29 AJ28:AS28">
    <cfRule type="expression" dxfId="117" priority="155">
      <formula>IF(RIGHT(TEXT(AE28,"0.#"),1)=".",FALSE,TRUE)</formula>
    </cfRule>
    <cfRule type="expression" dxfId="116" priority="156">
      <formula>IF(RIGHT(TEXT(AE28,"0.#"),1)=".",TRUE,FALSE)</formula>
    </cfRule>
  </conditionalFormatting>
  <conditionalFormatting sqref="AE45:AI45 AE40:AI40 AE35:AI35 AE30:AI30">
    <cfRule type="expression" dxfId="115" priority="151">
      <formula>IF(AND(AE30&gt;=0, RIGHT(TEXT(AE30,"0.#"),1)&lt;&gt;"."),TRUE,FALSE)</formula>
    </cfRule>
    <cfRule type="expression" dxfId="114" priority="152">
      <formula>IF(AND(AE30&gt;=0, RIGHT(TEXT(AE30,"0.#"),1)="."),TRUE,FALSE)</formula>
    </cfRule>
    <cfRule type="expression" dxfId="113" priority="153">
      <formula>IF(AND(AE30&lt;0, RIGHT(TEXT(AE30,"0.#"),1)&lt;&gt;"."),TRUE,FALSE)</formula>
    </cfRule>
    <cfRule type="expression" dxfId="112" priority="154">
      <formula>IF(AND(AE30&lt;0, RIGHT(TEXT(AE30,"0.#"),1)="."),TRUE,FALSE)</formula>
    </cfRule>
  </conditionalFormatting>
  <conditionalFormatting sqref="AJ45:AS45 AJ40:AS40 AJ35:AS35 AJ30:AS30">
    <cfRule type="expression" dxfId="111" priority="147">
      <formula>IF(AND(AJ30&gt;=0, RIGHT(TEXT(AJ30,"0.#"),1)&lt;&gt;"."),TRUE,FALSE)</formula>
    </cfRule>
    <cfRule type="expression" dxfId="110" priority="148">
      <formula>IF(AND(AJ30&gt;=0, RIGHT(TEXT(AJ30,"0.#"),1)="."),TRUE,FALSE)</formula>
    </cfRule>
    <cfRule type="expression" dxfId="109" priority="149">
      <formula>IF(AND(AJ30&lt;0, RIGHT(TEXT(AJ30,"0.#"),1)&lt;&gt;"."),TRUE,FALSE)</formula>
    </cfRule>
    <cfRule type="expression" dxfId="108" priority="150">
      <formula>IF(AND(AJ30&lt;0, RIGHT(TEXT(AJ30,"0.#"),1)="."),TRUE,FALSE)</formula>
    </cfRule>
  </conditionalFormatting>
  <conditionalFormatting sqref="AE64:AI64 AE59:AI59">
    <cfRule type="expression" dxfId="107" priority="145">
      <formula>IF(RIGHT(TEXT(AE59,"0.#"),1)=".",FALSE,TRUE)</formula>
    </cfRule>
    <cfRule type="expression" dxfId="106" priority="146">
      <formula>IF(RIGHT(TEXT(AE59,"0.#"),1)=".",TRUE,FALSE)</formula>
    </cfRule>
  </conditionalFormatting>
  <conditionalFormatting sqref="AE65:AX65 AJ64:AS64 AE60:AS60 AJ59:AS59">
    <cfRule type="expression" dxfId="105" priority="143">
      <formula>IF(RIGHT(TEXT(AE59,"0.#"),1)=".",FALSE,TRUE)</formula>
    </cfRule>
    <cfRule type="expression" dxfId="104" priority="144">
      <formula>IF(RIGHT(TEXT(AE59,"0.#"),1)=".",TRUE,FALSE)</formula>
    </cfRule>
  </conditionalFormatting>
  <conditionalFormatting sqref="AE66:AI66">
    <cfRule type="expression" dxfId="103" priority="139">
      <formula>IF(AND(AE66&gt;=0, RIGHT(TEXT(AE66,"0.#"),1)&lt;&gt;"."),TRUE,FALSE)</formula>
    </cfRule>
    <cfRule type="expression" dxfId="102" priority="140">
      <formula>IF(AND(AE66&gt;=0, RIGHT(TEXT(AE66,"0.#"),1)="."),TRUE,FALSE)</formula>
    </cfRule>
    <cfRule type="expression" dxfId="101" priority="141">
      <formula>IF(AND(AE66&lt;0, RIGHT(TEXT(AE66,"0.#"),1)&lt;&gt;"."),TRUE,FALSE)</formula>
    </cfRule>
    <cfRule type="expression" dxfId="100" priority="142">
      <formula>IF(AND(AE66&lt;0, RIGHT(TEXT(AE66,"0.#"),1)="."),TRUE,FALSE)</formula>
    </cfRule>
  </conditionalFormatting>
  <conditionalFormatting sqref="AJ66:AS66">
    <cfRule type="expression" dxfId="99" priority="135">
      <formula>IF(AND(AJ66&gt;=0, RIGHT(TEXT(AJ66,"0.#"),1)&lt;&gt;"."),TRUE,FALSE)</formula>
    </cfRule>
    <cfRule type="expression" dxfId="98" priority="136">
      <formula>IF(AND(AJ66&gt;=0, RIGHT(TEXT(AJ66,"0.#"),1)="."),TRUE,FALSE)</formula>
    </cfRule>
    <cfRule type="expression" dxfId="97" priority="137">
      <formula>IF(AND(AJ66&lt;0, RIGHT(TEXT(AJ66,"0.#"),1)&lt;&gt;"."),TRUE,FALSE)</formula>
    </cfRule>
    <cfRule type="expression" dxfId="96" priority="138">
      <formula>IF(AND(AJ66&lt;0, RIGHT(TEXT(AJ66,"0.#"),1)="."),TRUE,FALSE)</formula>
    </cfRule>
  </conditionalFormatting>
  <conditionalFormatting sqref="AE81:AX81 AE78:AX78 AE75:AX75 AE72:AX72">
    <cfRule type="expression" dxfId="95" priority="133">
      <formula>IF(RIGHT(TEXT(AE72,"0.#"),1)=".",FALSE,TRUE)</formula>
    </cfRule>
    <cfRule type="expression" dxfId="94" priority="134">
      <formula>IF(RIGHT(TEXT(AE72,"0.#"),1)=".",TRUE,FALSE)</formula>
    </cfRule>
  </conditionalFormatting>
  <conditionalFormatting sqref="AE80:AS80 AE77:AS77 AE74:AS74 AE71:AS71">
    <cfRule type="expression" dxfId="93" priority="131">
      <formula>IF(RIGHT(TEXT(AE71,"0.#"),1)=".",FALSE,TRUE)</formula>
    </cfRule>
    <cfRule type="expression" dxfId="92" priority="132">
      <formula>IF(RIGHT(TEXT(AE71,"0.#"),1)=".",TRUE,FALSE)</formula>
    </cfRule>
  </conditionalFormatting>
  <conditionalFormatting sqref="AJ68:AS69">
    <cfRule type="expression" dxfId="91" priority="119">
      <formula>IF(RIGHT(TEXT(AJ68,"0.#"),1)=".",FALSE,TRUE)</formula>
    </cfRule>
    <cfRule type="expression" dxfId="90" priority="120">
      <formula>IF(RIGHT(TEXT(AJ68,"0.#"),1)=".",TRUE,FALSE)</formula>
    </cfRule>
  </conditionalFormatting>
  <conditionalFormatting sqref="AE83:AI83">
    <cfRule type="expression" dxfId="89" priority="115">
      <formula>IF(AND(AE83&gt;=0, RIGHT(TEXT(AE83,"0.#"),1)&lt;&gt;"."),TRUE,FALSE)</formula>
    </cfRule>
    <cfRule type="expression" dxfId="88" priority="116">
      <formula>IF(AND(AE83&gt;=0, RIGHT(TEXT(AE83,"0.#"),1)="."),TRUE,FALSE)</formula>
    </cfRule>
    <cfRule type="expression" dxfId="87" priority="117">
      <formula>IF(AND(AE83&lt;0, RIGHT(TEXT(AE83,"0.#"),1)&lt;&gt;"."),TRUE,FALSE)</formula>
    </cfRule>
    <cfRule type="expression" dxfId="86" priority="118">
      <formula>IF(AND(AE83&lt;0, RIGHT(TEXT(AE83,"0.#"),1)="."),TRUE,FALSE)</formula>
    </cfRule>
  </conditionalFormatting>
  <conditionalFormatting sqref="AJ83:AN83">
    <cfRule type="expression" dxfId="85" priority="111">
      <formula>IF(AND(AJ83&gt;=0, RIGHT(TEXT(AJ83,"0.#"),1)&lt;&gt;"."),TRUE,FALSE)</formula>
    </cfRule>
    <cfRule type="expression" dxfId="84" priority="112">
      <formula>IF(AND(AJ83&gt;=0, RIGHT(TEXT(AJ83,"0.#"),1)="."),TRUE,FALSE)</formula>
    </cfRule>
    <cfRule type="expression" dxfId="83" priority="113">
      <formula>IF(AND(AJ83&lt;0, RIGHT(TEXT(AJ83,"0.#"),1)&lt;&gt;"."),TRUE,FALSE)</formula>
    </cfRule>
    <cfRule type="expression" dxfId="82" priority="114">
      <formula>IF(AND(AJ83&lt;0, RIGHT(TEXT(AJ83,"0.#"),1)="."),TRUE,FALSE)</formula>
    </cfRule>
  </conditionalFormatting>
  <conditionalFormatting sqref="AO83:AS83">
    <cfRule type="expression" dxfId="81" priority="107">
      <formula>IF(AND(AO83&gt;=0, RIGHT(TEXT(AO83,"0.#"),1)&lt;&gt;"."),TRUE,FALSE)</formula>
    </cfRule>
    <cfRule type="expression" dxfId="80" priority="108">
      <formula>IF(AND(AO83&gt;=0, RIGHT(TEXT(AO83,"0.#"),1)="."),TRUE,FALSE)</formula>
    </cfRule>
    <cfRule type="expression" dxfId="79" priority="109">
      <formula>IF(AND(AO83&lt;0, RIGHT(TEXT(AO83,"0.#"),1)&lt;&gt;"."),TRUE,FALSE)</formula>
    </cfRule>
    <cfRule type="expression" dxfId="78" priority="110">
      <formula>IF(AND(AO83&lt;0, RIGHT(TEXT(AO83,"0.#"),1)="."),TRUE,FALSE)</formula>
    </cfRule>
  </conditionalFormatting>
  <conditionalFormatting sqref="AE84:AI84">
    <cfRule type="expression" dxfId="77" priority="103">
      <formula>IF(AND(AE84&gt;=0, RIGHT(TEXT(AE84,"0.#"),1)&lt;&gt;"."),TRUE,FALSE)</formula>
    </cfRule>
    <cfRule type="expression" dxfId="76" priority="104">
      <formula>IF(AND(AE84&gt;=0, RIGHT(TEXT(AE84,"0.#"),1)="."),TRUE,FALSE)</formula>
    </cfRule>
    <cfRule type="expression" dxfId="75" priority="105">
      <formula>IF(AND(AE84&lt;0, RIGHT(TEXT(AE84,"0.#"),1)&lt;&gt;"."),TRUE,FALSE)</formula>
    </cfRule>
    <cfRule type="expression" dxfId="74" priority="106">
      <formula>IF(AND(AE84&lt;0, RIGHT(TEXT(AE84,"0.#"),1)="."),TRUE,FALSE)</formula>
    </cfRule>
  </conditionalFormatting>
  <conditionalFormatting sqref="AJ84:AN84">
    <cfRule type="expression" dxfId="73" priority="99">
      <formula>IF(AND(AJ84&gt;=0, RIGHT(TEXT(AJ84,"0.#"),1)&lt;&gt;"."),TRUE,FALSE)</formula>
    </cfRule>
    <cfRule type="expression" dxfId="72" priority="100">
      <formula>IF(AND(AJ84&gt;=0, RIGHT(TEXT(AJ84,"0.#"),1)="."),TRUE,FALSE)</formula>
    </cfRule>
    <cfRule type="expression" dxfId="71" priority="101">
      <formula>IF(AND(AJ84&lt;0, RIGHT(TEXT(AJ84,"0.#"),1)&lt;&gt;"."),TRUE,FALSE)</formula>
    </cfRule>
    <cfRule type="expression" dxfId="70" priority="102">
      <formula>IF(AND(AJ84&lt;0, RIGHT(TEXT(AJ84,"0.#"),1)="."),TRUE,FALSE)</formula>
    </cfRule>
  </conditionalFormatting>
  <conditionalFormatting sqref="AO84:AS84">
    <cfRule type="expression" dxfId="69" priority="95">
      <formula>IF(AND(AO84&gt;=0, RIGHT(TEXT(AO84,"0.#"),1)&lt;&gt;"."),TRUE,FALSE)</formula>
    </cfRule>
    <cfRule type="expression" dxfId="68" priority="96">
      <formula>IF(AND(AO84&gt;=0, RIGHT(TEXT(AO84,"0.#"),1)="."),TRUE,FALSE)</formula>
    </cfRule>
    <cfRule type="expression" dxfId="67" priority="97">
      <formula>IF(AND(AO84&lt;0, RIGHT(TEXT(AO84,"0.#"),1)&lt;&gt;"."),TRUE,FALSE)</formula>
    </cfRule>
    <cfRule type="expression" dxfId="66" priority="98">
      <formula>IF(AND(AO84&lt;0, RIGHT(TEXT(AO84,"0.#"),1)="."),TRUE,FALSE)</formula>
    </cfRule>
  </conditionalFormatting>
  <conditionalFormatting sqref="P14:V14">
    <cfRule type="expression" dxfId="65" priority="69">
      <formula>IF(RIGHT(TEXT(P14,"0.#"),1)=".",FALSE,TRUE)</formula>
    </cfRule>
    <cfRule type="expression" dxfId="64" priority="70">
      <formula>IF(RIGHT(TEXT(P14,"0.#"),1)=".",TRUE,FALSE)</formula>
    </cfRule>
  </conditionalFormatting>
  <conditionalFormatting sqref="P19:V19">
    <cfRule type="expression" dxfId="63" priority="67">
      <formula>IF(RIGHT(TEXT(P19,"0.#"),1)=".",FALSE,TRUE)</formula>
    </cfRule>
    <cfRule type="expression" dxfId="62" priority="68">
      <formula>IF(RIGHT(TEXT(P19,"0.#"),1)=".",TRUE,FALSE)</formula>
    </cfRule>
  </conditionalFormatting>
  <conditionalFormatting sqref="AT55:AX55">
    <cfRule type="expression" dxfId="61" priority="61">
      <formula>IF(RIGHT(TEXT(AT55,"0.#"),1)=".",FALSE,TRUE)</formula>
    </cfRule>
    <cfRule type="expression" dxfId="60" priority="62">
      <formula>IF(RIGHT(TEXT(AT55,"0.#"),1)=".",TRUE,FALSE)</formula>
    </cfRule>
  </conditionalFormatting>
  <conditionalFormatting sqref="AT83:AX83">
    <cfRule type="expression" dxfId="59" priority="59">
      <formula>IF(RIGHT(TEXT(AT83,"0.#"),1)=".",FALSE,TRUE)</formula>
    </cfRule>
    <cfRule type="expression" dxfId="58" priority="60">
      <formula>IF(RIGHT(TEXT(AT83,"0.#"),1)=".",TRUE,FALSE)</formula>
    </cfRule>
  </conditionalFormatting>
  <conditionalFormatting sqref="AT84:AX84">
    <cfRule type="expression" dxfId="57" priority="57">
      <formula>IF(RIGHT(TEXT(AT84,"0.#"),1)=".",FALSE,TRUE)</formula>
    </cfRule>
    <cfRule type="expression" dxfId="56" priority="58">
      <formula>IF(RIGHT(TEXT(AT84,"0.#"),1)=".",TRUE,FALSE)</formula>
    </cfRule>
  </conditionalFormatting>
  <conditionalFormatting sqref="AE69:AI69">
    <cfRule type="expression" dxfId="55" priority="55">
      <formula>IF(RIGHT(TEXT(AE69,"0.#"),1)=".",FALSE,TRUE)</formula>
    </cfRule>
    <cfRule type="expression" dxfId="54" priority="56">
      <formula>IF(RIGHT(TEXT(AE69,"0.#"),1)=".",TRUE,FALSE)</formula>
    </cfRule>
  </conditionalFormatting>
  <conditionalFormatting sqref="AE68:AI68">
    <cfRule type="expression" dxfId="53" priority="53">
      <formula>IF(RIGHT(TEXT(AE68,"0.#"),1)=".",FALSE,TRUE)</formula>
    </cfRule>
    <cfRule type="expression" dxfId="52" priority="54">
      <formula>IF(RIGHT(TEXT(AE68,"0.#"),1)=".",TRUE,FALSE)</formula>
    </cfRule>
  </conditionalFormatting>
  <conditionalFormatting sqref="AO54:AS55">
    <cfRule type="expression" dxfId="51" priority="51">
      <formula>IF(RIGHT(TEXT(AO54,"0.#"),1)=".",FALSE,TRUE)</formula>
    </cfRule>
    <cfRule type="expression" dxfId="50" priority="52">
      <formula>IF(RIGHT(TEXT(AO54,"0.#"),1)=".",TRUE,FALSE)</formula>
    </cfRule>
  </conditionalFormatting>
  <conditionalFormatting sqref="AE54:AI54">
    <cfRule type="expression" dxfId="49" priority="49">
      <formula>IF(RIGHT(TEXT(AE54,"0.#"),1)=".",FALSE,TRUE)</formula>
    </cfRule>
    <cfRule type="expression" dxfId="48" priority="50">
      <formula>IF(RIGHT(TEXT(AE54,"0.#"),1)=".",TRUE,FALSE)</formula>
    </cfRule>
  </conditionalFormatting>
  <conditionalFormatting sqref="AE55:AI55">
    <cfRule type="expression" dxfId="47" priority="47">
      <formula>IF(RIGHT(TEXT(AE55,"0.#"),1)=".",FALSE,TRUE)</formula>
    </cfRule>
    <cfRule type="expression" dxfId="46" priority="48">
      <formula>IF(RIGHT(TEXT(AE55,"0.#"),1)=".",TRUE,FALSE)</formula>
    </cfRule>
  </conditionalFormatting>
  <conditionalFormatting sqref="AJ54:AN55">
    <cfRule type="expression" dxfId="45" priority="45">
      <formula>IF(RIGHT(TEXT(AJ54,"0.#"),1)=".",FALSE,TRUE)</formula>
    </cfRule>
    <cfRule type="expression" dxfId="44" priority="46">
      <formula>IF(RIGHT(TEXT(AJ54,"0.#"),1)=".",TRUE,FALSE)</formula>
    </cfRule>
  </conditionalFormatting>
  <conditionalFormatting sqref="AE56:AI56">
    <cfRule type="expression" dxfId="43" priority="41">
      <formula>IF(AND(AE56&gt;=0, RIGHT(TEXT(AE56,"0.#"),1)&lt;&gt;"."),TRUE,FALSE)</formula>
    </cfRule>
    <cfRule type="expression" dxfId="42" priority="42">
      <formula>IF(AND(AE56&gt;=0, RIGHT(TEXT(AE56,"0.#"),1)="."),TRUE,FALSE)</formula>
    </cfRule>
    <cfRule type="expression" dxfId="41" priority="43">
      <formula>IF(AND(AE56&lt;0, RIGHT(TEXT(AE56,"0.#"),1)&lt;&gt;"."),TRUE,FALSE)</formula>
    </cfRule>
    <cfRule type="expression" dxfId="40" priority="44">
      <formula>IF(AND(AE56&lt;0, RIGHT(TEXT(AE56,"0.#"),1)="."),TRUE,FALSE)</formula>
    </cfRule>
  </conditionalFormatting>
  <conditionalFormatting sqref="AJ56:AS56">
    <cfRule type="expression" dxfId="39" priority="37">
      <formula>IF(AND(AJ56&gt;=0, RIGHT(TEXT(AJ56,"0.#"),1)&lt;&gt;"."),TRUE,FALSE)</formula>
    </cfRule>
    <cfRule type="expression" dxfId="38" priority="38">
      <formula>IF(AND(AJ56&gt;=0, RIGHT(TEXT(AJ56,"0.#"),1)="."),TRUE,FALSE)</formula>
    </cfRule>
    <cfRule type="expression" dxfId="37" priority="39">
      <formula>IF(AND(AJ56&lt;0, RIGHT(TEXT(AJ56,"0.#"),1)&lt;&gt;"."),TRUE,FALSE)</formula>
    </cfRule>
    <cfRule type="expression" dxfId="36" priority="40">
      <formula>IF(AND(AJ56&lt;0, RIGHT(TEXT(AJ56,"0.#"),1)="."),TRUE,FALSE)</formula>
    </cfRule>
  </conditionalFormatting>
  <conditionalFormatting sqref="AT60:AX60">
    <cfRule type="expression" dxfId="35" priority="35">
      <formula>IF(RIGHT(TEXT(AT60,"0.#"),1)=".",FALSE,TRUE)</formula>
    </cfRule>
    <cfRule type="expression" dxfId="34" priority="36">
      <formula>IF(RIGHT(TEXT(AT60,"0.#"),1)=".",TRUE,FALSE)</formula>
    </cfRule>
  </conditionalFormatting>
  <conditionalFormatting sqref="AE61:AS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J23:AN23">
    <cfRule type="expression" dxfId="27" priority="27">
      <formula>IF(RIGHT(TEXT(AJ23,"0.#"),1)=".",FALSE,TRUE)</formula>
    </cfRule>
    <cfRule type="expression" dxfId="26" priority="28">
      <formula>IF(RIGHT(TEXT(AJ23,"0.#"),1)=".",TRUE,FALSE)</formula>
    </cfRule>
  </conditionalFormatting>
  <conditionalFormatting sqref="AO23:AS23">
    <cfRule type="expression" dxfId="25" priority="25">
      <formula>IF(RIGHT(TEXT(AO23,"0.#"),1)=".",FALSE,TRUE)</formula>
    </cfRule>
    <cfRule type="expression" dxfId="24" priority="26">
      <formula>IF(RIGHT(TEXT(AO23,"0.#"),1)=".",TRUE,FALSE)</formula>
    </cfRule>
  </conditionalFormatting>
  <conditionalFormatting sqref="AT24:AX24">
    <cfRule type="expression" dxfId="23" priority="23">
      <formula>IF(RIGHT(TEXT(AT24,"0.#"),1)=".",FALSE,TRUE)</formula>
    </cfRule>
    <cfRule type="expression" dxfId="22" priority="24">
      <formula>IF(RIGHT(TEXT(AT24,"0.#"),1)=".",TRUE,FALSE)</formula>
    </cfRule>
  </conditionalFormatting>
  <conditionalFormatting sqref="AO24:AS24">
    <cfRule type="expression" dxfId="21" priority="21">
      <formula>IF(RIGHT(TEXT(AO24,"0.#"),1)=".",FALSE,TRUE)</formula>
    </cfRule>
    <cfRule type="expression" dxfId="20" priority="22">
      <formula>IF(RIGHT(TEXT(AO24,"0.#"),1)=".",TRUE,FALSE)</formula>
    </cfRule>
  </conditionalFormatting>
  <conditionalFormatting sqref="AJ24:AN24">
    <cfRule type="expression" dxfId="19" priority="19">
      <formula>IF(RIGHT(TEXT(AJ24,"0.#"),1)=".",FALSE,TRUE)</formula>
    </cfRule>
    <cfRule type="expression" dxfId="18" priority="20">
      <formula>IF(RIGHT(TEXT(AJ24,"0.#"),1)=".",TRUE,FALSE)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5:AN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O25:AS25">
    <cfRule type="expression" dxfId="11" priority="9">
      <formula>IF(AND(AO25&gt;=0, RIGHT(TEXT(AO25,"0.#"),1)&lt;&gt;"."),TRUE,FALSE)</formula>
    </cfRule>
    <cfRule type="expression" dxfId="10" priority="10">
      <formula>IF(AND(AO25&gt;=0, RIGHT(TEXT(AO25,"0.#"),1)="."),TRUE,FALSE)</formula>
    </cfRule>
    <cfRule type="expression" dxfId="9" priority="11">
      <formula>IF(AND(AO25&lt;0, RIGHT(TEXT(AO25,"0.#"),1)&lt;&gt;"."),TRUE,FALSE)</formula>
    </cfRule>
    <cfRule type="expression" dxfId="8" priority="12">
      <formula>IF(AND(AO25&lt;0, RIGHT(TEXT(AO25,"0.#"),1)="."),TRUE,FALSE)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6" manualBreakCount="6">
    <brk id="104" max="50" man="1"/>
    <brk id="129" max="50" man="1"/>
    <brk id="138" max="16383" man="1"/>
    <brk id="177" max="50" man="1"/>
    <brk id="231"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332</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30" sqref="K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370</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t="s">
        <v>373</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t="s">
        <v>373</v>
      </c>
      <c r="R4" s="15" t="str">
        <f t="shared" si="3"/>
        <v>補助</v>
      </c>
      <c r="S4" s="15" t="str">
        <f t="shared" si="4"/>
        <v>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352</v>
      </c>
      <c r="AD5" s="43"/>
      <c r="AE5" s="48" t="s">
        <v>350</v>
      </c>
      <c r="AF5" s="42"/>
    </row>
    <row r="6" spans="1:32" ht="13.5" customHeight="1" x14ac:dyDescent="0.15">
      <c r="A6" s="16" t="s">
        <v>237</v>
      </c>
      <c r="B6" s="17" t="s">
        <v>373</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373</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平成27年度行政事業レビュー_幅広いアプローチ（BA）活動の推進に必要な経費（復興関連事業）</dc:title>
  <dc:creator>文部科学省</dc:creator>
  <cp:lastModifiedBy>文部科学省</cp:lastModifiedBy>
  <cp:lastPrinted>2015-09-02T04:25:24Z</cp:lastPrinted>
  <dcterms:created xsi:type="dcterms:W3CDTF">2012-03-13T00:50:25Z</dcterms:created>
  <dcterms:modified xsi:type="dcterms:W3CDTF">2015-09-02T04:25:28Z</dcterms:modified>
</cp:coreProperties>
</file>