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state="hidden" r:id="rId2"/>
    <sheet name="別紙1" sheetId="5" state="hidden" r:id="rId3"/>
    <sheet name="別紙2" sheetId="6" r:id="rId4"/>
    <sheet name="別紙3" sheetId="7" r:id="rId5"/>
    <sheet name="資金の流れ（イメージ）" sheetId="9" state="hidden" r:id="rId6"/>
  </sheets>
  <definedNames>
    <definedName name="_xlnm.Print_Area" localSheetId="0">行政事業レビューシート!$A$1:$AX$497</definedName>
    <definedName name="_xlnm.Print_Area" localSheetId="5">'資金の流れ（イメージ）'!$A$3:$AX$34</definedName>
    <definedName name="_xlnm.Print_Area" localSheetId="3">別紙2!$A$1:$AX$265</definedName>
    <definedName name="_xlnm.Print_Area" localSheetId="4">別紙3!$A$1:$AX$1320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<sst xmlns="http://schemas.openxmlformats.org/spreadsheetml/2006/main" count="1651" uniqueCount="661">
  <si>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</si>
  <si>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</si>
  <si>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</si>
  <si>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</si>
  <si>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</si>
  <si>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</si>
  <si>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</si>
  <si>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</si>
  <si>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</si>
  <si>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</si>
  <si>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</si>
  <si>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</si>
  <si>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</si>
  <si>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</si>
  <si>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</si>
  <si>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</si>
  <si>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</si>
  <si>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</si>
  <si>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</si>
  <si>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</si>
  <si>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</si>
  <si>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</si>
  <si>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</si>
  <si>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</si>
  <si>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</si>
  <si>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</si>
  <si>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</si>
  <si>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</si>
  <si>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</si>
  <si>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</si>
  <si>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</si>
  <si>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</si>
  <si>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</si>
  <si>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</si>
  <si>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</si>
  <si>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</si>
  <si>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</si>
  <si>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</si>
  <si>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</si>
  <si>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</si>
  <si>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</si>
  <si>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</si>
  <si>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</si>
  <si>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</si>
  <si>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</si>
  <si>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</si>
  <si>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</si>
  <si>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</si>
  <si>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</si>
  <si>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</si>
  <si>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</si>
  <si>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</si>
  <si>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</si>
  <si>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</si>
  <si>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</si>
  <si>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</si>
  <si>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</si>
  <si>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</si>
  <si>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</si>
  <si>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</si>
  <si>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</si>
  <si>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</si>
  <si>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</si>
  <si>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</si>
  <si>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</si>
  <si>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</si>
  <si>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</si>
  <si>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</si>
  <si>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</si>
  <si>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</si>
  <si>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</si>
  <si>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</si>
  <si>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</si>
  <si>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</si>
  <si>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</si>
  <si>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</si>
  <si>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</si>
  <si>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</si>
  <si>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</si>
  <si>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</si>
  <si>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</si>
  <si>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</si>
  <si>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</si>
  <si>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</si>
  <si>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</si>
  <si>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</si>
  <si>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</si>
  <si>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</si>
  <si>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</si>
  <si>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</si>
  <si>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</si>
  <si>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</si>
  <si>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</si>
  <si>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</si>
  <si>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</si>
  <si>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</si>
  <si>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</si>
  <si>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</si>
  <si>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</si>
  <si>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</si>
  <si>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</si>
  <si>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</si>
  <si>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</si>
  <si>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</si>
  <si>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</si>
  <si>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</si>
  <si>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</si>
  <si>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</si>
  <si>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</si>
  <si>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</si>
  <si>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</si>
  <si>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</si>
  <si>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</si>
  <si>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</si>
  <si>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</si>
  <si>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</si>
  <si>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</si>
  <si>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</si>
  <si>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</si>
  <si>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</si>
  <si>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</si>
  <si>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</si>
  <si>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</si>
  <si>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</si>
  <si>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</si>
  <si>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</si>
  <si>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</si>
  <si>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</si>
  <si>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</si>
  <si>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</si>
  <si>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</si>
  <si>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</si>
  <si>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</si>
  <si>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</si>
  <si>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</si>
  <si>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</si>
  <si>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</si>
  <si>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</si>
  <si>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</si>
  <si>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</si>
  <si>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</si>
  <si>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</si>
  <si>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</si>
  <si>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</si>
  <si>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</si>
  <si>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</si>
  <si>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</si>
  <si>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</si>
  <si>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</si>
  <si>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</si>
  <si>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</si>
  <si>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</si>
  <si>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</si>
  <si>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</si>
  <si>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</si>
  <si>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</si>
  <si>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</si>
  <si>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</si>
  <si>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</si>
  <si>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</si>
  <si>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</si>
  <si>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</si>
  <si>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</si>
  <si>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</si>
  <si>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</si>
  <si>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</si>
  <si>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</si>
  <si>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</si>
  <si>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</si>
  <si>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</si>
  <si>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</si>
  <si>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</si>
  <si>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</si>
  <si>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</si>
  <si>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</si>
  <si>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</si>
  <si>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</si>
  <si>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</si>
  <si>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</si>
  <si>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</si>
  <si>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</si>
  <si>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</si>
  <si>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</si>
  <si>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</si>
  <si>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</si>
  <si>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</si>
  <si>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</si>
  <si>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</si>
  <si>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</si>
  <si>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</si>
  <si>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</si>
  <si>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</si>
  <si>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</si>
  <si>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</si>
  <si>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</si>
  <si>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</si>
  <si>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</si>
  <si>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</si>
  <si>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</si>
  <si>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</si>
  <si>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</si>
  <si>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</si>
  <si>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</si>
  <si>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</si>
  <si>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</si>
  <si>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</si>
  <si>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</si>
  <si>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</si>
  <si>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</si>
  <si>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</si>
  <si>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</si>
  <si>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</si>
  <si>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</si>
  <si>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</si>
  <si>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</si>
  <si>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</si>
  <si>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</si>
  <si>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</si>
  <si>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</si>
  <si>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</si>
  <si>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</si>
  <si>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</si>
  <si>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</si>
  <si>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</si>
  <si>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</si>
  <si>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</si>
  <si>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</si>
  <si>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</si>
  <si>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</si>
  <si>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</si>
  <si>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</si>
  <si>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</si>
  <si>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</si>
  <si>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</si>
  <si>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</si>
  <si>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</si>
  <si>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</si>
  <si>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</si>
  <si>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</si>
  <si>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</si>
  <si>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</si>
  <si>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</si>
  <si>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</si>
  <si>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</si>
  <si>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</si>
  <si>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</si>
  <si>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</si>
  <si>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</si>
  <si>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</si>
  <si>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</si>
  <si>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</si>
  <si>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</si>
  <si>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</si>
  <si>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</si>
  <si>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</si>
  <si>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</si>
  <si>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</si>
  <si>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</si>
  <si>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</si>
  <si>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</si>
  <si>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</si>
  <si>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</si>
  <si>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</si>
  <si>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</si>
  <si>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</si>
  <si>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</si>
  <si>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</si>
  <si>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</si>
  <si>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</si>
  <si>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</si>
  <si>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</si>
  <si>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</si>
  <si>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</si>
  <si>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</si>
  <si>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</si>
  <si>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</si>
  <si>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</si>
  <si>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</si>
  <si>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</si>
  <si>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</si>
  <si>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</si>
  <si>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</si>
  <si>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</si>
  <si>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</si>
  <si>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</si>
  <si>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</si>
  <si>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</si>
  <si>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</si>
  <si>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</si>
  <si>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</si>
  <si>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</si>
  <si>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</si>
  <si>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</si>
  <si>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</si>
  <si>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</si>
  <si>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</si>
  <si>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</si>
  <si>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</si>
  <si>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</si>
  <si>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</si>
  <si>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</si>
  <si>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</si>
  <si>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</si>
  <si>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</si>
  <si>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</si>
  <si>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</si>
  <si>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</si>
  <si>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</si>
  <si>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</si>
  <si>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</si>
  <si>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</si>
  <si>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</si>
  <si>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</si>
  <si>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</si>
  <si>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</si>
  <si>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</si>
  <si>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</si>
  <si>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</si>
  <si>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</si>
  <si>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</si>
  <si>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</si>
  <si>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</si>
  <si>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</si>
  <si>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</si>
  <si>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</si>
  <si>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</si>
  <si>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</si>
  <si>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</si>
  <si>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</si>
  <si>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</si>
  <si>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</si>
  <si>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</si>
  <si>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</si>
  <si>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</si>
  <si>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</si>
  <si>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</si>
  <si>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</si>
  <si>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</si>
  <si>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</si>
  <si>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</si>
  <si>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</si>
  <si>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</si>
  <si>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</si>
  <si>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</si>
  <si>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</si>
  <si>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</si>
  <si>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</si>
  <si>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</si>
  <si>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</si>
  <si>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</si>
  <si>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</si>
  <si>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</si>
  <si>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</si>
  <si>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</si>
  <si>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</si>
  <si>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</si>
  <si>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</si>
  <si>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</si>
  <si>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</si>
  <si>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</si>
  <si>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</si>
  <si>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</si>
  <si>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</si>
  <si>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</si>
  <si>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</si>
  <si>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</si>
  <si>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</si>
  <si>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</si>
  <si>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</si>
  <si>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</si>
  <si>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</si>
  <si>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</si>
  <si>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</si>
  <si>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</si>
  <si>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</si>
  <si>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</si>
  <si>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</si>
  <si>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</si>
  <si>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</si>
  <si>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</si>
  <si>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</si>
  <si>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</si>
  <si>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</si>
  <si>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</si>
  <si>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</si>
  <si>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</si>
  <si>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</si>
  <si>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</si>
  <si>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</si>
  <si>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</si>
  <si>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</si>
  <si>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</si>
  <si>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</si>
  <si>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</si>
  <si>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</si>
  <si>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</si>
  <si>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</si>
  <si>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</si>
  <si>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</si>
  <si>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</si>
  <si>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</si>
  <si>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</si>
  <si>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</si>
  <si>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</si>
  <si>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</si>
  <si>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</si>
  <si>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</si>
  <si>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</si>
  <si>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</si>
  <si>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</si>
  <si>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</si>
  <si>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</si>
  <si>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</si>
  <si>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</si>
  <si>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</si>
  <si>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</si>
  <si>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</si>
  <si>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</si>
  <si>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</si>
  <si>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</si>
  <si>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</si>
  <si>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</si>
  <si>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</si>
  <si>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</si>
  <si>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</si>
  <si>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</si>
  <si>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</si>
  <si>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</si>
  <si>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</si>
  <si>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</si>
  <si>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</si>
  <si>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</si>
  <si>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</si>
  <si>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</si>
  <si>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</si>
  <si>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</si>
  <si>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</si>
  <si>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</si>
  <si>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</si>
  <si>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</si>
  <si>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</si>
  <si>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</si>
  <si>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</si>
  <si>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</si>
  <si>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</si>
  <si>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</si>
  <si>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</si>
  <si>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</si>
  <si>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</si>
  <si>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</si>
  <si>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</si>
  <si>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</si>
  <si>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</si>
  <si>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</si>
  <si>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</si>
  <si>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</si>
  <si>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</si>
  <si>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オーダーメイド医療の実現プログラム</t>
    <rPh sb="7" eb="9">
      <t>イリョウ</t>
    </rPh>
    <rPh sb="10" eb="12">
      <t>ジツゲン</t>
    </rPh>
    <phoneticPr fontId="6"/>
  </si>
  <si>
    <t>研究振興戦略官
阿蘇　隆之</t>
    <rPh sb="0" eb="2">
      <t>ケンキュウ</t>
    </rPh>
    <rPh sb="2" eb="4">
      <t>シンコウ</t>
    </rPh>
    <rPh sb="4" eb="7">
      <t>センリャクカン</t>
    </rPh>
    <rPh sb="8" eb="10">
      <t>アソ</t>
    </rPh>
    <rPh sb="11" eb="13">
      <t>タカユキ</t>
    </rPh>
    <phoneticPr fontId="6"/>
  </si>
  <si>
    <t>　これまでに収集した、世界最大規模の約30万症例の血液サンプル、DNA、臨床情報等を活用し、発がん、生活習慣病リスクに関連する疾患関連遺伝子・薬剤関連遺伝子の同定や、発症リスクに関連する遺伝子の特定や副作用の個人差に関する研究の推進により、これらの成果を予防・診断・治療への展開に繋げる。また、国立高度専門医療研究センター（ＮＣ）との共同研究による新たな診断・治療法の開発や、日本病理学会との協同による研究用試料に関する組織病理取扱規定及び病理標準化センターの設置並びに組織病理品質管理研修の実施、さらに、国立病院機構や多施設共同臨床試験グループとの連携による臨床研究のゲノム付随研究を目的とした生体試料等の共同保管体制の基盤整備を行う。</t>
    <phoneticPr fontId="6"/>
  </si>
  <si>
    <t>-</t>
    <phoneticPr fontId="6"/>
  </si>
  <si>
    <t>-</t>
    <phoneticPr fontId="6"/>
  </si>
  <si>
    <t>A.　国立大学法人東京大学</t>
    <rPh sb="3" eb="5">
      <t>コクリツ</t>
    </rPh>
    <rPh sb="5" eb="7">
      <t>ダイガク</t>
    </rPh>
    <rPh sb="7" eb="9">
      <t>ホウジン</t>
    </rPh>
    <rPh sb="9" eb="11">
      <t>トウキョウ</t>
    </rPh>
    <rPh sb="11" eb="13">
      <t>ダイガク</t>
    </rPh>
    <phoneticPr fontId="6"/>
  </si>
  <si>
    <t>B.　学校法人日本医科大学</t>
    <rPh sb="3" eb="5">
      <t>ガッコウ</t>
    </rPh>
    <rPh sb="5" eb="7">
      <t>ホウジン</t>
    </rPh>
    <rPh sb="7" eb="9">
      <t>ニホン</t>
    </rPh>
    <rPh sb="9" eb="13">
      <t>イカダイガク</t>
    </rPh>
    <phoneticPr fontId="6"/>
  </si>
  <si>
    <t>C.　国立大学法人北海道大学</t>
    <rPh sb="3" eb="5">
      <t>コクリツ</t>
    </rPh>
    <rPh sb="5" eb="7">
      <t>ダイガク</t>
    </rPh>
    <rPh sb="7" eb="9">
      <t>ホウジン</t>
    </rPh>
    <rPh sb="9" eb="12">
      <t>ホッカイドウ</t>
    </rPh>
    <rPh sb="12" eb="14">
      <t>ダイガク</t>
    </rPh>
    <phoneticPr fontId="6"/>
  </si>
  <si>
    <t>E.　医療法人徳洲会</t>
    <rPh sb="3" eb="5">
      <t>イリョウ</t>
    </rPh>
    <rPh sb="5" eb="7">
      <t>ホウジン</t>
    </rPh>
    <rPh sb="7" eb="9">
      <t>トクシュウ</t>
    </rPh>
    <rPh sb="9" eb="10">
      <t>カイ</t>
    </rPh>
    <phoneticPr fontId="6"/>
  </si>
  <si>
    <t>I.　国立大学法人東京大学</t>
    <rPh sb="3" eb="5">
      <t>コクリツ</t>
    </rPh>
    <rPh sb="5" eb="7">
      <t>ダイガク</t>
    </rPh>
    <rPh sb="7" eb="9">
      <t>ホウジン</t>
    </rPh>
    <rPh sb="9" eb="11">
      <t>トウキョウ</t>
    </rPh>
    <rPh sb="11" eb="13">
      <t>ダイガク</t>
    </rPh>
    <phoneticPr fontId="6"/>
  </si>
  <si>
    <t>国立大学法人東京大学</t>
    <rPh sb="0" eb="2">
      <t>コクリツ</t>
    </rPh>
    <rPh sb="2" eb="4">
      <t>ダイガク</t>
    </rPh>
    <rPh sb="4" eb="6">
      <t>ホウジン</t>
    </rPh>
    <rPh sb="6" eb="8">
      <t>トウキョウ</t>
    </rPh>
    <rPh sb="8" eb="10">
      <t>ダイガク</t>
    </rPh>
    <phoneticPr fontId="6"/>
  </si>
  <si>
    <t>学校法人日本医科大学</t>
    <rPh sb="0" eb="2">
      <t>ガッコウ</t>
    </rPh>
    <rPh sb="2" eb="4">
      <t>ホウジン</t>
    </rPh>
    <rPh sb="4" eb="6">
      <t>ニホン</t>
    </rPh>
    <rPh sb="6" eb="10">
      <t>イカダイガク</t>
    </rPh>
    <phoneticPr fontId="6"/>
  </si>
  <si>
    <t>国立大学法人北海道大学</t>
    <rPh sb="0" eb="2">
      <t>コクリツ</t>
    </rPh>
    <rPh sb="2" eb="4">
      <t>ダイガク</t>
    </rPh>
    <rPh sb="4" eb="6">
      <t>ホウジン</t>
    </rPh>
    <rPh sb="6" eb="9">
      <t>ホッカイドウ</t>
    </rPh>
    <rPh sb="9" eb="11">
      <t>ダイガク</t>
    </rPh>
    <phoneticPr fontId="6"/>
  </si>
  <si>
    <t>国立大学法人山梨大学</t>
    <rPh sb="0" eb="2">
      <t>コクリツ</t>
    </rPh>
    <rPh sb="2" eb="4">
      <t>ダイガク</t>
    </rPh>
    <rPh sb="4" eb="6">
      <t>ホウジン</t>
    </rPh>
    <rPh sb="6" eb="8">
      <t>ヤマナシ</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</si>
  <si>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</si>
  <si>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国立大学法人広島大学</t>
    <rPh sb="0" eb="2">
      <t>コクリツ</t>
    </rPh>
    <rPh sb="2" eb="4">
      <t>ダイガク</t>
    </rPh>
    <rPh sb="4" eb="6">
      <t>ホウジン</t>
    </rPh>
    <rPh sb="6" eb="8">
      <t>ヒロシマ</t>
    </rPh>
    <rPh sb="8" eb="10">
      <t>ダイガク</t>
    </rPh>
    <phoneticPr fontId="6"/>
  </si>
  <si>
    <t>国立大学法人三重大学</t>
    <rPh sb="0" eb="2">
      <t>コクリツ</t>
    </rPh>
    <rPh sb="2" eb="4">
      <t>ダイガク</t>
    </rPh>
    <rPh sb="4" eb="6">
      <t>ホウジン</t>
    </rPh>
    <rPh sb="6" eb="8">
      <t>ミエ</t>
    </rPh>
    <rPh sb="8" eb="10">
      <t>ダイガク</t>
    </rPh>
    <phoneticPr fontId="6"/>
  </si>
  <si>
    <t>埼玉県立がんセンター</t>
    <rPh sb="0" eb="2">
      <t>サイタマ</t>
    </rPh>
    <rPh sb="2" eb="4">
      <t>ケンリツ</t>
    </rPh>
    <phoneticPr fontId="6"/>
  </si>
  <si>
    <t>国立大学法人大阪大学</t>
    <rPh sb="0" eb="2">
      <t>コクリツ</t>
    </rPh>
    <rPh sb="2" eb="4">
      <t>ダイガク</t>
    </rPh>
    <rPh sb="4" eb="6">
      <t>ホウジン</t>
    </rPh>
    <rPh sb="6" eb="8">
      <t>オオサカ</t>
    </rPh>
    <rPh sb="8" eb="10">
      <t>ダイガク</t>
    </rPh>
    <phoneticPr fontId="6"/>
  </si>
  <si>
    <t>国立大学法人京都大学</t>
    <rPh sb="0" eb="2">
      <t>コクリツ</t>
    </rPh>
    <rPh sb="2" eb="4">
      <t>ダイガク</t>
    </rPh>
    <rPh sb="4" eb="6">
      <t>ホウジン</t>
    </rPh>
    <rPh sb="6" eb="8">
      <t>キョウト</t>
    </rPh>
    <rPh sb="8" eb="10">
      <t>ダイガク</t>
    </rPh>
    <phoneticPr fontId="6"/>
  </si>
  <si>
    <t>医療法人徳洲会</t>
    <rPh sb="0" eb="2">
      <t>イリョウ</t>
    </rPh>
    <rPh sb="2" eb="4">
      <t>ホウジン</t>
    </rPh>
    <rPh sb="4" eb="6">
      <t>トクシュウ</t>
    </rPh>
    <rPh sb="6" eb="7">
      <t>カイ</t>
    </rPh>
    <phoneticPr fontId="6"/>
  </si>
  <si>
    <t>京都府公立大学法人京都府立医科大学</t>
    <rPh sb="0" eb="3">
      <t>キョウトフ</t>
    </rPh>
    <rPh sb="3" eb="5">
      <t>コウリツ</t>
    </rPh>
    <rPh sb="5" eb="7">
      <t>ダイガク</t>
    </rPh>
    <rPh sb="7" eb="9">
      <t>ホウジン</t>
    </rPh>
    <rPh sb="9" eb="11">
      <t>キョウト</t>
    </rPh>
    <rPh sb="11" eb="13">
      <t>フリツ</t>
    </rPh>
    <rPh sb="13" eb="17">
      <t>イカダイガク</t>
    </rPh>
    <phoneticPr fontId="6"/>
  </si>
  <si>
    <t>国立大学法人東京医科歯科大学</t>
    <rPh sb="0" eb="2">
      <t>コクリツ</t>
    </rPh>
    <rPh sb="2" eb="4">
      <t>ダイガク</t>
    </rPh>
    <rPh sb="4" eb="6">
      <t>ホウジン</t>
    </rPh>
    <rPh sb="6" eb="8">
      <t>トウキョウ</t>
    </rPh>
    <rPh sb="8" eb="12">
      <t>イカシカ</t>
    </rPh>
    <rPh sb="12" eb="14">
      <t>ダイガク</t>
    </rPh>
    <phoneticPr fontId="6"/>
  </si>
  <si>
    <t>国立大学法人徳島大学</t>
    <rPh sb="0" eb="2">
      <t>コクリツ</t>
    </rPh>
    <rPh sb="2" eb="4">
      <t>ダイガク</t>
    </rPh>
    <rPh sb="4" eb="6">
      <t>ホウジン</t>
    </rPh>
    <rPh sb="6" eb="8">
      <t>トクシマ</t>
    </rPh>
    <rPh sb="8" eb="10">
      <t>ダイガク</t>
    </rPh>
    <phoneticPr fontId="6"/>
  </si>
  <si>
    <t>国立大学法人名古屋大学</t>
    <rPh sb="0" eb="2">
      <t>コクリツ</t>
    </rPh>
    <rPh sb="2" eb="4">
      <t>ダイガク</t>
    </rPh>
    <rPh sb="4" eb="6">
      <t>ホウジン</t>
    </rPh>
    <rPh sb="6" eb="9">
      <t>ナゴヤ</t>
    </rPh>
    <rPh sb="9" eb="11">
      <t>ダイガク</t>
    </rPh>
    <phoneticPr fontId="6"/>
  </si>
  <si>
    <t>国立大学法人滋賀医科大学</t>
    <rPh sb="0" eb="2">
      <t>コクリツ</t>
    </rPh>
    <rPh sb="2" eb="4">
      <t>ダイガク</t>
    </rPh>
    <rPh sb="4" eb="6">
      <t>ホウジン</t>
    </rPh>
    <rPh sb="6" eb="10">
      <t>シガイカ</t>
    </rPh>
    <rPh sb="10" eb="12">
      <t>ダイガク</t>
    </rPh>
    <phoneticPr fontId="6"/>
  </si>
  <si>
    <t>学校法人岩手医科大学</t>
    <rPh sb="0" eb="2">
      <t>ガッコウ</t>
    </rPh>
    <rPh sb="2" eb="4">
      <t>ホウジン</t>
    </rPh>
    <rPh sb="4" eb="6">
      <t>イワテ</t>
    </rPh>
    <rPh sb="6" eb="10">
      <t>イカダイガク</t>
    </rPh>
    <phoneticPr fontId="6"/>
  </si>
  <si>
    <t>(独）理化学研究所</t>
    <rPh sb="1" eb="2">
      <t>ドク</t>
    </rPh>
    <rPh sb="3" eb="6">
      <t>リカガク</t>
    </rPh>
    <rPh sb="6" eb="9">
      <t>ケンキュウジョ</t>
    </rPh>
    <phoneticPr fontId="6"/>
  </si>
  <si>
    <t>(独）理化学研究所</t>
    <rPh sb="1" eb="2">
      <t>ドク</t>
    </rPh>
    <rPh sb="3" eb="6">
      <t>リカガク</t>
    </rPh>
    <rPh sb="6" eb="9">
      <t>ケンキュウショ</t>
    </rPh>
    <phoneticPr fontId="6"/>
  </si>
  <si>
    <t>(独）国立がん研究センター</t>
    <rPh sb="1" eb="2">
      <t>ドク</t>
    </rPh>
    <rPh sb="3" eb="5">
      <t>コクリツ</t>
    </rPh>
    <rPh sb="7" eb="9">
      <t>ケンキュウ</t>
    </rPh>
    <phoneticPr fontId="6"/>
  </si>
  <si>
    <t>(独）国立成育医療研究センター</t>
    <rPh sb="1" eb="2">
      <t>ドク</t>
    </rPh>
    <rPh sb="3" eb="5">
      <t>コクリツ</t>
    </rPh>
    <rPh sb="5" eb="7">
      <t>セイイク</t>
    </rPh>
    <rPh sb="7" eb="9">
      <t>イリョウ</t>
    </rPh>
    <rPh sb="9" eb="11">
      <t>ケンキュウ</t>
    </rPh>
    <phoneticPr fontId="6"/>
  </si>
  <si>
    <t>(独）国立病院機構</t>
    <rPh sb="1" eb="2">
      <t>ドク</t>
    </rPh>
    <rPh sb="3" eb="9">
      <t>コクリツビョウインキコウ</t>
    </rPh>
    <phoneticPr fontId="6"/>
  </si>
  <si>
    <t>（一社）日本病理学会</t>
    <rPh sb="1" eb="2">
      <t>イッ</t>
    </rPh>
    <rPh sb="2" eb="3">
      <t>シャ</t>
    </rPh>
    <rPh sb="4" eb="6">
      <t>ニホン</t>
    </rPh>
    <rPh sb="6" eb="8">
      <t>ビョウリ</t>
    </rPh>
    <rPh sb="8" eb="10">
      <t>ガッカイ</t>
    </rPh>
    <phoneticPr fontId="6"/>
  </si>
  <si>
    <t>(独）国立病院機構九州がんセンター</t>
    <rPh sb="1" eb="2">
      <t>ドク</t>
    </rPh>
    <rPh sb="3" eb="9">
      <t>コクリツビョウインキコウ</t>
    </rPh>
    <rPh sb="9" eb="11">
      <t>キュウシュウ</t>
    </rPh>
    <phoneticPr fontId="6"/>
  </si>
  <si>
    <t>神奈川県立がんセンター</t>
    <rPh sb="0" eb="3">
      <t>カナガワ</t>
    </rPh>
    <rPh sb="3" eb="5">
      <t>ケンリツ</t>
    </rPh>
    <phoneticPr fontId="6"/>
  </si>
  <si>
    <t>国立大学法人筑波大学</t>
    <rPh sb="0" eb="2">
      <t>コクリツ</t>
    </rPh>
    <rPh sb="2" eb="4">
      <t>ダイガク</t>
    </rPh>
    <rPh sb="4" eb="6">
      <t>ホウジン</t>
    </rPh>
    <rPh sb="6" eb="8">
      <t>ツクバ</t>
    </rPh>
    <rPh sb="8" eb="10">
      <t>ダイガク</t>
    </rPh>
    <phoneticPr fontId="6"/>
  </si>
  <si>
    <t>(独）科学技術振興機構</t>
    <rPh sb="1" eb="2">
      <t>ドク</t>
    </rPh>
    <rPh sb="3" eb="5">
      <t>カガク</t>
    </rPh>
    <rPh sb="5" eb="7">
      <t>ギジュツ</t>
    </rPh>
    <rPh sb="7" eb="9">
      <t>シンコウ</t>
    </rPh>
    <rPh sb="9" eb="11">
      <t>キコウ</t>
    </rPh>
    <phoneticPr fontId="6"/>
  </si>
  <si>
    <t>J.　(独）国立がん研究センター</t>
    <rPh sb="4" eb="5">
      <t>ドク</t>
    </rPh>
    <rPh sb="6" eb="8">
      <t>コクリツ</t>
    </rPh>
    <rPh sb="10" eb="12">
      <t>ケンキュウ</t>
    </rPh>
    <phoneticPr fontId="6"/>
  </si>
  <si>
    <t>N.　(独）科学技術振興機構</t>
    <rPh sb="4" eb="5">
      <t>ドク</t>
    </rPh>
    <rPh sb="6" eb="8">
      <t>カガク</t>
    </rPh>
    <rPh sb="8" eb="10">
      <t>ギジュツ</t>
    </rPh>
    <rPh sb="10" eb="12">
      <t>シンコウ</t>
    </rPh>
    <rPh sb="12" eb="14">
      <t>キコウ</t>
    </rPh>
    <phoneticPr fontId="6"/>
  </si>
  <si>
    <t>K.　(独）理化学研究所</t>
    <rPh sb="4" eb="5">
      <t>ドク</t>
    </rPh>
    <rPh sb="6" eb="9">
      <t>リカガク</t>
    </rPh>
    <rPh sb="9" eb="12">
      <t>ケンキュウジョ</t>
    </rPh>
    <phoneticPr fontId="6"/>
  </si>
  <si>
    <t>M.　(独）国立がん研究センター</t>
    <rPh sb="4" eb="5">
      <t>ドク</t>
    </rPh>
    <rPh sb="6" eb="8">
      <t>コクリツ</t>
    </rPh>
    <rPh sb="10" eb="12">
      <t>ケンキュウ</t>
    </rPh>
    <phoneticPr fontId="6"/>
  </si>
  <si>
    <t>(独）国立病院機構名古屋医療センター</t>
    <rPh sb="1" eb="2">
      <t>ドク</t>
    </rPh>
    <rPh sb="3" eb="9">
      <t>コクリツビョウインキコウ</t>
    </rPh>
    <rPh sb="9" eb="12">
      <t>ナゴヤ</t>
    </rPh>
    <rPh sb="12" eb="14">
      <t>イリョウ</t>
    </rPh>
    <phoneticPr fontId="6"/>
  </si>
  <si>
    <t>学校法人順天堂</t>
    <rPh sb="0" eb="2">
      <t>ガッコウ</t>
    </rPh>
    <rPh sb="2" eb="4">
      <t>ホウジン</t>
    </rPh>
    <rPh sb="4" eb="7">
      <t>ジュンテンドウ</t>
    </rPh>
    <phoneticPr fontId="6"/>
  </si>
  <si>
    <t>学校法人日本大学</t>
    <rPh sb="0" eb="2">
      <t>ガッコウ</t>
    </rPh>
    <rPh sb="2" eb="4">
      <t>ホウジン</t>
    </rPh>
    <rPh sb="4" eb="6">
      <t>ニホン</t>
    </rPh>
    <rPh sb="6" eb="8">
      <t>ダイガク</t>
    </rPh>
    <phoneticPr fontId="6"/>
  </si>
  <si>
    <t>（株）麻生飯塚病院</t>
    <rPh sb="1" eb="2">
      <t>カブ</t>
    </rPh>
    <rPh sb="3" eb="5">
      <t>アソウ</t>
    </rPh>
    <rPh sb="5" eb="7">
      <t>イイヅカ</t>
    </rPh>
    <rPh sb="7" eb="9">
      <t>ビョウイン</t>
    </rPh>
    <phoneticPr fontId="6"/>
  </si>
  <si>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6"/>
  </si>
  <si>
    <t>地方独立行政法人大阪府立病院機構　
大阪府立成人病センター</t>
    <rPh sb="0" eb="2">
      <t>チホウ</t>
    </rPh>
    <rPh sb="2" eb="4">
      <t>ドクリツ</t>
    </rPh>
    <rPh sb="4" eb="6">
      <t>ギョウセイ</t>
    </rPh>
    <rPh sb="6" eb="8">
      <t>ホウジン</t>
    </rPh>
    <rPh sb="8" eb="10">
      <t>オオサカ</t>
    </rPh>
    <rPh sb="10" eb="12">
      <t>フリツ</t>
    </rPh>
    <rPh sb="12" eb="14">
      <t>ビョウイン</t>
    </rPh>
    <rPh sb="14" eb="16">
      <t>キコウ</t>
    </rPh>
    <rPh sb="18" eb="20">
      <t>オオサカ</t>
    </rPh>
    <rPh sb="20" eb="22">
      <t>フリツ</t>
    </rPh>
    <rPh sb="22" eb="25">
      <t>セイジンビョウ</t>
    </rPh>
    <phoneticPr fontId="6"/>
  </si>
  <si>
    <t>(独）大阪医療センター</t>
    <rPh sb="1" eb="2">
      <t>ドク</t>
    </rPh>
    <rPh sb="3" eb="5">
      <t>オオサカ</t>
    </rPh>
    <rPh sb="5" eb="7">
      <t>イリョウ</t>
    </rPh>
    <phoneticPr fontId="6"/>
  </si>
  <si>
    <t>G. 　(独）国立病院機構名古屋医療センター</t>
    <rPh sb="5" eb="6">
      <t>ドク</t>
    </rPh>
    <rPh sb="7" eb="13">
      <t>コクリツビョウインキコウ</t>
    </rPh>
    <rPh sb="13" eb="16">
      <t>ナゴヤ</t>
    </rPh>
    <rPh sb="16" eb="18">
      <t>イリョウ</t>
    </rPh>
    <phoneticPr fontId="6"/>
  </si>
  <si>
    <t>D.　(独）国立がん研究センター</t>
    <rPh sb="4" eb="5">
      <t>ドク</t>
    </rPh>
    <rPh sb="6" eb="8">
      <t>コクリツ</t>
    </rPh>
    <rPh sb="10" eb="12">
      <t>ケンキュウ</t>
    </rPh>
    <phoneticPr fontId="6"/>
  </si>
  <si>
    <t>F.　(独）理化学研究所</t>
    <rPh sb="4" eb="5">
      <t>ドク</t>
    </rPh>
    <rPh sb="6" eb="9">
      <t>リカガク</t>
    </rPh>
    <rPh sb="9" eb="12">
      <t>ケンキュウジョ</t>
    </rPh>
    <phoneticPr fontId="6"/>
  </si>
  <si>
    <t>L.　(一社）日本病理学会</t>
    <rPh sb="4" eb="5">
      <t>イッ</t>
    </rPh>
    <rPh sb="5" eb="6">
      <t>シャ</t>
    </rPh>
    <rPh sb="7" eb="9">
      <t>ニホン</t>
    </rPh>
    <rPh sb="9" eb="11">
      <t>ビョウリ</t>
    </rPh>
    <rPh sb="11" eb="13">
      <t>ガッカイ</t>
    </rPh>
    <phoneticPr fontId="6"/>
  </si>
  <si>
    <t>0253</t>
    <phoneticPr fontId="6"/>
  </si>
  <si>
    <r>
      <rPr>
        <sz val="11"/>
        <rFont val="ＭＳ Ｐゴシック"/>
        <family val="3"/>
        <charset val="128"/>
      </rPr>
      <t>0267</t>
    </r>
    <phoneticPr fontId="6"/>
  </si>
  <si>
    <r>
      <rPr>
        <sz val="11"/>
        <rFont val="ＭＳ Ｐゴシック"/>
        <family val="3"/>
        <charset val="128"/>
      </rPr>
      <t>0240</t>
    </r>
    <phoneticPr fontId="6"/>
  </si>
  <si>
    <r>
      <rPr>
        <sz val="11"/>
        <rFont val="ＭＳ Ｐゴシック"/>
        <family val="3"/>
        <charset val="128"/>
      </rPr>
      <t>0237</t>
    </r>
    <phoneticPr fontId="6"/>
  </si>
  <si>
    <t>事業HP：「オーダーメイド医療の実現プログラム」　http://biobankjp.org/</t>
    <rPh sb="0" eb="2">
      <t>ジギョウ</t>
    </rPh>
    <rPh sb="13" eb="15">
      <t>イリョウ</t>
    </rPh>
    <rPh sb="16" eb="18">
      <t>ジツゲン</t>
    </rPh>
    <phoneticPr fontId="6"/>
  </si>
  <si>
    <t>バイオバンクの構築と臨床情報データベース化</t>
    <rPh sb="7" eb="9">
      <t>コウチク</t>
    </rPh>
    <rPh sb="10" eb="12">
      <t>リンショウ</t>
    </rPh>
    <rPh sb="12" eb="14">
      <t>ジョウホウ</t>
    </rPh>
    <rPh sb="20" eb="21">
      <t>カ</t>
    </rPh>
    <phoneticPr fontId="6"/>
  </si>
  <si>
    <t>随意契約</t>
    <rPh sb="0" eb="2">
      <t>ズイイ</t>
    </rPh>
    <rPh sb="2" eb="4">
      <t>ケイヤク</t>
    </rPh>
    <phoneticPr fontId="6"/>
  </si>
  <si>
    <t>DNAサンプル及び臨床情報の収集</t>
    <rPh sb="7" eb="8">
      <t>オヨ</t>
    </rPh>
    <rPh sb="9" eb="11">
      <t>リンショウ</t>
    </rPh>
    <rPh sb="11" eb="13">
      <t>ジョウホウ</t>
    </rPh>
    <rPh sb="14" eb="16">
      <t>シュウシュウ</t>
    </rPh>
    <phoneticPr fontId="6"/>
  </si>
  <si>
    <t>臨床情報データ解析</t>
    <rPh sb="0" eb="2">
      <t>リンショウ</t>
    </rPh>
    <rPh sb="2" eb="4">
      <t>ジョウホウ</t>
    </rPh>
    <rPh sb="7" eb="9">
      <t>カイセキ</t>
    </rPh>
    <phoneticPr fontId="6"/>
  </si>
  <si>
    <t>生体試料の収集・移管及びバンキング体制の構築</t>
    <rPh sb="0" eb="2">
      <t>セイタイ</t>
    </rPh>
    <rPh sb="2" eb="4">
      <t>シリョウ</t>
    </rPh>
    <rPh sb="5" eb="7">
      <t>シュウシュウ</t>
    </rPh>
    <rPh sb="8" eb="10">
      <t>イカン</t>
    </rPh>
    <rPh sb="10" eb="11">
      <t>オヨ</t>
    </rPh>
    <rPh sb="17" eb="19">
      <t>タイセイ</t>
    </rPh>
    <rPh sb="20" eb="22">
      <t>コウチク</t>
    </rPh>
    <phoneticPr fontId="6"/>
  </si>
  <si>
    <t>生存調査の実施及び臨床情報の収集</t>
    <rPh sb="0" eb="2">
      <t>セイゾン</t>
    </rPh>
    <rPh sb="2" eb="4">
      <t>チョウサ</t>
    </rPh>
    <rPh sb="5" eb="7">
      <t>ジッシ</t>
    </rPh>
    <rPh sb="7" eb="8">
      <t>オヨ</t>
    </rPh>
    <rPh sb="9" eb="11">
      <t>リンショウ</t>
    </rPh>
    <rPh sb="11" eb="13">
      <t>ジョウホウ</t>
    </rPh>
    <rPh sb="14" eb="16">
      <t>シュウシュウ</t>
    </rPh>
    <phoneticPr fontId="6"/>
  </si>
  <si>
    <t>疾患関連遺伝子等の探索を効率化するための遺伝子多型情報の高度化</t>
    <rPh sb="0" eb="2">
      <t>シッカン</t>
    </rPh>
    <rPh sb="2" eb="4">
      <t>カンレン</t>
    </rPh>
    <rPh sb="4" eb="7">
      <t>イデンシ</t>
    </rPh>
    <rPh sb="7" eb="8">
      <t>トウ</t>
    </rPh>
    <rPh sb="9" eb="11">
      <t>タンサク</t>
    </rPh>
    <rPh sb="12" eb="15">
      <t>コウリツカ</t>
    </rPh>
    <rPh sb="20" eb="23">
      <t>イデンシ</t>
    </rPh>
    <rPh sb="23" eb="25">
      <t>タケイ</t>
    </rPh>
    <rPh sb="25" eb="27">
      <t>ジョウホウ</t>
    </rPh>
    <rPh sb="28" eb="30">
      <t>コウド</t>
    </rPh>
    <rPh sb="30" eb="31">
      <t>カ</t>
    </rPh>
    <phoneticPr fontId="6"/>
  </si>
  <si>
    <t>ゲノム解析研究</t>
    <rPh sb="3" eb="5">
      <t>カイセキ</t>
    </rPh>
    <rPh sb="5" eb="7">
      <t>ケンキュウ</t>
    </rPh>
    <phoneticPr fontId="6"/>
  </si>
  <si>
    <t>メタボリック・シンドローム関連疾患の個別化医療実現</t>
    <rPh sb="13" eb="15">
      <t>カンレン</t>
    </rPh>
    <rPh sb="15" eb="17">
      <t>シッカン</t>
    </rPh>
    <rPh sb="18" eb="21">
      <t>コベツカ</t>
    </rPh>
    <rPh sb="21" eb="23">
      <t>イリョウ</t>
    </rPh>
    <rPh sb="23" eb="25">
      <t>ジツゲン</t>
    </rPh>
    <phoneticPr fontId="6"/>
  </si>
  <si>
    <t>企画競争</t>
    <rPh sb="0" eb="2">
      <t>キカク</t>
    </rPh>
    <rPh sb="2" eb="4">
      <t>キョウソウ</t>
    </rPh>
    <phoneticPr fontId="6"/>
  </si>
  <si>
    <t>保存血清のメタボローム解析による疾患診断の有用性の検証と応用</t>
    <rPh sb="0" eb="2">
      <t>ホゾン</t>
    </rPh>
    <rPh sb="2" eb="4">
      <t>ケッセイ</t>
    </rPh>
    <rPh sb="11" eb="13">
      <t>カイセキ</t>
    </rPh>
    <rPh sb="16" eb="18">
      <t>シッカン</t>
    </rPh>
    <rPh sb="18" eb="20">
      <t>シンダン</t>
    </rPh>
    <rPh sb="21" eb="24">
      <t>ユウヨウセイ</t>
    </rPh>
    <rPh sb="25" eb="27">
      <t>ケンショウ</t>
    </rPh>
    <rPh sb="28" eb="30">
      <t>オウヨウ</t>
    </rPh>
    <phoneticPr fontId="6"/>
  </si>
  <si>
    <t>感冒薬による重症薬疹発症に関わる遺伝素因の同定ならびに病態の解明</t>
    <rPh sb="0" eb="3">
      <t>カンボウヤク</t>
    </rPh>
    <rPh sb="6" eb="8">
      <t>ジュウショウ</t>
    </rPh>
    <rPh sb="8" eb="10">
      <t>ヤクシン</t>
    </rPh>
    <rPh sb="10" eb="12">
      <t>ハッショウ</t>
    </rPh>
    <rPh sb="13" eb="14">
      <t>カカ</t>
    </rPh>
    <rPh sb="16" eb="18">
      <t>イデン</t>
    </rPh>
    <rPh sb="18" eb="20">
      <t>ソイン</t>
    </rPh>
    <rPh sb="21" eb="23">
      <t>ドウテイ</t>
    </rPh>
    <rPh sb="27" eb="29">
      <t>ビョウタイ</t>
    </rPh>
    <rPh sb="30" eb="32">
      <t>カイメイ</t>
    </rPh>
    <phoneticPr fontId="6"/>
  </si>
  <si>
    <t>ゲノム網羅的解析情報を基盤とするオーダーメイドがん医療実現のための開発研究</t>
    <rPh sb="3" eb="6">
      <t>モウラテキ</t>
    </rPh>
    <rPh sb="6" eb="8">
      <t>カイセキ</t>
    </rPh>
    <rPh sb="8" eb="10">
      <t>ジョウホウ</t>
    </rPh>
    <rPh sb="11" eb="13">
      <t>キバン</t>
    </rPh>
    <rPh sb="25" eb="27">
      <t>イリョウ</t>
    </rPh>
    <rPh sb="27" eb="29">
      <t>ジツゲン</t>
    </rPh>
    <rPh sb="33" eb="35">
      <t>カイハツ</t>
    </rPh>
    <rPh sb="35" eb="37">
      <t>ケンキュウ</t>
    </rPh>
    <phoneticPr fontId="6"/>
  </si>
  <si>
    <t>感冒薬による重症薬疹発症に関わる遺伝素因の同定ならびに病態の解明</t>
    <rPh sb="0" eb="3">
      <t>カンボウヤク</t>
    </rPh>
    <rPh sb="6" eb="8">
      <t>ジュウショウ</t>
    </rPh>
    <rPh sb="8" eb="10">
      <t>ヤクシン</t>
    </rPh>
    <rPh sb="10" eb="12">
      <t>ハッショウ</t>
    </rPh>
    <rPh sb="13" eb="14">
      <t>カカ</t>
    </rPh>
    <rPh sb="16" eb="18">
      <t>イデン</t>
    </rPh>
    <rPh sb="18" eb="20">
      <t>ソイン</t>
    </rPh>
    <rPh sb="21" eb="23">
      <t>ドウテイ</t>
    </rPh>
    <rPh sb="27" eb="29">
      <t>ビョウタイ</t>
    </rPh>
    <rPh sb="30" eb="32">
      <t>カイメイ</t>
    </rPh>
    <phoneticPr fontId="6"/>
  </si>
  <si>
    <t>ゲノム網羅的解析情報を基盤とするオーダーメイドがん医療実現のための開発研究</t>
    <phoneticPr fontId="6"/>
  </si>
  <si>
    <t>企画競争</t>
    <rPh sb="0" eb="2">
      <t>キカク</t>
    </rPh>
    <rPh sb="2" eb="4">
      <t>キョウソウ</t>
    </rPh>
    <phoneticPr fontId="6"/>
  </si>
  <si>
    <t>随意契約</t>
    <rPh sb="0" eb="2">
      <t>ズイイ</t>
    </rPh>
    <rPh sb="2" eb="4">
      <t>ケイヤク</t>
    </rPh>
    <phoneticPr fontId="6"/>
  </si>
  <si>
    <t>胃がん及び食道がんの治療効果並びにハーセプチンの新毒性副作用に関するゲノム研究</t>
    <rPh sb="0" eb="1">
      <t>イ</t>
    </rPh>
    <rPh sb="3" eb="4">
      <t>オヨ</t>
    </rPh>
    <rPh sb="5" eb="7">
      <t>ショクドウ</t>
    </rPh>
    <rPh sb="10" eb="12">
      <t>チリョウ</t>
    </rPh>
    <rPh sb="12" eb="14">
      <t>コウカ</t>
    </rPh>
    <rPh sb="14" eb="15">
      <t>ナラ</t>
    </rPh>
    <rPh sb="24" eb="25">
      <t>シン</t>
    </rPh>
    <rPh sb="25" eb="27">
      <t>ドクセイ</t>
    </rPh>
    <rPh sb="27" eb="30">
      <t>フクサヨウ</t>
    </rPh>
    <rPh sb="31" eb="32">
      <t>カン</t>
    </rPh>
    <rPh sb="37" eb="39">
      <t>ケンキュウ</t>
    </rPh>
    <phoneticPr fontId="6"/>
  </si>
  <si>
    <t>先天性難聴及びH7N9ワクチンに関する多施設共同研究のゲノム付随研究並びに本共同研究で収集された検体に対するBBJとのバンキングシステムの構築</t>
    <rPh sb="0" eb="3">
      <t>センテンセイ</t>
    </rPh>
    <rPh sb="3" eb="5">
      <t>ナンチョウ</t>
    </rPh>
    <rPh sb="5" eb="6">
      <t>オヨ</t>
    </rPh>
    <rPh sb="16" eb="17">
      <t>カン</t>
    </rPh>
    <rPh sb="19" eb="24">
      <t>タシセツキョウドウ</t>
    </rPh>
    <rPh sb="24" eb="26">
      <t>ケンキュウ</t>
    </rPh>
    <rPh sb="30" eb="32">
      <t>フズイ</t>
    </rPh>
    <rPh sb="32" eb="34">
      <t>ケンキュウ</t>
    </rPh>
    <rPh sb="34" eb="35">
      <t>ナラ</t>
    </rPh>
    <rPh sb="37" eb="38">
      <t>ホン</t>
    </rPh>
    <rPh sb="38" eb="40">
      <t>キョウドウ</t>
    </rPh>
    <rPh sb="40" eb="42">
      <t>ケンキュウ</t>
    </rPh>
    <rPh sb="43" eb="45">
      <t>シュウシュウ</t>
    </rPh>
    <rPh sb="48" eb="50">
      <t>ケンタイ</t>
    </rPh>
    <rPh sb="51" eb="52">
      <t>タイ</t>
    </rPh>
    <rPh sb="69" eb="71">
      <t>コウチク</t>
    </rPh>
    <phoneticPr fontId="6"/>
  </si>
  <si>
    <t>胃がん及び食道がんの治療効果並びにハーセプチンの新毒性副作用に関するゲノム研究</t>
    <phoneticPr fontId="6"/>
  </si>
  <si>
    <t>知的障害及び遺伝性筋疾患（肢帯型筋ジストロフィー類縁疾患）の原因遺伝子並びに多発性硬化症におけるインターフェロン治療効果に関するゲノム研究</t>
    <phoneticPr fontId="6"/>
  </si>
  <si>
    <t>先天性難聴及びH7N9ワクチンに関する多施設共同研究のゲノム付随研究並びに本共同研究で収集された検体に対するBBJとのバンキングシステムの構築</t>
    <phoneticPr fontId="6"/>
  </si>
  <si>
    <t>ゲノム研究用試料に関する病理組織検体取扱規定の策定及び病理組織取扱に関する実証研究</t>
    <rPh sb="3" eb="6">
      <t>ケンキュウヨウ</t>
    </rPh>
    <rPh sb="6" eb="8">
      <t>シリョウ</t>
    </rPh>
    <rPh sb="9" eb="10">
      <t>カン</t>
    </rPh>
    <rPh sb="12" eb="14">
      <t>ビョウリ</t>
    </rPh>
    <rPh sb="14" eb="16">
      <t>ソシキ</t>
    </rPh>
    <rPh sb="16" eb="18">
      <t>ケンタイ</t>
    </rPh>
    <rPh sb="18" eb="20">
      <t>トリアツカイ</t>
    </rPh>
    <rPh sb="20" eb="22">
      <t>キテイ</t>
    </rPh>
    <rPh sb="23" eb="25">
      <t>サクテイ</t>
    </rPh>
    <rPh sb="25" eb="26">
      <t>オヨ</t>
    </rPh>
    <rPh sb="27" eb="29">
      <t>ビョウリ</t>
    </rPh>
    <rPh sb="29" eb="31">
      <t>ソシキ</t>
    </rPh>
    <rPh sb="31" eb="33">
      <t>トリアツカイ</t>
    </rPh>
    <rPh sb="34" eb="35">
      <t>カン</t>
    </rPh>
    <rPh sb="37" eb="39">
      <t>ジッショウ</t>
    </rPh>
    <rPh sb="39" eb="41">
      <t>ケンキュウ</t>
    </rPh>
    <phoneticPr fontId="6"/>
  </si>
  <si>
    <t>埼玉県立小児医療センター</t>
    <rPh sb="0" eb="2">
      <t>サイタマ</t>
    </rPh>
    <rPh sb="2" eb="4">
      <t>ケンリツ</t>
    </rPh>
    <rPh sb="4" eb="6">
      <t>ショウニ</t>
    </rPh>
    <rPh sb="6" eb="8">
      <t>イリョウ</t>
    </rPh>
    <phoneticPr fontId="6"/>
  </si>
  <si>
    <t>愛知県がんセンター</t>
    <rPh sb="0" eb="3">
      <t>アイチケン</t>
    </rPh>
    <phoneticPr fontId="6"/>
  </si>
  <si>
    <t>(公財）がん研究会</t>
    <rPh sb="1" eb="3">
      <t>コウザイ</t>
    </rPh>
    <rPh sb="6" eb="8">
      <t>ケンキュウ</t>
    </rPh>
    <rPh sb="8" eb="9">
      <t>カイ</t>
    </rPh>
    <phoneticPr fontId="6"/>
  </si>
  <si>
    <t>(公財）がん研究会</t>
    <rPh sb="1" eb="2">
      <t>コウ</t>
    </rPh>
    <rPh sb="2" eb="3">
      <t>ザイ</t>
    </rPh>
    <rPh sb="6" eb="9">
      <t>ケンキュウカイ</t>
    </rPh>
    <phoneticPr fontId="6"/>
  </si>
  <si>
    <t>発見された疾患関連遺伝子候補及び薬剤関連遺伝子候補数（累積）</t>
    <rPh sb="0" eb="2">
      <t>ハッケン</t>
    </rPh>
    <rPh sb="5" eb="7">
      <t>シッカン</t>
    </rPh>
    <rPh sb="7" eb="9">
      <t>カンレン</t>
    </rPh>
    <rPh sb="9" eb="12">
      <t>イデンシ</t>
    </rPh>
    <rPh sb="12" eb="14">
      <t>コウホ</t>
    </rPh>
    <rPh sb="14" eb="15">
      <t>オヨ</t>
    </rPh>
    <rPh sb="16" eb="18">
      <t>ヤクザイ</t>
    </rPh>
    <rPh sb="18" eb="20">
      <t>カンレン</t>
    </rPh>
    <rPh sb="20" eb="23">
      <t>イデンシ</t>
    </rPh>
    <rPh sb="23" eb="26">
      <t>コウホスウ</t>
    </rPh>
    <rPh sb="27" eb="29">
      <t>ルイセキ</t>
    </rPh>
    <phoneticPr fontId="6"/>
  </si>
  <si>
    <t>オーダーメイド医療の実現プログラムに係る支援業務</t>
    <phoneticPr fontId="6"/>
  </si>
  <si>
    <t>本</t>
    <rPh sb="0" eb="1">
      <t>ホン</t>
    </rPh>
    <phoneticPr fontId="6"/>
  </si>
  <si>
    <t>論文発表数</t>
    <rPh sb="0" eb="2">
      <t>ロンブン</t>
    </rPh>
    <rPh sb="2" eb="4">
      <t>ハッピョウ</t>
    </rPh>
    <rPh sb="4" eb="5">
      <t>スウ</t>
    </rPh>
    <phoneticPr fontId="6"/>
  </si>
  <si>
    <t>個</t>
    <rPh sb="0" eb="1">
      <t>コ</t>
    </rPh>
    <phoneticPr fontId="6"/>
  </si>
  <si>
    <t>本</t>
    <phoneticPr fontId="6"/>
  </si>
  <si>
    <t>1,420百万/44本</t>
    <rPh sb="5" eb="7">
      <t>ヒャクマン</t>
    </rPh>
    <rPh sb="10" eb="11">
      <t>ホン</t>
    </rPh>
    <phoneticPr fontId="6"/>
  </si>
  <si>
    <t>5,822百万/24本</t>
    <rPh sb="5" eb="7">
      <t>ヒャクマン</t>
    </rPh>
    <rPh sb="10" eb="11">
      <t>ホン</t>
    </rPh>
    <phoneticPr fontId="6"/>
  </si>
  <si>
    <t>2,150百万/30本</t>
    <rPh sb="5" eb="7">
      <t>ヒャクマン</t>
    </rPh>
    <rPh sb="10" eb="11">
      <t>ホン</t>
    </rPh>
    <phoneticPr fontId="6"/>
  </si>
  <si>
    <t>○</t>
  </si>
  <si>
    <t>‐</t>
  </si>
  <si>
    <t>東北メディカル・メガバンク計画</t>
    <rPh sb="0" eb="2">
      <t>トウホク</t>
    </rPh>
    <rPh sb="13" eb="15">
      <t>ケイカク</t>
    </rPh>
    <phoneticPr fontId="6"/>
  </si>
  <si>
    <t>人件費</t>
    <rPh sb="0" eb="3">
      <t>ジンケンヒ</t>
    </rPh>
    <phoneticPr fontId="6"/>
  </si>
  <si>
    <t>業務実施費</t>
    <rPh sb="0" eb="2">
      <t>ギョウム</t>
    </rPh>
    <rPh sb="2" eb="4">
      <t>ジッシ</t>
    </rPh>
    <rPh sb="4" eb="5">
      <t>ヒ</t>
    </rPh>
    <phoneticPr fontId="6"/>
  </si>
  <si>
    <t>一般管理費</t>
    <rPh sb="0" eb="2">
      <t>イッパン</t>
    </rPh>
    <rPh sb="2" eb="5">
      <t>カンリヒ</t>
    </rPh>
    <phoneticPr fontId="6"/>
  </si>
  <si>
    <t>人件費</t>
    <phoneticPr fontId="6"/>
  </si>
  <si>
    <t>設備備品費</t>
    <rPh sb="0" eb="2">
      <t>セツビ</t>
    </rPh>
    <rPh sb="2" eb="5">
      <t>ビヒンヒ</t>
    </rPh>
    <phoneticPr fontId="6"/>
  </si>
  <si>
    <t>人件費</t>
    <rPh sb="0" eb="3">
      <t>ジンケンヒ</t>
    </rPh>
    <phoneticPr fontId="6"/>
  </si>
  <si>
    <t>業務実施費</t>
    <rPh sb="0" eb="2">
      <t>ギョウム</t>
    </rPh>
    <rPh sb="2" eb="4">
      <t>ジッシ</t>
    </rPh>
    <rPh sb="4" eb="5">
      <t>ヒ</t>
    </rPh>
    <phoneticPr fontId="6"/>
  </si>
  <si>
    <t>設備備品費</t>
    <rPh sb="0" eb="2">
      <t>セツビ</t>
    </rPh>
    <rPh sb="2" eb="5">
      <t>ビヒンヒ</t>
    </rPh>
    <phoneticPr fontId="6"/>
  </si>
  <si>
    <t>理化学機器</t>
    <rPh sb="0" eb="3">
      <t>リカガク</t>
    </rPh>
    <rPh sb="3" eb="5">
      <t>キキ</t>
    </rPh>
    <phoneticPr fontId="6"/>
  </si>
  <si>
    <t>雑役務費（バイオバンク維持管理）</t>
    <rPh sb="0" eb="3">
      <t>ザツエキム</t>
    </rPh>
    <rPh sb="3" eb="4">
      <t>ヒ</t>
    </rPh>
    <rPh sb="11" eb="13">
      <t>イジ</t>
    </rPh>
    <rPh sb="13" eb="15">
      <t>カンリ</t>
    </rPh>
    <phoneticPr fontId="6"/>
  </si>
  <si>
    <t>電子計算機諸費</t>
    <rPh sb="0" eb="2">
      <t>デンシ</t>
    </rPh>
    <rPh sb="2" eb="5">
      <t>ケイサンキ</t>
    </rPh>
    <rPh sb="5" eb="7">
      <t>ショヒ</t>
    </rPh>
    <phoneticPr fontId="6"/>
  </si>
  <si>
    <t>業務担当職員に係る経費</t>
    <rPh sb="0" eb="2">
      <t>ギョウム</t>
    </rPh>
    <rPh sb="2" eb="4">
      <t>タントウ</t>
    </rPh>
    <rPh sb="4" eb="6">
      <t>ショクイン</t>
    </rPh>
    <rPh sb="7" eb="8">
      <t>カカ</t>
    </rPh>
    <rPh sb="9" eb="11">
      <t>ケイヒ</t>
    </rPh>
    <phoneticPr fontId="6"/>
  </si>
  <si>
    <t>直接経費10％</t>
    <rPh sb="0" eb="2">
      <t>チョクセツ</t>
    </rPh>
    <rPh sb="2" eb="4">
      <t>ケイヒ</t>
    </rPh>
    <phoneticPr fontId="6"/>
  </si>
  <si>
    <t>雑役務費(臨床システムサーバー保守）</t>
    <rPh sb="0" eb="3">
      <t>ザツエキム</t>
    </rPh>
    <rPh sb="3" eb="4">
      <t>ヒ</t>
    </rPh>
    <rPh sb="5" eb="7">
      <t>リンショウ</t>
    </rPh>
    <rPh sb="15" eb="17">
      <t>ホシュ</t>
    </rPh>
    <phoneticPr fontId="6"/>
  </si>
  <si>
    <t>国内旅費、消耗品費、諸謝金、会議開催費</t>
    <rPh sb="0" eb="2">
      <t>コクナイ</t>
    </rPh>
    <rPh sb="2" eb="4">
      <t>リョヒ</t>
    </rPh>
    <rPh sb="5" eb="8">
      <t>ショウモウヒン</t>
    </rPh>
    <rPh sb="8" eb="9">
      <t>ヒ</t>
    </rPh>
    <rPh sb="10" eb="11">
      <t>ショ</t>
    </rPh>
    <rPh sb="11" eb="13">
      <t>シャキン</t>
    </rPh>
    <rPh sb="14" eb="16">
      <t>カイギ</t>
    </rPh>
    <rPh sb="16" eb="19">
      <t>カイサイヒ</t>
    </rPh>
    <phoneticPr fontId="6"/>
  </si>
  <si>
    <t>人件費</t>
    <rPh sb="0" eb="3">
      <t>ジンケンヒ</t>
    </rPh>
    <phoneticPr fontId="6"/>
  </si>
  <si>
    <t>雑役務費（臨床情報収集業務）</t>
    <rPh sb="0" eb="3">
      <t>ザツエキム</t>
    </rPh>
    <rPh sb="3" eb="4">
      <t>ヒ</t>
    </rPh>
    <rPh sb="5" eb="7">
      <t>リンショウ</t>
    </rPh>
    <rPh sb="7" eb="9">
      <t>ジョウホウ</t>
    </rPh>
    <rPh sb="9" eb="11">
      <t>シュウシュウ</t>
    </rPh>
    <rPh sb="11" eb="13">
      <t>ギョウム</t>
    </rPh>
    <phoneticPr fontId="6"/>
  </si>
  <si>
    <t>国内旅費、外国旅費</t>
    <rPh sb="0" eb="2">
      <t>コクナイ</t>
    </rPh>
    <rPh sb="2" eb="4">
      <t>リョヒ</t>
    </rPh>
    <rPh sb="5" eb="7">
      <t>ガイコク</t>
    </rPh>
    <rPh sb="7" eb="9">
      <t>リョヒ</t>
    </rPh>
    <phoneticPr fontId="6"/>
  </si>
  <si>
    <t>理化学機器</t>
    <rPh sb="0" eb="3">
      <t>リカガク</t>
    </rPh>
    <rPh sb="3" eb="5">
      <t>キキ</t>
    </rPh>
    <phoneticPr fontId="6"/>
  </si>
  <si>
    <t>電子計算諸経費　等</t>
    <rPh sb="0" eb="2">
      <t>デンシ</t>
    </rPh>
    <rPh sb="2" eb="4">
      <t>ケイサン</t>
    </rPh>
    <rPh sb="4" eb="7">
      <t>ショケイヒ</t>
    </rPh>
    <rPh sb="8" eb="9">
      <t>トウ</t>
    </rPh>
    <phoneticPr fontId="6"/>
  </si>
  <si>
    <t>国内旅費、通信運搬費、印刷製本費　等</t>
    <rPh sb="0" eb="2">
      <t>コクナイ</t>
    </rPh>
    <rPh sb="2" eb="4">
      <t>リョヒ</t>
    </rPh>
    <rPh sb="5" eb="7">
      <t>ツウシン</t>
    </rPh>
    <rPh sb="7" eb="10">
      <t>ウンパンヒ</t>
    </rPh>
    <rPh sb="11" eb="13">
      <t>インサツ</t>
    </rPh>
    <rPh sb="13" eb="15">
      <t>セイホン</t>
    </rPh>
    <rPh sb="15" eb="16">
      <t>ヒ</t>
    </rPh>
    <rPh sb="17" eb="18">
      <t>トウ</t>
    </rPh>
    <phoneticPr fontId="6"/>
  </si>
  <si>
    <t>会議開催費、通信運搬費、印刷製本費、雑役務費　等</t>
    <rPh sb="0" eb="2">
      <t>カイギ</t>
    </rPh>
    <rPh sb="2" eb="5">
      <t>カイサイヒ</t>
    </rPh>
    <rPh sb="6" eb="8">
      <t>ツウシン</t>
    </rPh>
    <rPh sb="8" eb="11">
      <t>ウンパンヒ</t>
    </rPh>
    <rPh sb="12" eb="14">
      <t>インサツ</t>
    </rPh>
    <rPh sb="14" eb="16">
      <t>セイホン</t>
    </rPh>
    <rPh sb="16" eb="17">
      <t>ヒ</t>
    </rPh>
    <rPh sb="18" eb="21">
      <t>ザツエキム</t>
    </rPh>
    <rPh sb="21" eb="22">
      <t>ヒ</t>
    </rPh>
    <rPh sb="23" eb="24">
      <t>トウ</t>
    </rPh>
    <phoneticPr fontId="6"/>
  </si>
  <si>
    <t>諸謝金、通信運搬費、電子計算機諸費　等</t>
    <rPh sb="0" eb="1">
      <t>ショ</t>
    </rPh>
    <rPh sb="1" eb="3">
      <t>シャキン</t>
    </rPh>
    <rPh sb="4" eb="6">
      <t>ツウシン</t>
    </rPh>
    <rPh sb="6" eb="9">
      <t>ウンパンヒ</t>
    </rPh>
    <rPh sb="10" eb="12">
      <t>デンシ</t>
    </rPh>
    <rPh sb="12" eb="15">
      <t>ケイサンキ</t>
    </rPh>
    <rPh sb="15" eb="17">
      <t>ショヒ</t>
    </rPh>
    <rPh sb="18" eb="19">
      <t>トウ</t>
    </rPh>
    <phoneticPr fontId="6"/>
  </si>
  <si>
    <t>理化学機器</t>
    <rPh sb="0" eb="3">
      <t>リカガク</t>
    </rPh>
    <rPh sb="3" eb="5">
      <t>キキ</t>
    </rPh>
    <phoneticPr fontId="6"/>
  </si>
  <si>
    <t>業務担当職員にかかる経費</t>
    <rPh sb="0" eb="2">
      <t>ギョウム</t>
    </rPh>
    <rPh sb="2" eb="4">
      <t>タントウ</t>
    </rPh>
    <rPh sb="4" eb="6">
      <t>ショクイン</t>
    </rPh>
    <rPh sb="10" eb="12">
      <t>ケイヒ</t>
    </rPh>
    <phoneticPr fontId="6"/>
  </si>
  <si>
    <t>消耗品費（生化学試薬類、理化学器具類）</t>
    <rPh sb="0" eb="3">
      <t>ショウモウヒン</t>
    </rPh>
    <rPh sb="3" eb="4">
      <t>ヒ</t>
    </rPh>
    <rPh sb="5" eb="8">
      <t>セイカガク</t>
    </rPh>
    <rPh sb="8" eb="10">
      <t>シヤク</t>
    </rPh>
    <rPh sb="10" eb="11">
      <t>ルイ</t>
    </rPh>
    <rPh sb="12" eb="15">
      <t>リカガク</t>
    </rPh>
    <rPh sb="15" eb="18">
      <t>キグルイ</t>
    </rPh>
    <phoneticPr fontId="6"/>
  </si>
  <si>
    <t>消耗品費（生化学試薬類、理化学器具等）</t>
    <rPh sb="0" eb="3">
      <t>ショウモウヒン</t>
    </rPh>
    <rPh sb="3" eb="4">
      <t>ヒ</t>
    </rPh>
    <rPh sb="5" eb="8">
      <t>セイカガク</t>
    </rPh>
    <rPh sb="8" eb="10">
      <t>シヤク</t>
    </rPh>
    <rPh sb="10" eb="11">
      <t>ルイ</t>
    </rPh>
    <rPh sb="12" eb="15">
      <t>リカガク</t>
    </rPh>
    <rPh sb="15" eb="17">
      <t>キグ</t>
    </rPh>
    <rPh sb="17" eb="18">
      <t>トウ</t>
    </rPh>
    <phoneticPr fontId="6"/>
  </si>
  <si>
    <t>消耗品費（生化学試薬類、理化学器具類）</t>
    <rPh sb="0" eb="3">
      <t>ショウモウヒン</t>
    </rPh>
    <rPh sb="3" eb="4">
      <t>ヒ</t>
    </rPh>
    <rPh sb="5" eb="8">
      <t>セイカガク</t>
    </rPh>
    <rPh sb="8" eb="10">
      <t>シヤク</t>
    </rPh>
    <rPh sb="10" eb="11">
      <t>ルイ</t>
    </rPh>
    <rPh sb="12" eb="15">
      <t>リカガク</t>
    </rPh>
    <rPh sb="15" eb="17">
      <t>キグ</t>
    </rPh>
    <rPh sb="17" eb="18">
      <t>ルイ</t>
    </rPh>
    <phoneticPr fontId="6"/>
  </si>
  <si>
    <t>消耗品費（生化学試薬類、理化学器具類）、国内旅費</t>
    <rPh sb="0" eb="3">
      <t>ショウモウヒン</t>
    </rPh>
    <rPh sb="3" eb="4">
      <t>ヒ</t>
    </rPh>
    <rPh sb="5" eb="8">
      <t>セイカガク</t>
    </rPh>
    <rPh sb="8" eb="10">
      <t>シヤク</t>
    </rPh>
    <rPh sb="10" eb="11">
      <t>ルイ</t>
    </rPh>
    <rPh sb="12" eb="15">
      <t>リカガク</t>
    </rPh>
    <rPh sb="15" eb="17">
      <t>キグ</t>
    </rPh>
    <rPh sb="17" eb="18">
      <t>ルイ</t>
    </rPh>
    <rPh sb="20" eb="22">
      <t>コクナイ</t>
    </rPh>
    <rPh sb="22" eb="24">
      <t>リョヒ</t>
    </rPh>
    <phoneticPr fontId="6"/>
  </si>
  <si>
    <t>消耗品費（生化学試薬類、理化学器具類）</t>
    <rPh sb="0" eb="3">
      <t>ショウモウヒン</t>
    </rPh>
    <rPh sb="3" eb="4">
      <t>ヒ</t>
    </rPh>
    <rPh sb="5" eb="8">
      <t>セイカガク</t>
    </rPh>
    <rPh sb="8" eb="10">
      <t>シヤク</t>
    </rPh>
    <rPh sb="10" eb="11">
      <t>ルイ</t>
    </rPh>
    <rPh sb="12" eb="15">
      <t>リカガク</t>
    </rPh>
    <rPh sb="15" eb="17">
      <t>キグ</t>
    </rPh>
    <rPh sb="17" eb="18">
      <t>ルイ</t>
    </rPh>
    <phoneticPr fontId="6"/>
  </si>
  <si>
    <t>国内旅費</t>
    <rPh sb="0" eb="2">
      <t>コクナイ</t>
    </rPh>
    <rPh sb="2" eb="4">
      <t>リョヒ</t>
    </rPh>
    <phoneticPr fontId="6"/>
  </si>
  <si>
    <t>国内旅費、外国旅費、雑役務費　等</t>
    <rPh sb="0" eb="2">
      <t>コクナイ</t>
    </rPh>
    <rPh sb="2" eb="4">
      <t>リョヒ</t>
    </rPh>
    <rPh sb="5" eb="7">
      <t>ガイコク</t>
    </rPh>
    <rPh sb="7" eb="9">
      <t>リョヒ</t>
    </rPh>
    <rPh sb="10" eb="13">
      <t>ザツエキム</t>
    </rPh>
    <rPh sb="13" eb="14">
      <t>ヒ</t>
    </rPh>
    <rPh sb="15" eb="16">
      <t>トウ</t>
    </rPh>
    <phoneticPr fontId="6"/>
  </si>
  <si>
    <t>直接経費10％</t>
    <rPh sb="0" eb="2">
      <t>チョクセツ</t>
    </rPh>
    <rPh sb="2" eb="4">
      <t>ケイヒ</t>
    </rPh>
    <phoneticPr fontId="6"/>
  </si>
  <si>
    <t>雑役務費（遺伝子型判定等）</t>
    <rPh sb="0" eb="1">
      <t>ザツ</t>
    </rPh>
    <phoneticPr fontId="6"/>
  </si>
  <si>
    <t>人件費</t>
    <rPh sb="0" eb="3">
      <t>ジンケンヒ</t>
    </rPh>
    <phoneticPr fontId="6"/>
  </si>
  <si>
    <t>消耗品費</t>
    <rPh sb="0" eb="3">
      <t>ショウモウヒン</t>
    </rPh>
    <rPh sb="3" eb="4">
      <t>ヒ</t>
    </rPh>
    <phoneticPr fontId="6"/>
  </si>
  <si>
    <t>国内旅費</t>
    <rPh sb="0" eb="2">
      <t>コクナイ</t>
    </rPh>
    <rPh sb="2" eb="4">
      <t>リョヒ</t>
    </rPh>
    <phoneticPr fontId="6"/>
  </si>
  <si>
    <t>諸謝金、会議開催費、通信運搬費、印刷製本費</t>
    <rPh sb="0" eb="1">
      <t>ショ</t>
    </rPh>
    <rPh sb="1" eb="3">
      <t>シャキン</t>
    </rPh>
    <rPh sb="4" eb="6">
      <t>カイギ</t>
    </rPh>
    <rPh sb="6" eb="9">
      <t>カイサイヒ</t>
    </rPh>
    <rPh sb="10" eb="12">
      <t>ツウシン</t>
    </rPh>
    <rPh sb="12" eb="15">
      <t>ウンパンヒ</t>
    </rPh>
    <rPh sb="16" eb="18">
      <t>インサツ</t>
    </rPh>
    <rPh sb="18" eb="20">
      <t>セイホン</t>
    </rPh>
    <rPh sb="20" eb="21">
      <t>ヒ</t>
    </rPh>
    <phoneticPr fontId="6"/>
  </si>
  <si>
    <t>消耗品費（記録媒体等）</t>
    <rPh sb="0" eb="3">
      <t>ショウモウヒン</t>
    </rPh>
    <rPh sb="3" eb="4">
      <t>ヒ</t>
    </rPh>
    <rPh sb="5" eb="7">
      <t>キロク</t>
    </rPh>
    <rPh sb="7" eb="9">
      <t>バイタイ</t>
    </rPh>
    <rPh sb="9" eb="10">
      <t>トウ</t>
    </rPh>
    <phoneticPr fontId="6"/>
  </si>
  <si>
    <t>雑役務費（システム開発等）　等</t>
    <rPh sb="0" eb="1">
      <t>ザツ</t>
    </rPh>
    <rPh sb="9" eb="11">
      <t>カイハツ</t>
    </rPh>
    <rPh sb="11" eb="12">
      <t>トウ</t>
    </rPh>
    <rPh sb="14" eb="15">
      <t>トウ</t>
    </rPh>
    <phoneticPr fontId="6"/>
  </si>
  <si>
    <t>業務実施費</t>
    <rPh sb="0" eb="2">
      <t>ギョウム</t>
    </rPh>
    <rPh sb="2" eb="4">
      <t>ジッシ</t>
    </rPh>
    <rPh sb="4" eb="5">
      <t>ヒ</t>
    </rPh>
    <phoneticPr fontId="6"/>
  </si>
  <si>
    <t>一般管理費</t>
    <rPh sb="0" eb="2">
      <t>イッパン</t>
    </rPh>
    <rPh sb="2" eb="5">
      <t>カンリヒ</t>
    </rPh>
    <phoneticPr fontId="6"/>
  </si>
  <si>
    <t>委託費</t>
    <rPh sb="0" eb="3">
      <t>イタクヒ</t>
    </rPh>
    <phoneticPr fontId="6"/>
  </si>
  <si>
    <t>支援業務委託費</t>
    <rPh sb="0" eb="2">
      <t>シエン</t>
    </rPh>
    <rPh sb="2" eb="4">
      <t>ギョウム</t>
    </rPh>
    <rPh sb="4" eb="7">
      <t>イタクヒ</t>
    </rPh>
    <phoneticPr fontId="6"/>
  </si>
  <si>
    <r>
      <rPr>
        <sz val="11"/>
        <rFont val="ＭＳ Ｐゴシック"/>
        <family val="3"/>
        <charset val="128"/>
      </rPr>
      <t>0268</t>
    </r>
    <phoneticPr fontId="6"/>
  </si>
  <si>
    <t>第4期科学技術基本計画（平成23年8月閣議決定）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</si>
  <si>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t xml:space="preserve"> -</t>
    <phoneticPr fontId="6"/>
  </si>
  <si>
    <t>生体試料の収集・移管</t>
    <rPh sb="0" eb="2">
      <t>セイタイ</t>
    </rPh>
    <rPh sb="2" eb="4">
      <t>シリョウ</t>
    </rPh>
    <rPh sb="5" eb="7">
      <t>シュウシュウ</t>
    </rPh>
    <rPh sb="8" eb="10">
      <t>イカン</t>
    </rPh>
    <phoneticPr fontId="6"/>
  </si>
  <si>
    <t>　様々な疾患に対するバイオバンク機能及びゲノム情報・臨床情報等を含めたデータ解析機能を活用し、疾患及び薬剤関連遺伝子の同定・検証を実施。また、複数の研究機関との共同研究等による難治性・希少性疾患等の原因遺伝子の探索と共に、ゲノム情報を生かした診断・治療に資する研究を一体的に推進すること等により、「個々にとって最適な医療」の実現を目指す。</t>
    <rPh sb="117" eb="118">
      <t>イ</t>
    </rPh>
    <phoneticPr fontId="6"/>
  </si>
  <si>
    <t>百万円/本</t>
  </si>
  <si>
    <t>論文１本あたりのコスト（百万円/本）
＝［各年度の共同研究に係る費用（百万円）］
　／［発表論文数（本）］　　　　　　　　　　　　　　　</t>
    <rPh sb="0" eb="2">
      <t>ロンブン</t>
    </rPh>
    <rPh sb="3" eb="4">
      <t>ホン</t>
    </rPh>
    <rPh sb="12" eb="15">
      <t>ヒャクマンエン</t>
    </rPh>
    <rPh sb="16" eb="17">
      <t>ホン</t>
    </rPh>
    <rPh sb="21" eb="24">
      <t>カクネンド</t>
    </rPh>
    <rPh sb="25" eb="27">
      <t>キョウドウ</t>
    </rPh>
    <rPh sb="27" eb="29">
      <t>ケンキュウ</t>
    </rPh>
    <rPh sb="30" eb="31">
      <t>カカワ</t>
    </rPh>
    <rPh sb="32" eb="34">
      <t>ヒヨウ</t>
    </rPh>
    <rPh sb="35" eb="38">
      <t>ヒャクマンエン</t>
    </rPh>
    <rPh sb="44" eb="46">
      <t>ハッピョウ</t>
    </rPh>
    <rPh sb="46" eb="48">
      <t>ロンブン</t>
    </rPh>
    <rPh sb="48" eb="49">
      <t>カズ</t>
    </rPh>
    <rPh sb="50" eb="51">
      <t>ホン</t>
    </rPh>
    <phoneticPr fontId="6"/>
  </si>
  <si>
    <t>-</t>
    <phoneticPr fontId="6"/>
  </si>
  <si>
    <t>-</t>
    <phoneticPr fontId="6"/>
  </si>
  <si>
    <t>-</t>
    <phoneticPr fontId="6"/>
  </si>
  <si>
    <t>-</t>
    <phoneticPr fontId="6"/>
  </si>
  <si>
    <t>研究振興局</t>
    <rPh sb="0" eb="2">
      <t>ケンキュウ</t>
    </rPh>
    <rPh sb="2" eb="5">
      <t>シンコウキョク</t>
    </rPh>
    <phoneticPr fontId="6"/>
  </si>
  <si>
    <t>研究振興戦略官付</t>
    <rPh sb="0" eb="2">
      <t>ケンキュウ</t>
    </rPh>
    <rPh sb="2" eb="4">
      <t>シンコウ</t>
    </rPh>
    <rPh sb="4" eb="8">
      <t>センリャクカンツキ</t>
    </rPh>
    <phoneticPr fontId="6"/>
  </si>
  <si>
    <t>文部科学省研究振興局ライフサイエンス課</t>
    <rPh sb="0" eb="2">
      <t>モンブ</t>
    </rPh>
    <rPh sb="2" eb="5">
      <t>カガクショウ</t>
    </rPh>
    <rPh sb="5" eb="7">
      <t>ケンキュウ</t>
    </rPh>
    <rPh sb="7" eb="9">
      <t>シンコウ</t>
    </rPh>
    <rPh sb="9" eb="10">
      <t>キョク</t>
    </rPh>
    <rPh sb="18" eb="19">
      <t>カ</t>
    </rPh>
    <phoneticPr fontId="6"/>
  </si>
  <si>
    <t>-</t>
    <phoneticPr fontId="6"/>
  </si>
  <si>
    <t>-</t>
    <phoneticPr fontId="6"/>
  </si>
  <si>
    <t>印刷製本費、通信運搬費、会議開催費、諸謝金</t>
    <rPh sb="0" eb="2">
      <t>インサツ</t>
    </rPh>
    <rPh sb="2" eb="4">
      <t>セイホン</t>
    </rPh>
    <rPh sb="4" eb="5">
      <t>ヒ</t>
    </rPh>
    <rPh sb="6" eb="8">
      <t>ツウシン</t>
    </rPh>
    <rPh sb="8" eb="11">
      <t>ウンパンヒ</t>
    </rPh>
    <rPh sb="12" eb="14">
      <t>カイギ</t>
    </rPh>
    <rPh sb="14" eb="17">
      <t>カイサイヒ</t>
    </rPh>
    <rPh sb="18" eb="19">
      <t>ショ</t>
    </rPh>
    <rPh sb="19" eb="21">
      <t>シャキン</t>
    </rPh>
    <phoneticPr fontId="6"/>
  </si>
  <si>
    <t>国内旅費、海外旅費</t>
    <rPh sb="0" eb="2">
      <t>コクナイ</t>
    </rPh>
    <rPh sb="2" eb="4">
      <t>リョヒ</t>
    </rPh>
    <rPh sb="5" eb="7">
      <t>カイガイ</t>
    </rPh>
    <rPh sb="7" eb="9">
      <t>リョヒ</t>
    </rPh>
    <phoneticPr fontId="6"/>
  </si>
  <si>
    <t>会議開催費、通信運搬費、印刷製本費、諸謝金　等</t>
    <rPh sb="0" eb="2">
      <t>カイギ</t>
    </rPh>
    <rPh sb="2" eb="4">
      <t>カイサイ</t>
    </rPh>
    <rPh sb="4" eb="5">
      <t>ヒ</t>
    </rPh>
    <rPh sb="6" eb="8">
      <t>ツウシン</t>
    </rPh>
    <rPh sb="8" eb="10">
      <t>ウンパン</t>
    </rPh>
    <rPh sb="10" eb="11">
      <t>ヒ</t>
    </rPh>
    <rPh sb="12" eb="14">
      <t>インサツ</t>
    </rPh>
    <rPh sb="14" eb="16">
      <t>セイホン</t>
    </rPh>
    <rPh sb="16" eb="17">
      <t>ヒ</t>
    </rPh>
    <rPh sb="18" eb="21">
      <t>ショシャキン</t>
    </rPh>
    <rPh sb="22" eb="23">
      <t>トウ</t>
    </rPh>
    <phoneticPr fontId="6"/>
  </si>
  <si>
    <t>雑役務費（ゲノム解析に係る費用）</t>
    <rPh sb="0" eb="1">
      <t>ザツ</t>
    </rPh>
    <rPh sb="1" eb="3">
      <t>エキム</t>
    </rPh>
    <rPh sb="3" eb="4">
      <t>ヒ</t>
    </rPh>
    <rPh sb="8" eb="10">
      <t>カイセキ</t>
    </rPh>
    <rPh sb="11" eb="12">
      <t>カカ</t>
    </rPh>
    <rPh sb="13" eb="15">
      <t>ヒヨウ</t>
    </rPh>
    <phoneticPr fontId="6"/>
  </si>
  <si>
    <t>一般管理費</t>
    <rPh sb="0" eb="2">
      <t>イッパン</t>
    </rPh>
    <rPh sb="2" eb="5">
      <t>カンリヒ</t>
    </rPh>
    <phoneticPr fontId="6"/>
  </si>
  <si>
    <t>消耗品費（生化学試薬類、理化学器具類）</t>
    <rPh sb="0" eb="2">
      <t>ショウモウ</t>
    </rPh>
    <rPh sb="2" eb="3">
      <t>ヒン</t>
    </rPh>
    <rPh sb="3" eb="4">
      <t>ヒ</t>
    </rPh>
    <rPh sb="5" eb="8">
      <t>セイカガク</t>
    </rPh>
    <rPh sb="8" eb="10">
      <t>シヤク</t>
    </rPh>
    <rPh sb="10" eb="11">
      <t>タグイ</t>
    </rPh>
    <rPh sb="12" eb="15">
      <t>リカガク</t>
    </rPh>
    <rPh sb="15" eb="17">
      <t>キグ</t>
    </rPh>
    <rPh sb="17" eb="18">
      <t>ルイ</t>
    </rPh>
    <phoneticPr fontId="6"/>
  </si>
  <si>
    <t>H.　国立大学法人東京医科歯科大学</t>
    <rPh sb="3" eb="5">
      <t>コクリツ</t>
    </rPh>
    <rPh sb="5" eb="7">
      <t>ダイガク</t>
    </rPh>
    <rPh sb="7" eb="9">
      <t>ホウジン</t>
    </rPh>
    <rPh sb="9" eb="11">
      <t>トウキョウ</t>
    </rPh>
    <rPh sb="11" eb="13">
      <t>イカ</t>
    </rPh>
    <rPh sb="13" eb="15">
      <t>シカ</t>
    </rPh>
    <rPh sb="15" eb="17">
      <t>ダイガク</t>
    </rPh>
    <phoneticPr fontId="6"/>
  </si>
  <si>
    <t>雑役務費（ゲノム解析に係る経費）　等</t>
    <phoneticPr fontId="6"/>
  </si>
  <si>
    <t>国内旅費、外国旅費　等</t>
    <rPh sb="0" eb="2">
      <t>コクナイ</t>
    </rPh>
    <rPh sb="2" eb="4">
      <t>リョヒ</t>
    </rPh>
    <rPh sb="5" eb="7">
      <t>ガイコク</t>
    </rPh>
    <rPh sb="7" eb="9">
      <t>リョヒ</t>
    </rPh>
    <rPh sb="10" eb="11">
      <t>トウ</t>
    </rPh>
    <phoneticPr fontId="6"/>
  </si>
  <si>
    <t>業務実施日</t>
    <rPh sb="0" eb="2">
      <t>ギョウム</t>
    </rPh>
    <rPh sb="2" eb="4">
      <t>ジッシ</t>
    </rPh>
    <rPh sb="4" eb="5">
      <t>ヒ</t>
    </rPh>
    <phoneticPr fontId="6"/>
  </si>
  <si>
    <t>学校法人慶応義塾</t>
    <rPh sb="0" eb="2">
      <t>ガッコウ</t>
    </rPh>
    <rPh sb="2" eb="4">
      <t>ホウジン</t>
    </rPh>
    <rPh sb="4" eb="6">
      <t>ケイオウ</t>
    </rPh>
    <rPh sb="6" eb="8">
      <t>ギジュク</t>
    </rPh>
    <phoneticPr fontId="6"/>
  </si>
  <si>
    <t>小児急性リンパ芽球性白血病、先天性内分泌代謝疾患及び奇形症候群に関するゲノム研究</t>
    <phoneticPr fontId="6"/>
  </si>
  <si>
    <t>(独）国立精神・神経医療研究センター</t>
    <phoneticPr fontId="6"/>
  </si>
  <si>
    <t>知的障害及び遺伝性筋疾患（肢帯型筋ジストロフィー類縁疾患）の原因遺伝子並びに多発性硬化症におけるインターフェロン治療効果に関するゲノム研究</t>
    <phoneticPr fontId="6"/>
  </si>
  <si>
    <t>(独）国立成育医療研究センター</t>
    <phoneticPr fontId="6"/>
  </si>
  <si>
    <t>疾患関連遺伝子・薬剤関連遺伝子を同定し、発症リスクに関連する遺伝子の特定や副作用に関する研究の推進により、これらの成果を予防・診断・治療への展開に繋げる。</t>
    <phoneticPr fontId="6"/>
  </si>
  <si>
    <t>－</t>
    <phoneticPr fontId="6"/>
  </si>
  <si>
    <t>　当事業が疾患を対象としているのに対し、東北メディカル・メガバンク計画は健常人を対象にしているものであり、両事業間に重複はない。</t>
    <rPh sb="33" eb="35">
      <t>ケイカク</t>
    </rPh>
    <rPh sb="56" eb="57">
      <t>カン</t>
    </rPh>
    <phoneticPr fontId="6"/>
  </si>
  <si>
    <t>　上述のとおり、本事業により同定された薬剤関連遺伝子が臨床介入研究に繋がるなどの成果を出しているほか、大学や研究機関との共同研究において、整備された機器・施設が活用されている。</t>
    <rPh sb="1" eb="3">
      <t>ジョウジュツ</t>
    </rPh>
    <rPh sb="8" eb="9">
      <t>ホン</t>
    </rPh>
    <rPh sb="9" eb="11">
      <t>ジギョウ</t>
    </rPh>
    <rPh sb="14" eb="16">
      <t>ドウテイ</t>
    </rPh>
    <rPh sb="19" eb="21">
      <t>ヤクザイ</t>
    </rPh>
    <rPh sb="21" eb="23">
      <t>カンレン</t>
    </rPh>
    <rPh sb="23" eb="26">
      <t>イデンシ</t>
    </rPh>
    <phoneticPr fontId="6"/>
  </si>
  <si>
    <t>　研究内容について、プログラムリーダー及びプログラムリーダーが委員長を務める運営委員会において進捗管理を行う等、着実な実施に努めており、論文発表等の実績も蓄積されてきている。</t>
    <rPh sb="19" eb="20">
      <t>オヨ</t>
    </rPh>
    <rPh sb="31" eb="34">
      <t>イインチョウ</t>
    </rPh>
    <rPh sb="35" eb="36">
      <t>ツト</t>
    </rPh>
    <rPh sb="38" eb="40">
      <t>ウンエイ</t>
    </rPh>
    <rPh sb="40" eb="43">
      <t>イインカイ</t>
    </rPh>
    <rPh sb="52" eb="53">
      <t>オコナ</t>
    </rPh>
    <rPh sb="54" eb="55">
      <t>トウ</t>
    </rPh>
    <rPh sb="68" eb="70">
      <t>ロンブン</t>
    </rPh>
    <rPh sb="70" eb="72">
      <t>ハッピョウ</t>
    </rPh>
    <rPh sb="72" eb="73">
      <t>トウ</t>
    </rPh>
    <rPh sb="74" eb="76">
      <t>ジッセキ</t>
    </rPh>
    <rPh sb="77" eb="79">
      <t>チクセキ</t>
    </rPh>
    <phoneticPr fontId="6"/>
  </si>
  <si>
    <t>　本事業は、研究の推進に当たって、遺伝子や血清のバンクのための機器・施設が継続的に必要となるため、国が拠点を定めて集中的に整備することで、効率的かつ実効性の高い運用を行っている。</t>
    <rPh sb="1" eb="2">
      <t>ホン</t>
    </rPh>
    <rPh sb="2" eb="4">
      <t>ジギョウ</t>
    </rPh>
    <phoneticPr fontId="6"/>
  </si>
  <si>
    <t>　研究の推進に当たって、国が拠点を定めて集中的に研究基盤を整備することで、効率的かつ実効性の高い運用を行っている。</t>
    <rPh sb="12" eb="13">
      <t>クニ</t>
    </rPh>
    <rPh sb="24" eb="26">
      <t>ケンキュウ</t>
    </rPh>
    <rPh sb="26" eb="28">
      <t>キバン</t>
    </rPh>
    <phoneticPr fontId="6"/>
  </si>
  <si>
    <t>　本事業により同定された薬剤関連遺伝子（抗てんかん薬カルバマゼピンの副作用等）が、臨床介入研究に繋がるなど、見込みに見合った成果を出している。</t>
    <phoneticPr fontId="6"/>
  </si>
  <si>
    <t>　委託費の交付決定に当たっては、事業経費の費目・使途の内容を厳正に審査するなど、その必要性について適切にチェックを行っている。</t>
    <phoneticPr fontId="6"/>
  </si>
  <si>
    <t>　研究開発の実施上必要な中間的支出であり、ＰＤによりその合理性が確認されている。</t>
    <rPh sb="1" eb="3">
      <t>ケンキュウ</t>
    </rPh>
    <rPh sb="3" eb="5">
      <t>カイハツ</t>
    </rPh>
    <rPh sb="6" eb="9">
      <t>ジッシジョウ</t>
    </rPh>
    <rPh sb="9" eb="11">
      <t>ヒツヨウ</t>
    </rPh>
    <rPh sb="12" eb="15">
      <t>チュウカンテキ</t>
    </rPh>
    <rPh sb="15" eb="17">
      <t>シシュツ</t>
    </rPh>
    <rPh sb="28" eb="31">
      <t>ゴウリセイ</t>
    </rPh>
    <rPh sb="32" eb="34">
      <t>カクニン</t>
    </rPh>
    <phoneticPr fontId="6"/>
  </si>
  <si>
    <t>　本研究は長期的なデータの集積と大規模な解析により研究成果を創出するものであるため、活動実績の数字は小さくなるが、コスト等については妥当な水準である。</t>
    <rPh sb="1" eb="2">
      <t>ホン</t>
    </rPh>
    <rPh sb="2" eb="4">
      <t>ケンキュウ</t>
    </rPh>
    <rPh sb="5" eb="8">
      <t>チョウキテキ</t>
    </rPh>
    <rPh sb="13" eb="15">
      <t>シュウセキ</t>
    </rPh>
    <rPh sb="16" eb="19">
      <t>ダイキボ</t>
    </rPh>
    <rPh sb="20" eb="22">
      <t>カイセキ</t>
    </rPh>
    <rPh sb="25" eb="29">
      <t>ケンキュウセイカ</t>
    </rPh>
    <rPh sb="30" eb="32">
      <t>ソウシュツ</t>
    </rPh>
    <rPh sb="42" eb="44">
      <t>カツドウ</t>
    </rPh>
    <rPh sb="44" eb="46">
      <t>ジッセキ</t>
    </rPh>
    <rPh sb="47" eb="49">
      <t>スウジ</t>
    </rPh>
    <rPh sb="50" eb="51">
      <t>チイ</t>
    </rPh>
    <rPh sb="60" eb="61">
      <t>トウ</t>
    </rPh>
    <rPh sb="66" eb="68">
      <t>ダトウ</t>
    </rPh>
    <rPh sb="69" eb="71">
      <t>スイジュン</t>
    </rPh>
    <phoneticPr fontId="6"/>
  </si>
  <si>
    <t>　支出先の選定に当たっては、十分な広告期間を設け、ＨＰ等で周知した上で公募を実施しており、その妥当性や競争性を確保している。研究予算の重点化を検討するなど、コスト削減にも努めている。</t>
    <phoneticPr fontId="6"/>
  </si>
  <si>
    <t>　本事業は、上記２項目にも述べたとおり、我が国のオーダーメイド医療の実現に向けて核となる事業である。</t>
    <rPh sb="1" eb="2">
      <t>ホン</t>
    </rPh>
    <rPh sb="2" eb="4">
      <t>ジギョウ</t>
    </rPh>
    <rPh sb="6" eb="8">
      <t>ジョウキ</t>
    </rPh>
    <rPh sb="9" eb="11">
      <t>コウモク</t>
    </rPh>
    <rPh sb="13" eb="14">
      <t>ノ</t>
    </rPh>
    <rPh sb="20" eb="21">
      <t>ワ</t>
    </rPh>
    <rPh sb="22" eb="23">
      <t>クニ</t>
    </rPh>
    <rPh sb="31" eb="33">
      <t>イリョウ</t>
    </rPh>
    <rPh sb="34" eb="36">
      <t>ジツゲン</t>
    </rPh>
    <rPh sb="37" eb="38">
      <t>ム</t>
    </rPh>
    <rPh sb="40" eb="41">
      <t>カク</t>
    </rPh>
    <rPh sb="44" eb="46">
      <t>ジギョウ</t>
    </rPh>
    <phoneticPr fontId="6"/>
  </si>
  <si>
    <t>　オーダーメイド・ゲノム医療は、健康・医療戦略や第４期科学技術基本計画に基づいて研究開発を推進すべきものであり、健康・医療戦略推進本部による各省連携プロジェクト「疾患克服に向けたゲノム医療実現化プロジェクト」にも位置付けられている。このように、国として関係省庁と連携しながら事業の進捗を管理し推進する必要がある。</t>
    <rPh sb="12" eb="14">
      <t>イリョウ</t>
    </rPh>
    <rPh sb="16" eb="18">
      <t>ケンコウ</t>
    </rPh>
    <rPh sb="19" eb="21">
      <t>イリョウ</t>
    </rPh>
    <rPh sb="21" eb="23">
      <t>センリャク</t>
    </rPh>
    <rPh sb="24" eb="25">
      <t>ダイ</t>
    </rPh>
    <rPh sb="26" eb="27">
      <t>キ</t>
    </rPh>
    <rPh sb="27" eb="29">
      <t>カガク</t>
    </rPh>
    <rPh sb="29" eb="31">
      <t>ギジュツ</t>
    </rPh>
    <rPh sb="31" eb="33">
      <t>キホン</t>
    </rPh>
    <rPh sb="33" eb="35">
      <t>ケイカク</t>
    </rPh>
    <rPh sb="36" eb="37">
      <t>モト</t>
    </rPh>
    <rPh sb="40" eb="42">
      <t>ケンキュウ</t>
    </rPh>
    <rPh sb="42" eb="44">
      <t>カイハツ</t>
    </rPh>
    <rPh sb="45" eb="47">
      <t>スイシン</t>
    </rPh>
    <rPh sb="126" eb="128">
      <t>カンケイ</t>
    </rPh>
    <rPh sb="128" eb="130">
      <t>ショウチョウ</t>
    </rPh>
    <rPh sb="131" eb="133">
      <t>レンケイ</t>
    </rPh>
    <phoneticPr fontId="6"/>
  </si>
  <si>
    <t>　本事業は、バイオバンク機能及びデータ解析機能を活用した疾患及び薬剤関連遺伝子の同定・検証や、共同研究等による難治性・希少性疾患等の原因遺伝子の探索、ゲノム情報を生かした診断・治療に資する研究を一体的に推進することで「個々にとって最適な医療」の実現を目指すものであり、国民や社会のニーズを的確に反映している。</t>
    <rPh sb="1" eb="2">
      <t>ホン</t>
    </rPh>
    <rPh sb="2" eb="4">
      <t>ジギョウ</t>
    </rPh>
    <rPh sb="134" eb="136">
      <t>コクミン</t>
    </rPh>
    <rPh sb="137" eb="139">
      <t>シャカイ</t>
    </rPh>
    <rPh sb="144" eb="146">
      <t>テキカク</t>
    </rPh>
    <rPh sb="147" eb="149">
      <t>ハンエイ</t>
    </rPh>
    <phoneticPr fontId="6"/>
  </si>
  <si>
    <t>　本事業を通じて、同定された薬剤関連遺伝子が臨床介入研究に繋がるなど、見込みに見合った成果を出している。
　事業の執行にあたっては、費用の効率化を図るとともに、予算の執行状況を定期的にPDを交えて共有し、事業開始時の当初計画と比べた進捗状況等について確認し、事業を効率的・効果的に推進している。
　今後も、厚生労働省等の関係機関との連携を加速する必要がある。</t>
    <rPh sb="5" eb="6">
      <t>ツウ</t>
    </rPh>
    <phoneticPr fontId="6"/>
  </si>
  <si>
    <t>　「疾患克服に向けたゲノム医療実現化プロジェクト」において厚生労働省等の関係機関との連携の強化を図る。　</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</si>
  <si>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</si>
  <si>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</si>
  <si>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</si>
  <si>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</si>
  <si>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</si>
  <si>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</si>
  <si>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</si>
  <si>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</si>
  <si>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</si>
  <si>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政策目標9：科学技術の戦略的重点化
施策目標9-1：ライフサイエンス分野の研究開発の重点的推進及び倫理的課題等への取組</t>
    <phoneticPr fontId="6"/>
  </si>
  <si>
    <t>-</t>
    <phoneticPr fontId="6"/>
  </si>
  <si>
    <t>外部有識者による点検対象外</t>
    <rPh sb="0" eb="2">
      <t>ガイブ</t>
    </rPh>
    <rPh sb="2" eb="5">
      <t>ユウシキシャ</t>
    </rPh>
    <rPh sb="8" eb="10">
      <t>テンケン</t>
    </rPh>
    <rPh sb="10" eb="13">
      <t>タイショウガイ</t>
    </rPh>
    <phoneticPr fontId="6"/>
  </si>
  <si>
    <t>終了予定</t>
  </si>
  <si>
    <t>予定通り終了</t>
  </si>
  <si>
    <t>本事業は、平成26年度をもって終了。</t>
    <rPh sb="15" eb="17">
      <t>シュウリョウ</t>
    </rPh>
    <phoneticPr fontId="6"/>
  </si>
  <si>
    <t>本事業は、平成27年度より国立研究開発法人日本医療研究開発機構に移管されたため、平成26年度をもって終了している。なお、平成27年度への繰越を行っていることから、事業の着実な実施及び適切な予算の執行に努めること。</t>
    <rPh sb="50" eb="52">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</si>
</sst>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right style="medium">
        <color indexed="64"/>
      </right>
      <top style="thick">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43" xfId="1" applyFont="1" applyFill="1" applyBorder="1" applyAlignment="1" applyProtection="1">
      <alignment vertical="top"/>
    </xf>
    <xf numFmtId="0" fontId="12" fillId="0" borderId="141" xfId="1" applyFont="1" applyFill="1" applyBorder="1" applyAlignment="1" applyProtection="1">
      <alignment vertical="top"/>
    </xf>
    <xf numFmtId="0" fontId="12" fillId="0" borderId="144" xfId="1" applyFont="1" applyFill="1" applyBorder="1" applyAlignment="1" applyProtection="1">
      <alignment vertical="top"/>
    </xf>
    <xf numFmtId="0" fontId="12" fillId="0" borderId="1" xfId="1" applyFont="1" applyFill="1" applyBorder="1" applyAlignment="1" applyProtection="1">
      <alignment vertical="top"/>
    </xf>
    <xf numFmtId="0" fontId="12" fillId="0" borderId="0" xfId="1" applyFont="1" applyFill="1" applyBorder="1" applyAlignment="1" applyProtection="1">
      <alignment vertical="top"/>
    </xf>
    <xf numFmtId="0" fontId="12" fillId="0" borderId="2" xfId="1" applyFont="1" applyFill="1" applyBorder="1" applyAlignment="1" applyProtection="1">
      <alignment vertical="top"/>
    </xf>
    <xf numFmtId="0" fontId="12" fillId="0" borderId="6" xfId="1" applyFont="1" applyFill="1" applyBorder="1" applyAlignment="1" applyProtection="1">
      <alignment vertical="top"/>
    </xf>
    <xf numFmtId="0" fontId="12" fillId="0" borderId="7" xfId="1" applyFont="1" applyFill="1" applyBorder="1" applyAlignment="1" applyProtection="1">
      <alignment vertical="top"/>
    </xf>
    <xf numFmtId="0" fontId="12" fillId="0" borderId="8" xfId="1" applyFont="1" applyFill="1" applyBorder="1" applyAlignment="1" applyProtection="1">
      <alignment vertical="top"/>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4" fillId="5" borderId="96"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0" fillId="2" borderId="14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45</xdr:row>
          <xdr:rowOff>47625</xdr:rowOff>
        </xdr:from>
        <xdr:to>
          <xdr:col>46</xdr:col>
          <xdr:colOff>171450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228</xdr:row>
          <xdr:rowOff>257175</xdr:rowOff>
        </xdr:from>
        <xdr:to>
          <xdr:col>43</xdr:col>
          <xdr:colOff>161925</xdr:colOff>
          <xdr:row>229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475</xdr:row>
          <xdr:rowOff>171450</xdr:rowOff>
        </xdr:from>
        <xdr:to>
          <xdr:col>43</xdr:col>
          <xdr:colOff>161925</xdr:colOff>
          <xdr:row>496</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37202</xdr:colOff>
      <xdr:row>142</xdr:row>
      <xdr:rowOff>320527</xdr:rowOff>
    </xdr:from>
    <xdr:to>
      <xdr:col>25</xdr:col>
      <xdr:colOff>194437</xdr:colOff>
      <xdr:row>145</xdr:row>
      <xdr:rowOff>154291</xdr:rowOff>
    </xdr:to>
    <xdr:sp macro="" textlink="">
      <xdr:nvSpPr>
        <xdr:cNvPr id="273" name="Text Box 3"/>
        <xdr:cNvSpPr txBox="1">
          <a:spLocks noChangeArrowheads="1"/>
        </xdr:cNvSpPr>
      </xdr:nvSpPr>
      <xdr:spPr bwMode="auto">
        <a:xfrm>
          <a:off x="2861084" y="32582262"/>
          <a:ext cx="2376000" cy="104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Ａ．バイオバンクの構築と</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臨床情報データベース化</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３７４６百万円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国立大学法人東京大学</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15</xdr:col>
      <xdr:colOff>160040</xdr:colOff>
      <xdr:row>140</xdr:row>
      <xdr:rowOff>148664</xdr:rowOff>
    </xdr:from>
    <xdr:to>
      <xdr:col>25</xdr:col>
      <xdr:colOff>81054</xdr:colOff>
      <xdr:row>142</xdr:row>
      <xdr:rowOff>23211</xdr:rowOff>
    </xdr:to>
    <xdr:sp macro="" textlink="">
      <xdr:nvSpPr>
        <xdr:cNvPr id="274" name="Rectangle 4"/>
        <xdr:cNvSpPr>
          <a:spLocks noChangeArrowheads="1"/>
        </xdr:cNvSpPr>
      </xdr:nvSpPr>
      <xdr:spPr bwMode="auto">
        <a:xfrm>
          <a:off x="3185628" y="31603576"/>
          <a:ext cx="1938073" cy="68137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職員旅費　　</a:t>
          </a:r>
          <a:r>
            <a:rPr kumimoji="0"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0.2</a:t>
          </a:r>
          <a:r>
            <a:rPr kumimoji="0"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endParaRPr kumimoji="0"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委員等旅費　</a:t>
          </a:r>
          <a:r>
            <a:rPr kumimoji="0"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0.2</a:t>
          </a:r>
          <a:r>
            <a:rPr kumimoji="0"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endParaRPr kumimoji="0"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含む</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14</xdr:col>
      <xdr:colOff>37202</xdr:colOff>
      <xdr:row>142</xdr:row>
      <xdr:rowOff>75494</xdr:rowOff>
    </xdr:from>
    <xdr:ext cx="1383456" cy="251864"/>
    <xdr:sp macro="" textlink="">
      <xdr:nvSpPr>
        <xdr:cNvPr id="275" name="Text Box 6"/>
        <xdr:cNvSpPr txBox="1">
          <a:spLocks noChangeArrowheads="1"/>
        </xdr:cNvSpPr>
      </xdr:nvSpPr>
      <xdr:spPr bwMode="auto">
        <a:xfrm>
          <a:off x="2861084" y="32337229"/>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【随意契約・委託】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10</xdr:col>
      <xdr:colOff>103648</xdr:colOff>
      <xdr:row>141</xdr:row>
      <xdr:rowOff>312803</xdr:rowOff>
    </xdr:from>
    <xdr:to>
      <xdr:col>11</xdr:col>
      <xdr:colOff>21684</xdr:colOff>
      <xdr:row>155</xdr:row>
      <xdr:rowOff>173039</xdr:rowOff>
    </xdr:to>
    <xdr:sp macro="" textlink="">
      <xdr:nvSpPr>
        <xdr:cNvPr id="276" name="Rectangle 7"/>
        <xdr:cNvSpPr>
          <a:spLocks noChangeArrowheads="1"/>
        </xdr:cNvSpPr>
      </xdr:nvSpPr>
      <xdr:spPr bwMode="auto">
        <a:xfrm rot="5400000">
          <a:off x="-573422" y="34865256"/>
          <a:ext cx="5508000" cy="119742"/>
        </a:xfrm>
        <a:prstGeom prst="rect">
          <a:avLst/>
        </a:prstGeom>
        <a:solidFill>
          <a:sysClr val="window" lastClr="FFFFFF">
            <a:lumMod val="75000"/>
          </a:sysClr>
        </a:solidFill>
        <a:ln>
          <a:noFill/>
        </a:ln>
        <a:extLst/>
      </xdr:spPr>
    </xdr:sp>
    <xdr:clientData/>
  </xdr:twoCellAnchor>
  <xdr:twoCellAnchor>
    <xdr:from>
      <xdr:col>10</xdr:col>
      <xdr:colOff>103648</xdr:colOff>
      <xdr:row>143</xdr:row>
      <xdr:rowOff>217816</xdr:rowOff>
    </xdr:from>
    <xdr:to>
      <xdr:col>14</xdr:col>
      <xdr:colOff>16825</xdr:colOff>
      <xdr:row>144</xdr:row>
      <xdr:rowOff>282404</xdr:rowOff>
    </xdr:to>
    <xdr:sp macro="" textlink="">
      <xdr:nvSpPr>
        <xdr:cNvPr id="277" name="AutoShape 8"/>
        <xdr:cNvSpPr>
          <a:spLocks noChangeArrowheads="1"/>
        </xdr:cNvSpPr>
      </xdr:nvSpPr>
      <xdr:spPr bwMode="auto">
        <a:xfrm rot="16200000">
          <a:off x="2246707" y="32756963"/>
          <a:ext cx="468000" cy="720000"/>
        </a:xfrm>
        <a:prstGeom prst="downArrow">
          <a:avLst>
            <a:gd name="adj1" fmla="val 36769"/>
            <a:gd name="adj2" fmla="val 87385"/>
          </a:avLst>
        </a:prstGeom>
        <a:solidFill>
          <a:sysClr val="window" lastClr="FFFFFF">
            <a:lumMod val="75000"/>
          </a:sysClr>
        </a:solidFill>
        <a:ln>
          <a:noFill/>
        </a:ln>
        <a:extLst/>
      </xdr:spPr>
    </xdr:sp>
    <xdr:clientData/>
  </xdr:twoCellAnchor>
  <xdr:twoCellAnchor>
    <xdr:from>
      <xdr:col>24</xdr:col>
      <xdr:colOff>77204</xdr:colOff>
      <xdr:row>140</xdr:row>
      <xdr:rowOff>79427</xdr:rowOff>
    </xdr:from>
    <xdr:to>
      <xdr:col>40</xdr:col>
      <xdr:colOff>24910</xdr:colOff>
      <xdr:row>141</xdr:row>
      <xdr:rowOff>333612</xdr:rowOff>
    </xdr:to>
    <xdr:sp macro="" textlink="">
      <xdr:nvSpPr>
        <xdr:cNvPr id="278" name="AutoShape 9"/>
        <xdr:cNvSpPr>
          <a:spLocks noChangeArrowheads="1"/>
        </xdr:cNvSpPr>
      </xdr:nvSpPr>
      <xdr:spPr bwMode="auto">
        <a:xfrm>
          <a:off x="4918145" y="31534339"/>
          <a:ext cx="3175000" cy="65759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疾患関連遺伝子研究課題を審査・選定し、</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プログラム全体のマネジメントを実施。</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103647</xdr:colOff>
      <xdr:row>155</xdr:row>
      <xdr:rowOff>116968</xdr:rowOff>
    </xdr:from>
    <xdr:to>
      <xdr:col>11</xdr:col>
      <xdr:colOff>21683</xdr:colOff>
      <xdr:row>171</xdr:row>
      <xdr:rowOff>142380</xdr:rowOff>
    </xdr:to>
    <xdr:sp macro="" textlink="">
      <xdr:nvSpPr>
        <xdr:cNvPr id="279" name="Rectangle 10"/>
        <xdr:cNvSpPr>
          <a:spLocks noChangeArrowheads="1"/>
        </xdr:cNvSpPr>
      </xdr:nvSpPr>
      <xdr:spPr bwMode="auto">
        <a:xfrm rot="5400000">
          <a:off x="-1059423" y="40803185"/>
          <a:ext cx="6480000" cy="119742"/>
        </a:xfrm>
        <a:prstGeom prst="rect">
          <a:avLst/>
        </a:prstGeom>
        <a:solidFill>
          <a:sysClr val="window" lastClr="FFFFFF">
            <a:lumMod val="75000"/>
          </a:sysClr>
        </a:solidFill>
        <a:ln>
          <a:noFill/>
        </a:ln>
        <a:extLst/>
      </xdr:spPr>
    </xdr:sp>
    <xdr:clientData/>
  </xdr:twoCellAnchor>
  <xdr:twoCellAnchor>
    <xdr:from>
      <xdr:col>10</xdr:col>
      <xdr:colOff>103648</xdr:colOff>
      <xdr:row>156</xdr:row>
      <xdr:rowOff>290433</xdr:rowOff>
    </xdr:from>
    <xdr:to>
      <xdr:col>14</xdr:col>
      <xdr:colOff>16825</xdr:colOff>
      <xdr:row>157</xdr:row>
      <xdr:rowOff>345496</xdr:rowOff>
    </xdr:to>
    <xdr:sp macro="" textlink="">
      <xdr:nvSpPr>
        <xdr:cNvPr id="280" name="AutoShape 11"/>
        <xdr:cNvSpPr>
          <a:spLocks noChangeArrowheads="1"/>
        </xdr:cNvSpPr>
      </xdr:nvSpPr>
      <xdr:spPr bwMode="auto">
        <a:xfrm rot="16200000">
          <a:off x="2251469" y="38069171"/>
          <a:ext cx="458475" cy="720000"/>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14</xdr:col>
      <xdr:colOff>37201</xdr:colOff>
      <xdr:row>156</xdr:row>
      <xdr:rowOff>128433</xdr:rowOff>
    </xdr:from>
    <xdr:to>
      <xdr:col>25</xdr:col>
      <xdr:colOff>158436</xdr:colOff>
      <xdr:row>158</xdr:row>
      <xdr:rowOff>113609</xdr:rowOff>
    </xdr:to>
    <xdr:sp macro="" textlink="">
      <xdr:nvSpPr>
        <xdr:cNvPr id="281" name="Text Box 12"/>
        <xdr:cNvSpPr txBox="1">
          <a:spLocks noChangeArrowheads="1"/>
        </xdr:cNvSpPr>
      </xdr:nvSpPr>
      <xdr:spPr bwMode="auto">
        <a:xfrm>
          <a:off x="2861083" y="38037933"/>
          <a:ext cx="2340000" cy="79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H</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．疾患関連遺伝子研究</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２４０百万円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大学（全４機関）</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14</xdr:col>
      <xdr:colOff>37202</xdr:colOff>
      <xdr:row>155</xdr:row>
      <xdr:rowOff>258609</xdr:rowOff>
    </xdr:from>
    <xdr:ext cx="1024384" cy="251864"/>
    <xdr:sp macro="" textlink="">
      <xdr:nvSpPr>
        <xdr:cNvPr id="282" name="Text Box 13"/>
        <xdr:cNvSpPr txBox="1">
          <a:spLocks noChangeArrowheads="1"/>
        </xdr:cNvSpPr>
      </xdr:nvSpPr>
      <xdr:spPr bwMode="auto">
        <a:xfrm>
          <a:off x="2861084" y="37764697"/>
          <a:ext cx="102438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【公募・委託】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12</xdr:col>
      <xdr:colOff>170482</xdr:colOff>
      <xdr:row>153</xdr:row>
      <xdr:rowOff>162176</xdr:rowOff>
    </xdr:from>
    <xdr:to>
      <xdr:col>49</xdr:col>
      <xdr:colOff>123365</xdr:colOff>
      <xdr:row>155</xdr:row>
      <xdr:rowOff>39353</xdr:rowOff>
    </xdr:to>
    <xdr:sp macro="" textlink="">
      <xdr:nvSpPr>
        <xdr:cNvPr id="283" name="AutoShape 14"/>
        <xdr:cNvSpPr>
          <a:spLocks noChangeArrowheads="1"/>
        </xdr:cNvSpPr>
      </xdr:nvSpPr>
      <xdr:spPr bwMode="auto">
        <a:xfrm>
          <a:off x="2590953" y="36861441"/>
          <a:ext cx="7416000" cy="6840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100" normalizeH="0" baseline="0" noProof="0">
              <a:ln>
                <a:noFill/>
              </a:ln>
              <a:solidFill>
                <a:srgbClr val="000000"/>
              </a:solidFill>
              <a:effectLst/>
              <a:uLnTx/>
              <a:uFillTx/>
              <a:latin typeface="ＭＳ Ｐゴシック"/>
              <a:ea typeface="ＭＳ Ｐゴシック"/>
            </a:rPr>
            <a:t>収集した２０万人分のＤＮＡ・血清・臨床情報を維持・管理するバイオバンク・ジャパンの運営及びデータベース構築、</a:t>
          </a:r>
          <a:endParaRPr kumimoji="0" lang="en-US" altLang="ja-JP" sz="1200" b="0" i="0" u="none" strike="noStrike" kern="0" cap="none" spc="-10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100" normalizeH="0" baseline="0" noProof="0">
              <a:ln>
                <a:noFill/>
              </a:ln>
              <a:solidFill>
                <a:srgbClr val="000000"/>
              </a:solidFill>
              <a:effectLst/>
              <a:uLnTx/>
              <a:uFillTx/>
              <a:latin typeface="ＭＳ Ｐゴシック"/>
              <a:ea typeface="ＭＳ Ｐゴシック"/>
            </a:rPr>
            <a:t>生体試料の共同保管システムの構築、疾患関連遺伝子研究のための遺伝子解析。</a:t>
          </a:r>
          <a:endParaRPr kumimoji="0" lang="ja-JP" altLang="en-US" sz="1200" b="0" i="0" u="none" strike="noStrike" kern="0" cap="none" spc="-100" normalizeH="0" baseline="0" noProof="0">
            <a:ln>
              <a:noFill/>
            </a:ln>
            <a:solidFill>
              <a:sysClr val="windowText" lastClr="000000"/>
            </a:solidFill>
            <a:effectLst/>
            <a:uLnTx/>
            <a:uFillTx/>
          </a:endParaRPr>
        </a:p>
      </xdr:txBody>
    </xdr:sp>
    <xdr:clientData/>
  </xdr:twoCellAnchor>
  <xdr:twoCellAnchor>
    <xdr:from>
      <xdr:col>29</xdr:col>
      <xdr:colOff>170853</xdr:colOff>
      <xdr:row>142</xdr:row>
      <xdr:rowOff>320527</xdr:rowOff>
    </xdr:from>
    <xdr:to>
      <xdr:col>45</xdr:col>
      <xdr:colOff>63517</xdr:colOff>
      <xdr:row>144</xdr:row>
      <xdr:rowOff>305703</xdr:rowOff>
    </xdr:to>
    <xdr:sp macro="" textlink="">
      <xdr:nvSpPr>
        <xdr:cNvPr id="284" name="Text Box 3"/>
        <xdr:cNvSpPr txBox="1">
          <a:spLocks noChangeArrowheads="1"/>
        </xdr:cNvSpPr>
      </xdr:nvSpPr>
      <xdr:spPr bwMode="auto">
        <a:xfrm>
          <a:off x="6020324" y="32582262"/>
          <a:ext cx="3119958" cy="792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DNA</a:t>
          </a:r>
          <a:r>
            <a:rPr kumimoji="0"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サンプル及び臨床情報の収集</a:t>
          </a:r>
          <a:endParaRPr kumimoji="0"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４７４</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大学・</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等（全</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１１</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170482</xdr:colOff>
      <xdr:row>158</xdr:row>
      <xdr:rowOff>178140</xdr:rowOff>
    </xdr:from>
    <xdr:to>
      <xdr:col>32</xdr:col>
      <xdr:colOff>96365</xdr:colOff>
      <xdr:row>159</xdr:row>
      <xdr:rowOff>206729</xdr:rowOff>
    </xdr:to>
    <xdr:sp macro="" textlink="">
      <xdr:nvSpPr>
        <xdr:cNvPr id="285" name="AutoShape 15"/>
        <xdr:cNvSpPr>
          <a:spLocks noChangeArrowheads="1"/>
        </xdr:cNvSpPr>
      </xdr:nvSpPr>
      <xdr:spPr bwMode="auto">
        <a:xfrm>
          <a:off x="2590953" y="38894464"/>
          <a:ext cx="3960000" cy="432000"/>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36576" tIns="22860" rIns="0" bIns="22860"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同定された疾患関連遺伝子を用いた基礎研究の推進。</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29</xdr:col>
      <xdr:colOff>170853</xdr:colOff>
      <xdr:row>142</xdr:row>
      <xdr:rowOff>61113</xdr:rowOff>
    </xdr:from>
    <xdr:ext cx="1544526" cy="251864"/>
    <xdr:sp macro="" textlink="">
      <xdr:nvSpPr>
        <xdr:cNvPr id="286" name="Text Box 4"/>
        <xdr:cNvSpPr txBox="1">
          <a:spLocks noChangeArrowheads="1"/>
        </xdr:cNvSpPr>
      </xdr:nvSpPr>
      <xdr:spPr bwMode="auto">
        <a:xfrm>
          <a:off x="6020324" y="32322848"/>
          <a:ext cx="154452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【随意契約・再委託】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29</xdr:col>
      <xdr:colOff>113297</xdr:colOff>
      <xdr:row>156</xdr:row>
      <xdr:rowOff>128433</xdr:rowOff>
    </xdr:from>
    <xdr:to>
      <xdr:col>43</xdr:col>
      <xdr:colOff>169415</xdr:colOff>
      <xdr:row>158</xdr:row>
      <xdr:rowOff>113609</xdr:rowOff>
    </xdr:to>
    <xdr:sp macro="" textlink="">
      <xdr:nvSpPr>
        <xdr:cNvPr id="287" name="Text Box 3"/>
        <xdr:cNvSpPr txBox="1">
          <a:spLocks noChangeArrowheads="1"/>
        </xdr:cNvSpPr>
      </xdr:nvSpPr>
      <xdr:spPr bwMode="auto">
        <a:xfrm>
          <a:off x="5962768" y="38037933"/>
          <a:ext cx="2880000" cy="792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0"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．疾患関連遺伝子研究</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１００</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大学・</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等（全</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１６</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29</xdr:col>
      <xdr:colOff>113297</xdr:colOff>
      <xdr:row>155</xdr:row>
      <xdr:rowOff>258609</xdr:rowOff>
    </xdr:from>
    <xdr:ext cx="1185454" cy="251864"/>
    <xdr:sp macro="" textlink="">
      <xdr:nvSpPr>
        <xdr:cNvPr id="288" name="Text Box 4"/>
        <xdr:cNvSpPr txBox="1">
          <a:spLocks noChangeArrowheads="1"/>
        </xdr:cNvSpPr>
      </xdr:nvSpPr>
      <xdr:spPr bwMode="auto">
        <a:xfrm>
          <a:off x="5962768" y="37764697"/>
          <a:ext cx="118545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【公募・再委託】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7</xdr:col>
      <xdr:colOff>0</xdr:colOff>
      <xdr:row>140</xdr:row>
      <xdr:rowOff>0</xdr:rowOff>
    </xdr:from>
    <xdr:to>
      <xdr:col>14</xdr:col>
      <xdr:colOff>131909</xdr:colOff>
      <xdr:row>141</xdr:row>
      <xdr:rowOff>370593</xdr:rowOff>
    </xdr:to>
    <xdr:sp macro="" textlink="">
      <xdr:nvSpPr>
        <xdr:cNvPr id="289" name="Text Box 2"/>
        <xdr:cNvSpPr txBox="1">
          <a:spLocks noChangeArrowheads="1"/>
        </xdr:cNvSpPr>
      </xdr:nvSpPr>
      <xdr:spPr bwMode="auto">
        <a:xfrm>
          <a:off x="1411941" y="31454912"/>
          <a:ext cx="1543850" cy="7740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22860" rIns="45720" bIns="2286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ja-JP" altLang="en-US"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５８２２百万円</a:t>
          </a:r>
          <a:endParaRPr kumimoji="0" lang="ja-JP" altLang="en-US" sz="16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37202</xdr:colOff>
      <xdr:row>146</xdr:row>
      <xdr:rowOff>136756</xdr:rowOff>
    </xdr:from>
    <xdr:to>
      <xdr:col>25</xdr:col>
      <xdr:colOff>194437</xdr:colOff>
      <xdr:row>148</xdr:row>
      <xdr:rowOff>157932</xdr:rowOff>
    </xdr:to>
    <xdr:sp macro="" textlink="">
      <xdr:nvSpPr>
        <xdr:cNvPr id="290" name="Text Box 3"/>
        <xdr:cNvSpPr txBox="1">
          <a:spLocks noChangeArrowheads="1"/>
        </xdr:cNvSpPr>
      </xdr:nvSpPr>
      <xdr:spPr bwMode="auto">
        <a:xfrm>
          <a:off x="2861084" y="34012138"/>
          <a:ext cx="2376000" cy="82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．臨床情報の収集</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１７１百万円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医療法人徳洲会</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10</xdr:col>
      <xdr:colOff>103648</xdr:colOff>
      <xdr:row>146</xdr:row>
      <xdr:rowOff>307643</xdr:rowOff>
    </xdr:from>
    <xdr:to>
      <xdr:col>14</xdr:col>
      <xdr:colOff>16825</xdr:colOff>
      <xdr:row>147</xdr:row>
      <xdr:rowOff>372231</xdr:rowOff>
    </xdr:to>
    <xdr:sp macro="" textlink="">
      <xdr:nvSpPr>
        <xdr:cNvPr id="291" name="AutoShape 8"/>
        <xdr:cNvSpPr>
          <a:spLocks noChangeArrowheads="1"/>
        </xdr:cNvSpPr>
      </xdr:nvSpPr>
      <xdr:spPr bwMode="auto">
        <a:xfrm rot="16200000">
          <a:off x="2246707" y="34057025"/>
          <a:ext cx="468000" cy="720000"/>
        </a:xfrm>
        <a:prstGeom prst="downArrow">
          <a:avLst>
            <a:gd name="adj1" fmla="val 36769"/>
            <a:gd name="adj2" fmla="val 85032"/>
          </a:avLst>
        </a:prstGeom>
        <a:solidFill>
          <a:sysClr val="window" lastClr="FFFFFF">
            <a:lumMod val="75000"/>
          </a:sysClr>
        </a:solidFill>
        <a:ln>
          <a:noFill/>
        </a:ln>
        <a:extLst/>
      </xdr:spPr>
    </xdr:sp>
    <xdr:clientData/>
  </xdr:twoCellAnchor>
  <xdr:oneCellAnchor>
    <xdr:from>
      <xdr:col>14</xdr:col>
      <xdr:colOff>37202</xdr:colOff>
      <xdr:row>145</xdr:row>
      <xdr:rowOff>286342</xdr:rowOff>
    </xdr:from>
    <xdr:ext cx="1383456" cy="251864"/>
    <xdr:sp macro="" textlink="">
      <xdr:nvSpPr>
        <xdr:cNvPr id="292" name="Text Box 6"/>
        <xdr:cNvSpPr txBox="1">
          <a:spLocks noChangeArrowheads="1"/>
        </xdr:cNvSpPr>
      </xdr:nvSpPr>
      <xdr:spPr bwMode="auto">
        <a:xfrm>
          <a:off x="2861084" y="33758313"/>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【随意契約・委託】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14</xdr:col>
      <xdr:colOff>37202</xdr:colOff>
      <xdr:row>151</xdr:row>
      <xdr:rowOff>124681</xdr:rowOff>
    </xdr:from>
    <xdr:to>
      <xdr:col>25</xdr:col>
      <xdr:colOff>194437</xdr:colOff>
      <xdr:row>153</xdr:row>
      <xdr:rowOff>145857</xdr:rowOff>
    </xdr:to>
    <xdr:sp macro="" textlink="">
      <xdr:nvSpPr>
        <xdr:cNvPr id="293" name="Text Box 3"/>
        <xdr:cNvSpPr txBox="1">
          <a:spLocks noChangeArrowheads="1"/>
        </xdr:cNvSpPr>
      </xdr:nvSpPr>
      <xdr:spPr bwMode="auto">
        <a:xfrm>
          <a:off x="2861084" y="36017122"/>
          <a:ext cx="2376000" cy="82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．遺伝子多型情報の高度化</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１００７百万円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（独）理化学研究所</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103648</xdr:colOff>
      <xdr:row>151</xdr:row>
      <xdr:rowOff>277156</xdr:rowOff>
    </xdr:from>
    <xdr:to>
      <xdr:col>14</xdr:col>
      <xdr:colOff>16825</xdr:colOff>
      <xdr:row>152</xdr:row>
      <xdr:rowOff>351269</xdr:rowOff>
    </xdr:to>
    <xdr:sp macro="" textlink="">
      <xdr:nvSpPr>
        <xdr:cNvPr id="294" name="AutoShape 8"/>
        <xdr:cNvSpPr>
          <a:spLocks noChangeArrowheads="1"/>
        </xdr:cNvSpPr>
      </xdr:nvSpPr>
      <xdr:spPr bwMode="auto">
        <a:xfrm rot="16200000">
          <a:off x="2241944" y="36048360"/>
          <a:ext cx="477525" cy="720000"/>
        </a:xfrm>
        <a:prstGeom prst="downArrow">
          <a:avLst>
            <a:gd name="adj1" fmla="val 36769"/>
            <a:gd name="adj2" fmla="val 86732"/>
          </a:avLst>
        </a:prstGeom>
        <a:solidFill>
          <a:sysClr val="window" lastClr="FFFFFF">
            <a:lumMod val="75000"/>
          </a:sysClr>
        </a:solidFill>
        <a:ln>
          <a:noFill/>
        </a:ln>
        <a:extLst/>
      </xdr:spPr>
    </xdr:sp>
    <xdr:clientData/>
  </xdr:twoCellAnchor>
  <xdr:oneCellAnchor>
    <xdr:from>
      <xdr:col>14</xdr:col>
      <xdr:colOff>37202</xdr:colOff>
      <xdr:row>150</xdr:row>
      <xdr:rowOff>255714</xdr:rowOff>
    </xdr:from>
    <xdr:ext cx="1383457" cy="251864"/>
    <xdr:sp macro="" textlink="">
      <xdr:nvSpPr>
        <xdr:cNvPr id="295" name="Text Box 6"/>
        <xdr:cNvSpPr txBox="1">
          <a:spLocks noChangeArrowheads="1"/>
        </xdr:cNvSpPr>
      </xdr:nvSpPr>
      <xdr:spPr bwMode="auto">
        <a:xfrm>
          <a:off x="2861084" y="35744743"/>
          <a:ext cx="1383457"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【随意契約・委託】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14</xdr:col>
      <xdr:colOff>37202</xdr:colOff>
      <xdr:row>170</xdr:row>
      <xdr:rowOff>90722</xdr:rowOff>
    </xdr:from>
    <xdr:to>
      <xdr:col>24</xdr:col>
      <xdr:colOff>4762</xdr:colOff>
      <xdr:row>172</xdr:row>
      <xdr:rowOff>75899</xdr:rowOff>
    </xdr:to>
    <xdr:sp macro="" textlink="">
      <xdr:nvSpPr>
        <xdr:cNvPr id="296" name="Text Box 12"/>
        <xdr:cNvSpPr txBox="1">
          <a:spLocks noChangeArrowheads="1"/>
        </xdr:cNvSpPr>
      </xdr:nvSpPr>
      <xdr:spPr bwMode="auto">
        <a:xfrm>
          <a:off x="2861084" y="43647987"/>
          <a:ext cx="1984619" cy="79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N</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．事業支援業務</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１０百万円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（独）科学技術振興機構</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14</xdr:col>
      <xdr:colOff>37202</xdr:colOff>
      <xdr:row>169</xdr:row>
      <xdr:rowOff>224138</xdr:rowOff>
    </xdr:from>
    <xdr:ext cx="1024384" cy="251864"/>
    <xdr:sp macro="" textlink="">
      <xdr:nvSpPr>
        <xdr:cNvPr id="297" name="Text Box 13"/>
        <xdr:cNvSpPr txBox="1">
          <a:spLocks noChangeArrowheads="1"/>
        </xdr:cNvSpPr>
      </xdr:nvSpPr>
      <xdr:spPr bwMode="auto">
        <a:xfrm>
          <a:off x="2861084" y="43377991"/>
          <a:ext cx="102438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【公募・委託】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12</xdr:col>
      <xdr:colOff>170482</xdr:colOff>
      <xdr:row>172</xdr:row>
      <xdr:rowOff>109037</xdr:rowOff>
    </xdr:from>
    <xdr:to>
      <xdr:col>33</xdr:col>
      <xdr:colOff>190298</xdr:colOff>
      <xdr:row>173</xdr:row>
      <xdr:rowOff>137625</xdr:rowOff>
    </xdr:to>
    <xdr:sp macro="" textlink="">
      <xdr:nvSpPr>
        <xdr:cNvPr id="298" name="AutoShape 15"/>
        <xdr:cNvSpPr>
          <a:spLocks noChangeArrowheads="1"/>
        </xdr:cNvSpPr>
      </xdr:nvSpPr>
      <xdr:spPr bwMode="auto">
        <a:xfrm>
          <a:off x="2590953" y="44473125"/>
          <a:ext cx="4255639" cy="432000"/>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36576" tIns="22860" rIns="0" bIns="22860"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オーダーメイド医療の実現プログラムに係る支援業務。</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170853</xdr:colOff>
      <xdr:row>148</xdr:row>
      <xdr:rowOff>196682</xdr:rowOff>
    </xdr:from>
    <xdr:to>
      <xdr:col>47</xdr:col>
      <xdr:colOff>140148</xdr:colOff>
      <xdr:row>150</xdr:row>
      <xdr:rowOff>172334</xdr:rowOff>
    </xdr:to>
    <xdr:sp macro="" textlink="">
      <xdr:nvSpPr>
        <xdr:cNvPr id="299" name="Text Box 3"/>
        <xdr:cNvSpPr txBox="1">
          <a:spLocks noChangeArrowheads="1"/>
        </xdr:cNvSpPr>
      </xdr:nvSpPr>
      <xdr:spPr bwMode="auto">
        <a:xfrm>
          <a:off x="6020324" y="34878888"/>
          <a:ext cx="3600000" cy="782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0" lang="ja-JP"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生体試料の収集・保管・バンキング体制の構築</a:t>
          </a:r>
          <a:endParaRPr kumimoji="0"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１０８</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大学・</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全８</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29</xdr:col>
      <xdr:colOff>170853</xdr:colOff>
      <xdr:row>147</xdr:row>
      <xdr:rowOff>342754</xdr:rowOff>
    </xdr:from>
    <xdr:ext cx="1544526" cy="251864"/>
    <xdr:sp macro="" textlink="">
      <xdr:nvSpPr>
        <xdr:cNvPr id="300" name="Text Box 4"/>
        <xdr:cNvSpPr txBox="1">
          <a:spLocks noChangeArrowheads="1"/>
        </xdr:cNvSpPr>
      </xdr:nvSpPr>
      <xdr:spPr bwMode="auto">
        <a:xfrm>
          <a:off x="6020324" y="34621548"/>
          <a:ext cx="154452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【随意契約・再委託】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26</xdr:col>
      <xdr:colOff>152953</xdr:colOff>
      <xdr:row>143</xdr:row>
      <xdr:rowOff>318780</xdr:rowOff>
    </xdr:from>
    <xdr:to>
      <xdr:col>27</xdr:col>
      <xdr:colOff>70989</xdr:colOff>
      <xdr:row>149</xdr:row>
      <xdr:rowOff>238309</xdr:rowOff>
    </xdr:to>
    <xdr:sp macro="" textlink="">
      <xdr:nvSpPr>
        <xdr:cNvPr id="301" name="Rectangle 7"/>
        <xdr:cNvSpPr>
          <a:spLocks noChangeArrowheads="1"/>
        </xdr:cNvSpPr>
      </xdr:nvSpPr>
      <xdr:spPr bwMode="auto">
        <a:xfrm rot="5400000">
          <a:off x="4287177" y="34094056"/>
          <a:ext cx="2340000" cy="119742"/>
        </a:xfrm>
        <a:prstGeom prst="rect">
          <a:avLst/>
        </a:prstGeom>
        <a:solidFill>
          <a:sysClr val="window" lastClr="FFFFFF">
            <a:lumMod val="75000"/>
          </a:sysClr>
        </a:solidFill>
        <a:ln>
          <a:noFill/>
        </a:ln>
        <a:extLst/>
      </xdr:spPr>
    </xdr:sp>
    <xdr:clientData/>
  </xdr:twoCellAnchor>
  <xdr:twoCellAnchor>
    <xdr:from>
      <xdr:col>29</xdr:col>
      <xdr:colOff>170853</xdr:colOff>
      <xdr:row>151</xdr:row>
      <xdr:rowOff>137381</xdr:rowOff>
    </xdr:from>
    <xdr:to>
      <xdr:col>47</xdr:col>
      <xdr:colOff>41106</xdr:colOff>
      <xdr:row>153</xdr:row>
      <xdr:rowOff>122557</xdr:rowOff>
    </xdr:to>
    <xdr:sp macro="" textlink="">
      <xdr:nvSpPr>
        <xdr:cNvPr id="302" name="Text Box 3"/>
        <xdr:cNvSpPr txBox="1">
          <a:spLocks noChangeArrowheads="1"/>
        </xdr:cNvSpPr>
      </xdr:nvSpPr>
      <xdr:spPr bwMode="auto">
        <a:xfrm>
          <a:off x="6020324" y="36029822"/>
          <a:ext cx="3500958" cy="792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0" lang="ja-JP"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ゲノム解析研究</a:t>
          </a:r>
          <a:endParaRPr kumimoji="0"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４１</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大学・</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全５</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103648</xdr:colOff>
      <xdr:row>161</xdr:row>
      <xdr:rowOff>77874</xdr:rowOff>
    </xdr:from>
    <xdr:to>
      <xdr:col>14</xdr:col>
      <xdr:colOff>16825</xdr:colOff>
      <xdr:row>162</xdr:row>
      <xdr:rowOff>142462</xdr:rowOff>
    </xdr:to>
    <xdr:sp macro="" textlink="">
      <xdr:nvSpPr>
        <xdr:cNvPr id="303" name="AutoShape 11"/>
        <xdr:cNvSpPr>
          <a:spLocks noChangeArrowheads="1"/>
        </xdr:cNvSpPr>
      </xdr:nvSpPr>
      <xdr:spPr bwMode="auto">
        <a:xfrm rot="16200000">
          <a:off x="2246707" y="39878433"/>
          <a:ext cx="468000" cy="720000"/>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14</xdr:col>
      <xdr:colOff>37201</xdr:colOff>
      <xdr:row>160</xdr:row>
      <xdr:rowOff>203885</xdr:rowOff>
    </xdr:from>
    <xdr:to>
      <xdr:col>30</xdr:col>
      <xdr:colOff>13907</xdr:colOff>
      <xdr:row>163</xdr:row>
      <xdr:rowOff>37650</xdr:rowOff>
    </xdr:to>
    <xdr:sp macro="" textlink="">
      <xdr:nvSpPr>
        <xdr:cNvPr id="304" name="Text Box 12"/>
        <xdr:cNvSpPr txBox="1">
          <a:spLocks noChangeArrowheads="1"/>
        </xdr:cNvSpPr>
      </xdr:nvSpPr>
      <xdr:spPr bwMode="auto">
        <a:xfrm>
          <a:off x="2861083" y="39727032"/>
          <a:ext cx="3204000" cy="104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J</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．難治性・希少性疾患等の原因遺伝子探索、</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臨床研究におけるゲノム付随研究</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５９４百万円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独立行政法人（全４機関）</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14</xdr:col>
      <xdr:colOff>37202</xdr:colOff>
      <xdr:row>159</xdr:row>
      <xdr:rowOff>346762</xdr:rowOff>
    </xdr:from>
    <xdr:ext cx="1383456" cy="251864"/>
    <xdr:sp macro="" textlink="">
      <xdr:nvSpPr>
        <xdr:cNvPr id="305" name="Text Box 13"/>
        <xdr:cNvSpPr txBox="1">
          <a:spLocks noChangeArrowheads="1"/>
        </xdr:cNvSpPr>
      </xdr:nvSpPr>
      <xdr:spPr bwMode="auto">
        <a:xfrm>
          <a:off x="2861084" y="39466497"/>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【随意契約・委託】</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oneCellAnchor>
  <xdr:twoCellAnchor>
    <xdr:from>
      <xdr:col>33</xdr:col>
      <xdr:colOff>170074</xdr:colOff>
      <xdr:row>160</xdr:row>
      <xdr:rowOff>265286</xdr:rowOff>
    </xdr:from>
    <xdr:to>
      <xdr:col>49</xdr:col>
      <xdr:colOff>285750</xdr:colOff>
      <xdr:row>162</xdr:row>
      <xdr:rowOff>358462</xdr:rowOff>
    </xdr:to>
    <xdr:sp macro="" textlink="">
      <xdr:nvSpPr>
        <xdr:cNvPr id="306" name="Text Box 3"/>
        <xdr:cNvSpPr txBox="1">
          <a:spLocks noChangeArrowheads="1"/>
        </xdr:cNvSpPr>
      </xdr:nvSpPr>
      <xdr:spPr bwMode="auto">
        <a:xfrm>
          <a:off x="6905610" y="39657965"/>
          <a:ext cx="3381390" cy="8823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0"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ゲノム解析研究</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３０８</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（独）理化学研究所、国立大学法人東京大学</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33</xdr:col>
      <xdr:colOff>170074</xdr:colOff>
      <xdr:row>159</xdr:row>
      <xdr:rowOff>397562</xdr:rowOff>
    </xdr:from>
    <xdr:ext cx="1364989" cy="251864"/>
    <xdr:sp macro="" textlink="">
      <xdr:nvSpPr>
        <xdr:cNvPr id="307" name="Text Box 4"/>
        <xdr:cNvSpPr txBox="1">
          <a:spLocks noChangeArrowheads="1"/>
        </xdr:cNvSpPr>
      </xdr:nvSpPr>
      <xdr:spPr bwMode="auto">
        <a:xfrm>
          <a:off x="6826368" y="39517297"/>
          <a:ext cx="136498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【随意契約・委託】</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oneCellAnchor>
  <xdr:twoCellAnchor>
    <xdr:from>
      <xdr:col>26</xdr:col>
      <xdr:colOff>13254</xdr:colOff>
      <xdr:row>143</xdr:row>
      <xdr:rowOff>79115</xdr:rowOff>
    </xdr:from>
    <xdr:to>
      <xdr:col>29</xdr:col>
      <xdr:colOff>164136</xdr:colOff>
      <xdr:row>144</xdr:row>
      <xdr:rowOff>143703</xdr:rowOff>
    </xdr:to>
    <xdr:sp macro="" textlink="">
      <xdr:nvSpPr>
        <xdr:cNvPr id="308" name="AutoShape 8"/>
        <xdr:cNvSpPr>
          <a:spLocks noChangeArrowheads="1"/>
        </xdr:cNvSpPr>
      </xdr:nvSpPr>
      <xdr:spPr bwMode="auto">
        <a:xfrm rot="16200000">
          <a:off x="5401607" y="32600262"/>
          <a:ext cx="468000" cy="756000"/>
        </a:xfrm>
        <a:prstGeom prst="downArrow">
          <a:avLst>
            <a:gd name="adj1" fmla="val 36769"/>
            <a:gd name="adj2" fmla="val 87385"/>
          </a:avLst>
        </a:prstGeom>
        <a:solidFill>
          <a:sysClr val="window" lastClr="FFFFFF">
            <a:lumMod val="75000"/>
          </a:sysClr>
        </a:solidFill>
        <a:ln>
          <a:noFill/>
        </a:ln>
        <a:extLst/>
      </xdr:spPr>
    </xdr:sp>
    <xdr:clientData/>
  </xdr:twoCellAnchor>
  <xdr:twoCellAnchor>
    <xdr:from>
      <xdr:col>10</xdr:col>
      <xdr:colOff>103648</xdr:colOff>
      <xdr:row>166</xdr:row>
      <xdr:rowOff>106965</xdr:rowOff>
    </xdr:from>
    <xdr:to>
      <xdr:col>14</xdr:col>
      <xdr:colOff>16825</xdr:colOff>
      <xdr:row>167</xdr:row>
      <xdr:rowOff>171554</xdr:rowOff>
    </xdr:to>
    <xdr:sp macro="" textlink="">
      <xdr:nvSpPr>
        <xdr:cNvPr id="309" name="AutoShape 11"/>
        <xdr:cNvSpPr>
          <a:spLocks noChangeArrowheads="1"/>
        </xdr:cNvSpPr>
      </xdr:nvSpPr>
      <xdr:spPr bwMode="auto">
        <a:xfrm rot="16200000">
          <a:off x="2246707" y="41924583"/>
          <a:ext cx="468000" cy="720000"/>
        </a:xfrm>
        <a:prstGeom prst="downArrow">
          <a:avLst>
            <a:gd name="adj1" fmla="val 36769"/>
            <a:gd name="adj2" fmla="val 83973"/>
          </a:avLst>
        </a:prstGeom>
        <a:solidFill>
          <a:sysClr val="window" lastClr="FFFFFF">
            <a:lumMod val="75000"/>
          </a:sysClr>
        </a:solid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189560</xdr:colOff>
      <xdr:row>156</xdr:row>
      <xdr:rowOff>280909</xdr:rowOff>
    </xdr:from>
    <xdr:to>
      <xdr:col>29</xdr:col>
      <xdr:colOff>102736</xdr:colOff>
      <xdr:row>157</xdr:row>
      <xdr:rowOff>345497</xdr:rowOff>
    </xdr:to>
    <xdr:sp macro="" textlink="">
      <xdr:nvSpPr>
        <xdr:cNvPr id="310" name="AutoShape 11"/>
        <xdr:cNvSpPr>
          <a:spLocks noChangeArrowheads="1"/>
        </xdr:cNvSpPr>
      </xdr:nvSpPr>
      <xdr:spPr bwMode="auto">
        <a:xfrm rot="16200000">
          <a:off x="5358207" y="38064409"/>
          <a:ext cx="468000" cy="720000"/>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30</xdr:col>
      <xdr:colOff>44631</xdr:colOff>
      <xdr:row>161</xdr:row>
      <xdr:rowOff>77874</xdr:rowOff>
    </xdr:from>
    <xdr:to>
      <xdr:col>33</xdr:col>
      <xdr:colOff>159513</xdr:colOff>
      <xdr:row>162</xdr:row>
      <xdr:rowOff>142462</xdr:rowOff>
    </xdr:to>
    <xdr:sp macro="" textlink="">
      <xdr:nvSpPr>
        <xdr:cNvPr id="311" name="AutoShape 11"/>
        <xdr:cNvSpPr>
          <a:spLocks noChangeArrowheads="1"/>
        </xdr:cNvSpPr>
      </xdr:nvSpPr>
      <xdr:spPr bwMode="auto">
        <a:xfrm rot="16200000">
          <a:off x="6221807" y="39878433"/>
          <a:ext cx="468000" cy="720000"/>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29</xdr:col>
      <xdr:colOff>170853</xdr:colOff>
      <xdr:row>145</xdr:row>
      <xdr:rowOff>261655</xdr:rowOff>
    </xdr:from>
    <xdr:to>
      <xdr:col>45</xdr:col>
      <xdr:colOff>63517</xdr:colOff>
      <xdr:row>147</xdr:row>
      <xdr:rowOff>246832</xdr:rowOff>
    </xdr:to>
    <xdr:sp macro="" textlink="">
      <xdr:nvSpPr>
        <xdr:cNvPr id="312" name="Text Box 3"/>
        <xdr:cNvSpPr txBox="1">
          <a:spLocks noChangeArrowheads="1"/>
        </xdr:cNvSpPr>
      </xdr:nvSpPr>
      <xdr:spPr bwMode="auto">
        <a:xfrm>
          <a:off x="6020324" y="33733626"/>
          <a:ext cx="3119958" cy="792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臨床情報データ解析</a:t>
          </a:r>
          <a:endParaRPr kumimoji="0"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６．６</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大学（全</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29</xdr:col>
      <xdr:colOff>170853</xdr:colOff>
      <xdr:row>145</xdr:row>
      <xdr:rowOff>2241</xdr:rowOff>
    </xdr:from>
    <xdr:ext cx="1544526" cy="251864"/>
    <xdr:sp macro="" textlink="">
      <xdr:nvSpPr>
        <xdr:cNvPr id="313" name="Text Box 4"/>
        <xdr:cNvSpPr txBox="1">
          <a:spLocks noChangeArrowheads="1"/>
        </xdr:cNvSpPr>
      </xdr:nvSpPr>
      <xdr:spPr bwMode="auto">
        <a:xfrm>
          <a:off x="6020324" y="33474212"/>
          <a:ext cx="154452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【随意契約・再委託】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26</xdr:col>
      <xdr:colOff>25954</xdr:colOff>
      <xdr:row>151</xdr:row>
      <xdr:rowOff>306221</xdr:rowOff>
    </xdr:from>
    <xdr:to>
      <xdr:col>29</xdr:col>
      <xdr:colOff>176836</xdr:colOff>
      <xdr:row>152</xdr:row>
      <xdr:rowOff>370809</xdr:rowOff>
    </xdr:to>
    <xdr:sp macro="" textlink="">
      <xdr:nvSpPr>
        <xdr:cNvPr id="314" name="AutoShape 8"/>
        <xdr:cNvSpPr>
          <a:spLocks noChangeArrowheads="1"/>
        </xdr:cNvSpPr>
      </xdr:nvSpPr>
      <xdr:spPr bwMode="auto">
        <a:xfrm rot="16200000">
          <a:off x="5414307" y="36054662"/>
          <a:ext cx="468000" cy="756000"/>
        </a:xfrm>
        <a:prstGeom prst="downArrow">
          <a:avLst>
            <a:gd name="adj1" fmla="val 36769"/>
            <a:gd name="adj2" fmla="val 87385"/>
          </a:avLst>
        </a:prstGeom>
        <a:solidFill>
          <a:sysClr val="window" lastClr="FFFFFF">
            <a:lumMod val="75000"/>
          </a:sysClr>
        </a:solidFill>
        <a:ln>
          <a:noFill/>
        </a:ln>
        <a:extLst/>
      </xdr:spPr>
    </xdr:sp>
    <xdr:clientData/>
  </xdr:twoCellAnchor>
  <xdr:twoCellAnchor>
    <xdr:from>
      <xdr:col>26</xdr:col>
      <xdr:colOff>165654</xdr:colOff>
      <xdr:row>146</xdr:row>
      <xdr:rowOff>24580</xdr:rowOff>
    </xdr:from>
    <xdr:to>
      <xdr:col>29</xdr:col>
      <xdr:colOff>172536</xdr:colOff>
      <xdr:row>147</xdr:row>
      <xdr:rowOff>89168</xdr:rowOff>
    </xdr:to>
    <xdr:sp macro="" textlink="">
      <xdr:nvSpPr>
        <xdr:cNvPr id="315" name="AutoShape 8"/>
        <xdr:cNvSpPr>
          <a:spLocks noChangeArrowheads="1"/>
        </xdr:cNvSpPr>
      </xdr:nvSpPr>
      <xdr:spPr bwMode="auto">
        <a:xfrm rot="16200000">
          <a:off x="5482007" y="33827962"/>
          <a:ext cx="468000" cy="612000"/>
        </a:xfrm>
        <a:prstGeom prst="downArrow">
          <a:avLst>
            <a:gd name="adj1" fmla="val 36769"/>
            <a:gd name="adj2" fmla="val 87385"/>
          </a:avLst>
        </a:prstGeom>
        <a:solidFill>
          <a:sysClr val="window" lastClr="FFFFFF">
            <a:lumMod val="75000"/>
          </a:sysClr>
        </a:solidFill>
        <a:ln>
          <a:noFill/>
        </a:ln>
        <a:extLst/>
      </xdr:spPr>
    </xdr:sp>
    <xdr:clientData/>
  </xdr:twoCellAnchor>
  <xdr:twoCellAnchor>
    <xdr:from>
      <xdr:col>26</xdr:col>
      <xdr:colOff>152954</xdr:colOff>
      <xdr:row>148</xdr:row>
      <xdr:rowOff>322656</xdr:rowOff>
    </xdr:from>
    <xdr:to>
      <xdr:col>29</xdr:col>
      <xdr:colOff>159836</xdr:colOff>
      <xdr:row>149</xdr:row>
      <xdr:rowOff>387244</xdr:rowOff>
    </xdr:to>
    <xdr:sp macro="" textlink="">
      <xdr:nvSpPr>
        <xdr:cNvPr id="316" name="AutoShape 8"/>
        <xdr:cNvSpPr>
          <a:spLocks noChangeArrowheads="1"/>
        </xdr:cNvSpPr>
      </xdr:nvSpPr>
      <xdr:spPr bwMode="auto">
        <a:xfrm rot="16200000">
          <a:off x="5469307" y="34932862"/>
          <a:ext cx="468000" cy="612000"/>
        </a:xfrm>
        <a:prstGeom prst="downArrow">
          <a:avLst>
            <a:gd name="adj1" fmla="val 36769"/>
            <a:gd name="adj2" fmla="val 87385"/>
          </a:avLst>
        </a:prstGeom>
        <a:solidFill>
          <a:sysClr val="window" lastClr="FFFFFF">
            <a:lumMod val="75000"/>
          </a:sysClr>
        </a:solidFill>
        <a:ln>
          <a:noFill/>
        </a:ln>
        <a:extLst/>
      </xdr:spPr>
    </xdr:sp>
    <xdr:clientData/>
  </xdr:twoCellAnchor>
  <xdr:twoCellAnchor>
    <xdr:from>
      <xdr:col>10</xdr:col>
      <xdr:colOff>116348</xdr:colOff>
      <xdr:row>170</xdr:row>
      <xdr:rowOff>258618</xdr:rowOff>
    </xdr:from>
    <xdr:to>
      <xdr:col>14</xdr:col>
      <xdr:colOff>29525</xdr:colOff>
      <xdr:row>171</xdr:row>
      <xdr:rowOff>323207</xdr:rowOff>
    </xdr:to>
    <xdr:sp macro="" textlink="">
      <xdr:nvSpPr>
        <xdr:cNvPr id="317" name="AutoShape 11"/>
        <xdr:cNvSpPr>
          <a:spLocks noChangeArrowheads="1"/>
        </xdr:cNvSpPr>
      </xdr:nvSpPr>
      <xdr:spPr bwMode="auto">
        <a:xfrm rot="16200000">
          <a:off x="2259407" y="43689883"/>
          <a:ext cx="468000" cy="720000"/>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14</xdr:col>
      <xdr:colOff>49901</xdr:colOff>
      <xdr:row>165</xdr:row>
      <xdr:rowOff>287077</xdr:rowOff>
    </xdr:from>
    <xdr:to>
      <xdr:col>25</xdr:col>
      <xdr:colOff>171136</xdr:colOff>
      <xdr:row>167</xdr:row>
      <xdr:rowOff>380254</xdr:rowOff>
    </xdr:to>
    <xdr:sp macro="" textlink="">
      <xdr:nvSpPr>
        <xdr:cNvPr id="318" name="Text Box 12"/>
        <xdr:cNvSpPr txBox="1">
          <a:spLocks noChangeArrowheads="1"/>
        </xdr:cNvSpPr>
      </xdr:nvSpPr>
      <xdr:spPr bwMode="auto">
        <a:xfrm>
          <a:off x="2873783" y="41827283"/>
          <a:ext cx="2340000" cy="9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L</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．病理組織検体取扱規定策定</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５２百万円</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（一社）日本病理学会</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14</xdr:col>
      <xdr:colOff>60866</xdr:colOff>
      <xdr:row>165</xdr:row>
      <xdr:rowOff>34491</xdr:rowOff>
    </xdr:from>
    <xdr:ext cx="1383456" cy="251864"/>
    <xdr:sp macro="" textlink="">
      <xdr:nvSpPr>
        <xdr:cNvPr id="319" name="Text Box 13"/>
        <xdr:cNvSpPr txBox="1">
          <a:spLocks noChangeArrowheads="1"/>
        </xdr:cNvSpPr>
      </xdr:nvSpPr>
      <xdr:spPr bwMode="auto">
        <a:xfrm>
          <a:off x="2884748" y="41574697"/>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随意契約・委託</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oneCellAnchor>
  <xdr:twoCellAnchor>
    <xdr:from>
      <xdr:col>29</xdr:col>
      <xdr:colOff>125997</xdr:colOff>
      <xdr:row>165</xdr:row>
      <xdr:rowOff>287077</xdr:rowOff>
    </xdr:from>
    <xdr:to>
      <xdr:col>42</xdr:col>
      <xdr:colOff>135371</xdr:colOff>
      <xdr:row>167</xdr:row>
      <xdr:rowOff>380254</xdr:rowOff>
    </xdr:to>
    <xdr:sp macro="" textlink="">
      <xdr:nvSpPr>
        <xdr:cNvPr id="320" name="Text Box 3"/>
        <xdr:cNvSpPr txBox="1">
          <a:spLocks noChangeArrowheads="1"/>
        </xdr:cNvSpPr>
      </xdr:nvSpPr>
      <xdr:spPr bwMode="auto">
        <a:xfrm>
          <a:off x="5975468" y="41827283"/>
          <a:ext cx="2631550" cy="90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0"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病理組織検体取扱規定策定</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３２</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大学、独立行政法人等（全７機関）</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oneCellAnchor>
    <xdr:from>
      <xdr:col>29</xdr:col>
      <xdr:colOff>113297</xdr:colOff>
      <xdr:row>165</xdr:row>
      <xdr:rowOff>34491</xdr:rowOff>
    </xdr:from>
    <xdr:ext cx="1364989" cy="251864"/>
    <xdr:sp macro="" textlink="">
      <xdr:nvSpPr>
        <xdr:cNvPr id="321" name="Text Box 4"/>
        <xdr:cNvSpPr txBox="1">
          <a:spLocks noChangeArrowheads="1"/>
        </xdr:cNvSpPr>
      </xdr:nvSpPr>
      <xdr:spPr bwMode="auto">
        <a:xfrm>
          <a:off x="5962768" y="41574697"/>
          <a:ext cx="136498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【随意契約・委託】</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oneCellAnchor>
  <xdr:twoCellAnchor>
    <xdr:from>
      <xdr:col>26</xdr:col>
      <xdr:colOff>554</xdr:colOff>
      <xdr:row>166</xdr:row>
      <xdr:rowOff>128494</xdr:rowOff>
    </xdr:from>
    <xdr:to>
      <xdr:col>29</xdr:col>
      <xdr:colOff>115436</xdr:colOff>
      <xdr:row>167</xdr:row>
      <xdr:rowOff>193083</xdr:rowOff>
    </xdr:to>
    <xdr:sp macro="" textlink="">
      <xdr:nvSpPr>
        <xdr:cNvPr id="322" name="AutoShape 11"/>
        <xdr:cNvSpPr>
          <a:spLocks noChangeArrowheads="1"/>
        </xdr:cNvSpPr>
      </xdr:nvSpPr>
      <xdr:spPr bwMode="auto">
        <a:xfrm rot="16200000">
          <a:off x="5370907" y="41946112"/>
          <a:ext cx="468000" cy="720000"/>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12</xdr:col>
      <xdr:colOff>170482</xdr:colOff>
      <xdr:row>168</xdr:row>
      <xdr:rowOff>20884</xdr:rowOff>
    </xdr:from>
    <xdr:to>
      <xdr:col>49</xdr:col>
      <xdr:colOff>123365</xdr:colOff>
      <xdr:row>169</xdr:row>
      <xdr:rowOff>49472</xdr:rowOff>
    </xdr:to>
    <xdr:sp macro="" textlink="">
      <xdr:nvSpPr>
        <xdr:cNvPr id="323" name="AutoShape 15"/>
        <xdr:cNvSpPr>
          <a:spLocks noChangeArrowheads="1"/>
        </xdr:cNvSpPr>
      </xdr:nvSpPr>
      <xdr:spPr bwMode="auto">
        <a:xfrm>
          <a:off x="2590953" y="42771325"/>
          <a:ext cx="7416000" cy="432000"/>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36576" tIns="22860" rIns="0" bIns="22860"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ゲノム研究用試料に関する病理組織検体取扱規定の策定及び病理組織取扱に関する実証研究。</a:t>
          </a:r>
        </a:p>
      </xdr:txBody>
    </xdr:sp>
    <xdr:clientData/>
  </xdr:twoCellAnchor>
  <xdr:twoCellAnchor>
    <xdr:from>
      <xdr:col>12</xdr:col>
      <xdr:colOff>170482</xdr:colOff>
      <xdr:row>163</xdr:row>
      <xdr:rowOff>65059</xdr:rowOff>
    </xdr:from>
    <xdr:to>
      <xdr:col>49</xdr:col>
      <xdr:colOff>123365</xdr:colOff>
      <xdr:row>164</xdr:row>
      <xdr:rowOff>345647</xdr:rowOff>
    </xdr:to>
    <xdr:sp macro="" textlink="">
      <xdr:nvSpPr>
        <xdr:cNvPr id="324" name="AutoShape 14"/>
        <xdr:cNvSpPr>
          <a:spLocks noChangeArrowheads="1"/>
        </xdr:cNvSpPr>
      </xdr:nvSpPr>
      <xdr:spPr bwMode="auto">
        <a:xfrm>
          <a:off x="2590953" y="40798441"/>
          <a:ext cx="7416000" cy="6840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2286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100" normalizeH="0" baseline="0" noProof="0">
              <a:ln>
                <a:noFill/>
              </a:ln>
              <a:solidFill>
                <a:sysClr val="windowText" lastClr="000000"/>
              </a:solidFill>
              <a:effectLst/>
              <a:uLnTx/>
              <a:uFillTx/>
            </a:rPr>
            <a:t>がん、神経・筋難病、小児疾患の原因遺伝子探索研究及び臨床研究におけるゲノム付随研究並びにバンキングシステム</a:t>
          </a:r>
          <a:endParaRPr kumimoji="0" lang="en-US" altLang="ja-JP" sz="1200" b="0" i="0" u="none" strike="noStrike" kern="0" cap="none" spc="-100" normalizeH="0" baseline="0" noProof="0">
            <a:ln>
              <a:noFill/>
            </a:ln>
            <a:solidFill>
              <a:sysClr val="windowText" lastClr="000000"/>
            </a:solidFill>
            <a:effectLst/>
            <a:uLnTx/>
            <a:uFillTx/>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100" normalizeH="0" baseline="0" noProof="0">
              <a:ln>
                <a:noFill/>
              </a:ln>
              <a:solidFill>
                <a:sysClr val="windowText" lastClr="000000"/>
              </a:solidFill>
              <a:effectLst/>
              <a:uLnTx/>
              <a:uFillTx/>
            </a:rPr>
            <a:t>構築。</a:t>
          </a:r>
        </a:p>
      </xdr:txBody>
    </xdr:sp>
    <xdr:clientData/>
  </xdr:twoCellAnchor>
  <xdr:oneCellAnchor>
    <xdr:from>
      <xdr:col>29</xdr:col>
      <xdr:colOff>170853</xdr:colOff>
      <xdr:row>150</xdr:row>
      <xdr:rowOff>268414</xdr:rowOff>
    </xdr:from>
    <xdr:ext cx="1383457" cy="251864"/>
    <xdr:sp macro="" textlink="">
      <xdr:nvSpPr>
        <xdr:cNvPr id="325" name="Text Box 6"/>
        <xdr:cNvSpPr txBox="1">
          <a:spLocks noChangeArrowheads="1"/>
        </xdr:cNvSpPr>
      </xdr:nvSpPr>
      <xdr:spPr bwMode="auto">
        <a:xfrm>
          <a:off x="6020324" y="35757443"/>
          <a:ext cx="1383457"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【随意契約・委託】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6</xdr:col>
      <xdr:colOff>0</xdr:colOff>
      <xdr:row>175</xdr:row>
      <xdr:rowOff>190498</xdr:rowOff>
    </xdr:from>
    <xdr:to>
      <xdr:col>49</xdr:col>
      <xdr:colOff>301625</xdr:colOff>
      <xdr:row>175</xdr:row>
      <xdr:rowOff>190499</xdr:rowOff>
    </xdr:to>
    <xdr:cxnSp macro="">
      <xdr:nvCxnSpPr>
        <xdr:cNvPr id="65" name="直線コネクタ 64"/>
        <xdr:cNvCxnSpPr/>
      </xdr:nvCxnSpPr>
      <xdr:spPr>
        <a:xfrm flipV="1">
          <a:off x="1224643" y="47897141"/>
          <a:ext cx="9078232" cy="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176</xdr:row>
      <xdr:rowOff>0</xdr:rowOff>
    </xdr:from>
    <xdr:to>
      <xdr:col>22</xdr:col>
      <xdr:colOff>40822</xdr:colOff>
      <xdr:row>176</xdr:row>
      <xdr:rowOff>349250</xdr:rowOff>
    </xdr:to>
    <xdr:sp macro="" textlink="">
      <xdr:nvSpPr>
        <xdr:cNvPr id="80" name="テキスト ボックス 79"/>
        <xdr:cNvSpPr txBox="1"/>
      </xdr:nvSpPr>
      <xdr:spPr>
        <a:xfrm>
          <a:off x="1224643" y="47978786"/>
          <a:ext cx="3306536"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独）国立がん研究センターの場合）</a:t>
          </a:r>
        </a:p>
      </xdr:txBody>
    </xdr:sp>
    <xdr:clientData/>
  </xdr:twoCellAnchor>
  <xdr:twoCellAnchor>
    <xdr:from>
      <xdr:col>23</xdr:col>
      <xdr:colOff>195513</xdr:colOff>
      <xdr:row>176</xdr:row>
      <xdr:rowOff>236327</xdr:rowOff>
    </xdr:from>
    <xdr:to>
      <xdr:col>31</xdr:col>
      <xdr:colOff>50389</xdr:colOff>
      <xdr:row>176</xdr:row>
      <xdr:rowOff>615058</xdr:rowOff>
    </xdr:to>
    <xdr:sp macro="" textlink="">
      <xdr:nvSpPr>
        <xdr:cNvPr id="81" name="Text Box 8"/>
        <xdr:cNvSpPr txBox="1">
          <a:spLocks noChangeArrowheads="1"/>
        </xdr:cNvSpPr>
      </xdr:nvSpPr>
      <xdr:spPr bwMode="auto">
        <a:xfrm>
          <a:off x="4728099" y="48945206"/>
          <a:ext cx="1431428" cy="37873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14</xdr:col>
      <xdr:colOff>40812</xdr:colOff>
      <xdr:row>176</xdr:row>
      <xdr:rowOff>2106831</xdr:rowOff>
    </xdr:from>
    <xdr:to>
      <xdr:col>23</xdr:col>
      <xdr:colOff>108848</xdr:colOff>
      <xdr:row>176</xdr:row>
      <xdr:rowOff>2898314</xdr:rowOff>
    </xdr:to>
    <xdr:sp macro="" textlink="">
      <xdr:nvSpPr>
        <xdr:cNvPr id="83" name="Text Box 3"/>
        <xdr:cNvSpPr txBox="1">
          <a:spLocks noChangeArrowheads="1"/>
        </xdr:cNvSpPr>
      </xdr:nvSpPr>
      <xdr:spPr bwMode="auto">
        <a:xfrm>
          <a:off x="2898312" y="50820402"/>
          <a:ext cx="1905000" cy="7914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K</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：理化学研究所</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４８百万円</a:t>
          </a:r>
        </a:p>
      </xdr:txBody>
    </xdr:sp>
    <xdr:clientData/>
  </xdr:twoCellAnchor>
  <xdr:twoCellAnchor>
    <xdr:from>
      <xdr:col>32</xdr:col>
      <xdr:colOff>163263</xdr:colOff>
      <xdr:row>176</xdr:row>
      <xdr:rowOff>2109101</xdr:rowOff>
    </xdr:from>
    <xdr:to>
      <xdr:col>39</xdr:col>
      <xdr:colOff>108848</xdr:colOff>
      <xdr:row>176</xdr:row>
      <xdr:rowOff>2900584</xdr:rowOff>
    </xdr:to>
    <xdr:sp macro="" textlink="">
      <xdr:nvSpPr>
        <xdr:cNvPr id="84" name="Text Box 3"/>
        <xdr:cNvSpPr txBox="1">
          <a:spLocks noChangeArrowheads="1"/>
        </xdr:cNvSpPr>
      </xdr:nvSpPr>
      <xdr:spPr bwMode="auto">
        <a:xfrm>
          <a:off x="6694692" y="50822672"/>
          <a:ext cx="1374335" cy="7914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K</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６２百万円</a:t>
          </a:r>
        </a:p>
      </xdr:txBody>
    </xdr:sp>
    <xdr:clientData/>
  </xdr:twoCellAnchor>
  <xdr:twoCellAnchor>
    <xdr:from>
      <xdr:col>6</xdr:col>
      <xdr:colOff>78919</xdr:colOff>
      <xdr:row>174</xdr:row>
      <xdr:rowOff>0</xdr:rowOff>
    </xdr:from>
    <xdr:to>
      <xdr:col>18</xdr:col>
      <xdr:colOff>38097</xdr:colOff>
      <xdr:row>174</xdr:row>
      <xdr:rowOff>349250</xdr:rowOff>
    </xdr:to>
    <xdr:sp macro="" textlink="">
      <xdr:nvSpPr>
        <xdr:cNvPr id="72" name="テキスト ボックス 71"/>
        <xdr:cNvSpPr txBox="1"/>
      </xdr:nvSpPr>
      <xdr:spPr>
        <a:xfrm>
          <a:off x="1303562" y="44917179"/>
          <a:ext cx="240846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xmlns:mc="http://schemas.openxmlformats.org/markup-compatibility/2006" xmlns:a14="http://schemas.microsoft.com/office/drawing/2010/main" val="000000" mc:Ignorable="a14" a14:legacySpreadsheetColorIndex="8"/>
              </a:solidFill>
            </a:rPr>
            <a:t>（東京医科歯科大学の場合）</a:t>
          </a:r>
        </a:p>
      </xdr:txBody>
    </xdr:sp>
    <xdr:clientData/>
  </xdr:twoCellAnchor>
  <xdr:twoCellAnchor>
    <xdr:from>
      <xdr:col>24</xdr:col>
      <xdr:colOff>18002</xdr:colOff>
      <xdr:row>174</xdr:row>
      <xdr:rowOff>95251</xdr:rowOff>
    </xdr:from>
    <xdr:to>
      <xdr:col>31</xdr:col>
      <xdr:colOff>69947</xdr:colOff>
      <xdr:row>174</xdr:row>
      <xdr:rowOff>473982</xdr:rowOff>
    </xdr:to>
    <xdr:sp macro="" textlink="">
      <xdr:nvSpPr>
        <xdr:cNvPr id="73" name="Text Box 8"/>
        <xdr:cNvSpPr txBox="1">
          <a:spLocks noChangeArrowheads="1"/>
        </xdr:cNvSpPr>
      </xdr:nvSpPr>
      <xdr:spPr bwMode="auto">
        <a:xfrm>
          <a:off x="4916573" y="45012430"/>
          <a:ext cx="1480695" cy="37873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6</xdr:col>
      <xdr:colOff>0</xdr:colOff>
      <xdr:row>174</xdr:row>
      <xdr:rowOff>1924041</xdr:rowOff>
    </xdr:from>
    <xdr:to>
      <xdr:col>10</xdr:col>
      <xdr:colOff>83572</xdr:colOff>
      <xdr:row>174</xdr:row>
      <xdr:rowOff>3048000</xdr:rowOff>
    </xdr:to>
    <xdr:sp macro="" textlink="">
      <xdr:nvSpPr>
        <xdr:cNvPr id="74" name="Text Box 3"/>
        <xdr:cNvSpPr txBox="1">
          <a:spLocks noChangeArrowheads="1"/>
        </xdr:cNvSpPr>
      </xdr:nvSpPr>
      <xdr:spPr bwMode="auto">
        <a:xfrm>
          <a:off x="1224643"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：がん</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研究会</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10</xdr:col>
      <xdr:colOff>173152</xdr:colOff>
      <xdr:row>174</xdr:row>
      <xdr:rowOff>1924041</xdr:rowOff>
    </xdr:from>
    <xdr:to>
      <xdr:col>15</xdr:col>
      <xdr:colOff>52616</xdr:colOff>
      <xdr:row>174</xdr:row>
      <xdr:rowOff>3048000</xdr:rowOff>
    </xdr:to>
    <xdr:sp macro="" textlink="">
      <xdr:nvSpPr>
        <xdr:cNvPr id="75" name="Text Box 3"/>
        <xdr:cNvSpPr txBox="1">
          <a:spLocks noChangeArrowheads="1"/>
        </xdr:cNvSpPr>
      </xdr:nvSpPr>
      <xdr:spPr bwMode="auto">
        <a:xfrm>
          <a:off x="2214223"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：徳島大学</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15</xdr:col>
      <xdr:colOff>142196</xdr:colOff>
      <xdr:row>174</xdr:row>
      <xdr:rowOff>1924041</xdr:rowOff>
    </xdr:from>
    <xdr:to>
      <xdr:col>20</xdr:col>
      <xdr:colOff>21660</xdr:colOff>
      <xdr:row>174</xdr:row>
      <xdr:rowOff>3048000</xdr:rowOff>
    </xdr:to>
    <xdr:sp macro="" textlink="">
      <xdr:nvSpPr>
        <xdr:cNvPr id="76" name="Text Box 3"/>
        <xdr:cNvSpPr txBox="1">
          <a:spLocks noChangeArrowheads="1"/>
        </xdr:cNvSpPr>
      </xdr:nvSpPr>
      <xdr:spPr bwMode="auto">
        <a:xfrm>
          <a:off x="3203803"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：愛知県</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がんセンター</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20</xdr:col>
      <xdr:colOff>124847</xdr:colOff>
      <xdr:row>174</xdr:row>
      <xdr:rowOff>1924041</xdr:rowOff>
    </xdr:from>
    <xdr:to>
      <xdr:col>25</xdr:col>
      <xdr:colOff>4311</xdr:colOff>
      <xdr:row>174</xdr:row>
      <xdr:rowOff>3048000</xdr:rowOff>
    </xdr:to>
    <xdr:sp macro="" textlink="">
      <xdr:nvSpPr>
        <xdr:cNvPr id="77" name="Text Box 3"/>
        <xdr:cNvSpPr txBox="1">
          <a:spLocks noChangeArrowheads="1"/>
        </xdr:cNvSpPr>
      </xdr:nvSpPr>
      <xdr:spPr bwMode="auto">
        <a:xfrm>
          <a:off x="4206990"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：名古屋</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25</xdr:col>
      <xdr:colOff>93891</xdr:colOff>
      <xdr:row>174</xdr:row>
      <xdr:rowOff>1924041</xdr:rowOff>
    </xdr:from>
    <xdr:to>
      <xdr:col>29</xdr:col>
      <xdr:colOff>177463</xdr:colOff>
      <xdr:row>174</xdr:row>
      <xdr:rowOff>3048000</xdr:rowOff>
    </xdr:to>
    <xdr:sp macro="" textlink="">
      <xdr:nvSpPr>
        <xdr:cNvPr id="78" name="Text Box 3"/>
        <xdr:cNvSpPr txBox="1">
          <a:spLocks noChangeArrowheads="1"/>
        </xdr:cNvSpPr>
      </xdr:nvSpPr>
      <xdr:spPr bwMode="auto">
        <a:xfrm>
          <a:off x="5196570"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：滋賀医科</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30</xdr:col>
      <xdr:colOff>62936</xdr:colOff>
      <xdr:row>174</xdr:row>
      <xdr:rowOff>1924041</xdr:rowOff>
    </xdr:from>
    <xdr:to>
      <xdr:col>34</xdr:col>
      <xdr:colOff>146507</xdr:colOff>
      <xdr:row>174</xdr:row>
      <xdr:rowOff>3048000</xdr:rowOff>
    </xdr:to>
    <xdr:sp macro="" textlink="">
      <xdr:nvSpPr>
        <xdr:cNvPr id="79" name="Text Box 3"/>
        <xdr:cNvSpPr txBox="1">
          <a:spLocks noChangeArrowheads="1"/>
        </xdr:cNvSpPr>
      </xdr:nvSpPr>
      <xdr:spPr bwMode="auto">
        <a:xfrm>
          <a:off x="6186150"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35</xdr:col>
      <xdr:colOff>45587</xdr:colOff>
      <xdr:row>174</xdr:row>
      <xdr:rowOff>1924041</xdr:rowOff>
    </xdr:from>
    <xdr:to>
      <xdr:col>39</xdr:col>
      <xdr:colOff>129158</xdr:colOff>
      <xdr:row>174</xdr:row>
      <xdr:rowOff>3048000</xdr:rowOff>
    </xdr:to>
    <xdr:sp macro="" textlink="">
      <xdr:nvSpPr>
        <xdr:cNvPr id="85" name="Text Box 3"/>
        <xdr:cNvSpPr txBox="1">
          <a:spLocks noChangeArrowheads="1"/>
        </xdr:cNvSpPr>
      </xdr:nvSpPr>
      <xdr:spPr bwMode="auto">
        <a:xfrm>
          <a:off x="7189337"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：京都大学</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40</xdr:col>
      <xdr:colOff>14631</xdr:colOff>
      <xdr:row>174</xdr:row>
      <xdr:rowOff>1924041</xdr:rowOff>
    </xdr:from>
    <xdr:to>
      <xdr:col>44</xdr:col>
      <xdr:colOff>98203</xdr:colOff>
      <xdr:row>174</xdr:row>
      <xdr:rowOff>3048000</xdr:rowOff>
    </xdr:to>
    <xdr:sp macro="" textlink="">
      <xdr:nvSpPr>
        <xdr:cNvPr id="87" name="Text Box 3"/>
        <xdr:cNvSpPr txBox="1">
          <a:spLocks noChangeArrowheads="1"/>
        </xdr:cNvSpPr>
      </xdr:nvSpPr>
      <xdr:spPr bwMode="auto">
        <a:xfrm>
          <a:off x="8178917"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：岩手医科大学</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44</xdr:col>
      <xdr:colOff>187782</xdr:colOff>
      <xdr:row>174</xdr:row>
      <xdr:rowOff>1924041</xdr:rowOff>
    </xdr:from>
    <xdr:to>
      <xdr:col>49</xdr:col>
      <xdr:colOff>67246</xdr:colOff>
      <xdr:row>174</xdr:row>
      <xdr:rowOff>3048000</xdr:rowOff>
    </xdr:to>
    <xdr:sp macro="" textlink="">
      <xdr:nvSpPr>
        <xdr:cNvPr id="88" name="Text Box 3"/>
        <xdr:cNvSpPr txBox="1">
          <a:spLocks noChangeArrowheads="1"/>
        </xdr:cNvSpPr>
      </xdr:nvSpPr>
      <xdr:spPr bwMode="auto">
        <a:xfrm>
          <a:off x="9168496" y="46841220"/>
          <a:ext cx="900000" cy="11239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：国立がん研究センター</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7</xdr:col>
      <xdr:colOff>156782</xdr:colOff>
      <xdr:row>174</xdr:row>
      <xdr:rowOff>489852</xdr:rowOff>
    </xdr:from>
    <xdr:to>
      <xdr:col>47</xdr:col>
      <xdr:colOff>113623</xdr:colOff>
      <xdr:row>174</xdr:row>
      <xdr:rowOff>1923999</xdr:rowOff>
    </xdr:to>
    <xdr:grpSp>
      <xdr:nvGrpSpPr>
        <xdr:cNvPr id="2" name="グループ化 1"/>
        <xdr:cNvGrpSpPr/>
      </xdr:nvGrpSpPr>
      <xdr:grpSpPr>
        <a:xfrm>
          <a:off x="1536265" y="43034852"/>
          <a:ext cx="7839599" cy="1434147"/>
          <a:chOff x="1585532" y="45407031"/>
          <a:chExt cx="8121127" cy="1434147"/>
        </a:xfrm>
      </xdr:grpSpPr>
      <xdr:sp macro="" textlink="">
        <xdr:nvSpPr>
          <xdr:cNvPr id="90" name="Rectangle 7"/>
          <xdr:cNvSpPr>
            <a:spLocks noChangeArrowheads="1"/>
          </xdr:cNvSpPr>
        </xdr:nvSpPr>
        <xdr:spPr bwMode="auto">
          <a:xfrm>
            <a:off x="1643741" y="46114607"/>
            <a:ext cx="8008751" cy="69312"/>
          </a:xfrm>
          <a:prstGeom prst="rect">
            <a:avLst/>
          </a:prstGeom>
          <a:solidFill>
            <a:sysClr val="window" lastClr="FFFFFF">
              <a:lumMod val="75000"/>
            </a:sysClr>
          </a:solidFill>
          <a:ln>
            <a:noFill/>
          </a:ln>
          <a:extLst/>
        </xdr:spPr>
      </xdr:sp>
      <xdr:sp macro="" textlink="">
        <xdr:nvSpPr>
          <xdr:cNvPr id="91" name="AutoShape 11"/>
          <xdr:cNvSpPr>
            <a:spLocks noChangeArrowheads="1"/>
          </xdr:cNvSpPr>
        </xdr:nvSpPr>
        <xdr:spPr bwMode="auto">
          <a:xfrm>
            <a:off x="1585532"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2" name="AutoShape 11"/>
          <xdr:cNvSpPr>
            <a:spLocks noChangeArrowheads="1"/>
          </xdr:cNvSpPr>
        </xdr:nvSpPr>
        <xdr:spPr bwMode="auto">
          <a:xfrm>
            <a:off x="2578173"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3" name="AutoShape 11"/>
          <xdr:cNvSpPr>
            <a:spLocks noChangeArrowheads="1"/>
          </xdr:cNvSpPr>
        </xdr:nvSpPr>
        <xdr:spPr bwMode="auto">
          <a:xfrm>
            <a:off x="3570814"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4" name="AutoShape 11"/>
          <xdr:cNvSpPr>
            <a:spLocks noChangeArrowheads="1"/>
          </xdr:cNvSpPr>
        </xdr:nvSpPr>
        <xdr:spPr bwMode="auto">
          <a:xfrm>
            <a:off x="4563455"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5" name="AutoShape 11"/>
          <xdr:cNvSpPr>
            <a:spLocks noChangeArrowheads="1"/>
          </xdr:cNvSpPr>
        </xdr:nvSpPr>
        <xdr:spPr bwMode="auto">
          <a:xfrm>
            <a:off x="5556096"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6" name="AutoShape 11"/>
          <xdr:cNvSpPr>
            <a:spLocks noChangeArrowheads="1"/>
          </xdr:cNvSpPr>
        </xdr:nvSpPr>
        <xdr:spPr bwMode="auto">
          <a:xfrm>
            <a:off x="6548737"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7" name="AutoShape 11"/>
          <xdr:cNvSpPr>
            <a:spLocks noChangeArrowheads="1"/>
          </xdr:cNvSpPr>
        </xdr:nvSpPr>
        <xdr:spPr bwMode="auto">
          <a:xfrm>
            <a:off x="7541378"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8" name="AutoShape 11"/>
          <xdr:cNvSpPr>
            <a:spLocks noChangeArrowheads="1"/>
          </xdr:cNvSpPr>
        </xdr:nvSpPr>
        <xdr:spPr bwMode="auto">
          <a:xfrm>
            <a:off x="8534019"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9" name="AutoShape 11"/>
          <xdr:cNvSpPr>
            <a:spLocks noChangeArrowheads="1"/>
          </xdr:cNvSpPr>
        </xdr:nvSpPr>
        <xdr:spPr bwMode="auto">
          <a:xfrm>
            <a:off x="9526659" y="46157178"/>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100" name="Rectangle 7"/>
          <xdr:cNvSpPr>
            <a:spLocks noChangeArrowheads="1"/>
          </xdr:cNvSpPr>
        </xdr:nvSpPr>
        <xdr:spPr bwMode="auto">
          <a:xfrm rot="5400000">
            <a:off x="5261659" y="45767031"/>
            <a:ext cx="792000" cy="72000"/>
          </a:xfrm>
          <a:prstGeom prst="rect">
            <a:avLst/>
          </a:prstGeom>
          <a:solidFill>
            <a:sysClr val="window" lastClr="FFFFFF">
              <a:lumMod val="75000"/>
            </a:sysClr>
          </a:solidFill>
          <a:ln>
            <a:noFill/>
          </a:ln>
          <a:extLst/>
        </xdr:spPr>
      </xdr:sp>
    </xdr:grpSp>
    <xdr:clientData/>
  </xdr:twoCellAnchor>
  <xdr:twoCellAnchor>
    <xdr:from>
      <xdr:col>16</xdr:col>
      <xdr:colOff>122442</xdr:colOff>
      <xdr:row>174</xdr:row>
      <xdr:rowOff>1360695</xdr:rowOff>
    </xdr:from>
    <xdr:to>
      <xdr:col>38</xdr:col>
      <xdr:colOff>190477</xdr:colOff>
      <xdr:row>174</xdr:row>
      <xdr:rowOff>1648695</xdr:rowOff>
    </xdr:to>
    <xdr:sp macro="" textlink="">
      <xdr:nvSpPr>
        <xdr:cNvPr id="101" name="テキスト ボックス 100"/>
        <xdr:cNvSpPr txBox="1"/>
      </xdr:nvSpPr>
      <xdr:spPr>
        <a:xfrm>
          <a:off x="3388156" y="46277874"/>
          <a:ext cx="4558392" cy="288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公募・再委託</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大学・独立行政法人等（全機関）５５百万円</a:t>
          </a:r>
        </a:p>
      </xdr:txBody>
    </xdr:sp>
    <xdr:clientData/>
  </xdr:twoCellAnchor>
  <xdr:twoCellAnchor>
    <xdr:from>
      <xdr:col>19</xdr:col>
      <xdr:colOff>157820</xdr:colOff>
      <xdr:row>174</xdr:row>
      <xdr:rowOff>648607</xdr:rowOff>
    </xdr:from>
    <xdr:to>
      <xdr:col>35</xdr:col>
      <xdr:colOff>134234</xdr:colOff>
      <xdr:row>174</xdr:row>
      <xdr:rowOff>1059089</xdr:rowOff>
    </xdr:to>
    <xdr:sp macro="" textlink="">
      <xdr:nvSpPr>
        <xdr:cNvPr id="89" name="Text Box 3"/>
        <xdr:cNvSpPr txBox="1">
          <a:spLocks noChangeArrowheads="1"/>
        </xdr:cNvSpPr>
      </xdr:nvSpPr>
      <xdr:spPr bwMode="auto">
        <a:xfrm>
          <a:off x="4035856" y="45565786"/>
          <a:ext cx="3242128" cy="4104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2860" rIns="0" bIns="22860" anchor="ctr" upright="1"/>
        <a:lstStyle/>
        <a:p>
          <a:pPr algn="ctr" rtl="0">
            <a:lnSpc>
              <a:spcPts val="18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H</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：東京医科歯科大学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７０百万円</a:t>
          </a:r>
        </a:p>
      </xdr:txBody>
    </xdr:sp>
    <xdr:clientData/>
  </xdr:twoCellAnchor>
  <xdr:twoCellAnchor>
    <xdr:from>
      <xdr:col>19</xdr:col>
      <xdr:colOff>139832</xdr:colOff>
      <xdr:row>176</xdr:row>
      <xdr:rowOff>1548473</xdr:rowOff>
    </xdr:from>
    <xdr:to>
      <xdr:col>35</xdr:col>
      <xdr:colOff>149669</xdr:colOff>
      <xdr:row>176</xdr:row>
      <xdr:rowOff>1897723</xdr:rowOff>
    </xdr:to>
    <xdr:sp macro="" textlink="">
      <xdr:nvSpPr>
        <xdr:cNvPr id="104" name="テキスト ボックス 103"/>
        <xdr:cNvSpPr txBox="1"/>
      </xdr:nvSpPr>
      <xdr:spPr>
        <a:xfrm>
          <a:off x="4017868" y="50262044"/>
          <a:ext cx="3275551"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随意契約・委託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全２機関１１０百万円</a:t>
          </a:r>
        </a:p>
      </xdr:txBody>
    </xdr:sp>
    <xdr:clientData/>
  </xdr:twoCellAnchor>
  <xdr:twoCellAnchor>
    <xdr:from>
      <xdr:col>18</xdr:col>
      <xdr:colOff>81631</xdr:colOff>
      <xdr:row>176</xdr:row>
      <xdr:rowOff>617711</xdr:rowOff>
    </xdr:from>
    <xdr:to>
      <xdr:col>36</xdr:col>
      <xdr:colOff>122454</xdr:colOff>
      <xdr:row>176</xdr:row>
      <xdr:rowOff>2155313</xdr:rowOff>
    </xdr:to>
    <xdr:grpSp>
      <xdr:nvGrpSpPr>
        <xdr:cNvPr id="3" name="グループ化 2"/>
        <xdr:cNvGrpSpPr/>
      </xdr:nvGrpSpPr>
      <xdr:grpSpPr>
        <a:xfrm>
          <a:off x="3628872" y="46961763"/>
          <a:ext cx="3588065" cy="1537602"/>
          <a:chOff x="3628872" y="49326590"/>
          <a:chExt cx="3588065" cy="1537602"/>
        </a:xfrm>
      </xdr:grpSpPr>
      <xdr:grpSp>
        <xdr:nvGrpSpPr>
          <xdr:cNvPr id="105" name="グループ化 104"/>
          <xdr:cNvGrpSpPr/>
        </xdr:nvGrpSpPr>
        <xdr:grpSpPr>
          <a:xfrm>
            <a:off x="3628872" y="49710339"/>
            <a:ext cx="3588065" cy="1153853"/>
            <a:chOff x="3394699" y="49363968"/>
            <a:chExt cx="2812203" cy="1153853"/>
          </a:xfrm>
        </xdr:grpSpPr>
        <xdr:sp macro="" textlink="">
          <xdr:nvSpPr>
            <xdr:cNvPr id="106" name="Rectangle 7"/>
            <xdr:cNvSpPr>
              <a:spLocks noChangeArrowheads="1"/>
            </xdr:cNvSpPr>
          </xdr:nvSpPr>
          <xdr:spPr bwMode="auto">
            <a:xfrm rot="5400000">
              <a:off x="4560727" y="49583982"/>
              <a:ext cx="498103" cy="58076"/>
            </a:xfrm>
            <a:prstGeom prst="rect">
              <a:avLst/>
            </a:prstGeom>
            <a:solidFill>
              <a:sysClr val="window" lastClr="FFFFFF">
                <a:lumMod val="75000"/>
              </a:sysClr>
            </a:solidFill>
            <a:ln>
              <a:noFill/>
            </a:ln>
            <a:extLst/>
          </xdr:spPr>
        </xdr:sp>
        <xdr:sp macro="" textlink="">
          <xdr:nvSpPr>
            <xdr:cNvPr id="107" name="Rectangle 7"/>
            <xdr:cNvSpPr>
              <a:spLocks noChangeArrowheads="1"/>
            </xdr:cNvSpPr>
          </xdr:nvSpPr>
          <xdr:spPr bwMode="auto">
            <a:xfrm>
              <a:off x="3472543" y="49818464"/>
              <a:ext cx="2664000" cy="69312"/>
            </a:xfrm>
            <a:prstGeom prst="rect">
              <a:avLst/>
            </a:prstGeom>
            <a:solidFill>
              <a:sysClr val="window" lastClr="FFFFFF">
                <a:lumMod val="75000"/>
              </a:sysClr>
            </a:solidFill>
            <a:ln>
              <a:noFill/>
            </a:ln>
            <a:extLst/>
          </xdr:spPr>
        </xdr:sp>
        <xdr:sp macro="" textlink="">
          <xdr:nvSpPr>
            <xdr:cNvPr id="108" name="AutoShape 11"/>
            <xdr:cNvSpPr>
              <a:spLocks noChangeArrowheads="1"/>
            </xdr:cNvSpPr>
          </xdr:nvSpPr>
          <xdr:spPr bwMode="auto">
            <a:xfrm>
              <a:off x="3394699" y="49833821"/>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109" name="AutoShape 11"/>
            <xdr:cNvSpPr>
              <a:spLocks noChangeArrowheads="1"/>
            </xdr:cNvSpPr>
          </xdr:nvSpPr>
          <xdr:spPr bwMode="auto">
            <a:xfrm>
              <a:off x="6026902" y="49822935"/>
              <a:ext cx="180000" cy="684000"/>
            </a:xfrm>
            <a:prstGeom prst="downArrow">
              <a:avLst>
                <a:gd name="adj1" fmla="val 36769"/>
                <a:gd name="adj2" fmla="val 83973"/>
              </a:avLst>
            </a:prstGeom>
            <a:solidFill>
              <a:sysClr val="window" lastClr="FFFFFF">
                <a:lumMod val="75000"/>
              </a:sysClr>
            </a:solidFill>
            <a:ln>
              <a:noFill/>
            </a:ln>
            <a:extLst/>
          </xdr:spPr>
        </xdr:sp>
      </xdr:grpSp>
      <xdr:sp macro="" textlink="">
        <xdr:nvSpPr>
          <xdr:cNvPr id="102" name="AutoShape 11"/>
          <xdr:cNvSpPr>
            <a:spLocks noChangeArrowheads="1"/>
          </xdr:cNvSpPr>
        </xdr:nvSpPr>
        <xdr:spPr bwMode="auto">
          <a:xfrm>
            <a:off x="5343115" y="49326590"/>
            <a:ext cx="183716" cy="262606"/>
          </a:xfrm>
          <a:prstGeom prst="downArrow">
            <a:avLst>
              <a:gd name="adj1" fmla="val 36769"/>
              <a:gd name="adj2" fmla="val 83973"/>
            </a:avLst>
          </a:prstGeom>
          <a:solidFill>
            <a:sysClr val="window" lastClr="FFFFFF">
              <a:lumMod val="75000"/>
            </a:sysClr>
          </a:solidFill>
          <a:ln>
            <a:noFill/>
          </a:ln>
          <a:extLst/>
        </xdr:spPr>
      </xdr:sp>
    </xdr:grpSp>
    <xdr:clientData/>
  </xdr:twoCellAnchor>
  <xdr:twoCellAnchor>
    <xdr:from>
      <xdr:col>16</xdr:col>
      <xdr:colOff>117922</xdr:colOff>
      <xdr:row>176</xdr:row>
      <xdr:rowOff>866319</xdr:rowOff>
    </xdr:from>
    <xdr:to>
      <xdr:col>38</xdr:col>
      <xdr:colOff>163280</xdr:colOff>
      <xdr:row>176</xdr:row>
      <xdr:rowOff>1276801</xdr:rowOff>
    </xdr:to>
    <xdr:sp macro="" textlink="">
      <xdr:nvSpPr>
        <xdr:cNvPr id="82" name="Text Box 3"/>
        <xdr:cNvSpPr txBox="1">
          <a:spLocks noChangeArrowheads="1"/>
        </xdr:cNvSpPr>
      </xdr:nvSpPr>
      <xdr:spPr bwMode="auto">
        <a:xfrm>
          <a:off x="3383636" y="49579890"/>
          <a:ext cx="4535715" cy="4104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J</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独）国立がん研究センター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２２８百万円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38439</xdr:colOff>
      <xdr:row>12</xdr:row>
      <xdr:rowOff>124050</xdr:rowOff>
    </xdr:from>
    <xdr:to>
      <xdr:col>25</xdr:col>
      <xdr:colOff>179239</xdr:colOff>
      <xdr:row>13</xdr:row>
      <xdr:rowOff>494950</xdr:rowOff>
    </xdr:to>
    <xdr:sp macro="" textlink="">
      <xdr:nvSpPr>
        <xdr:cNvPr id="2" name="Text Box 3"/>
        <xdr:cNvSpPr txBox="1">
          <a:spLocks noChangeArrowheads="1"/>
        </xdr:cNvSpPr>
      </xdr:nvSpPr>
      <xdr:spPr bwMode="auto">
        <a:xfrm>
          <a:off x="2838789" y="1781400"/>
          <a:ext cx="2341075" cy="103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800"/>
            </a:lnSpc>
            <a:defRPr sz="1000"/>
          </a:pPr>
          <a:r>
            <a:rPr lang="ja-JP" altLang="en-US" sz="1200" b="1" i="0" u="none" strike="noStrike" baseline="0">
              <a:solidFill>
                <a:srgbClr val="000000"/>
              </a:solidFill>
              <a:latin typeface="ＭＳ Ｐゴシック"/>
              <a:ea typeface="ＭＳ Ｐゴシック"/>
            </a:rPr>
            <a:t>Ａ．バイオバンクの構築と</a:t>
          </a:r>
          <a:endParaRPr lang="en-US" altLang="ja-JP" sz="1200" b="1" i="0" u="none" strike="noStrike" baseline="0">
            <a:solidFill>
              <a:srgbClr val="000000"/>
            </a:solidFill>
            <a:latin typeface="ＭＳ Ｐゴシック"/>
            <a:ea typeface="ＭＳ Ｐゴシック"/>
          </a:endParaRPr>
        </a:p>
        <a:p>
          <a:pPr algn="l" rtl="0">
            <a:lnSpc>
              <a:spcPts val="1800"/>
            </a:lnSpc>
            <a:defRPr sz="1000"/>
          </a:pPr>
          <a:r>
            <a:rPr lang="ja-JP" altLang="en-US" sz="1200" b="1" i="0" u="none" strike="noStrike" baseline="0">
              <a:solidFill>
                <a:srgbClr val="000000"/>
              </a:solidFill>
              <a:latin typeface="ＭＳ Ｐゴシック"/>
              <a:ea typeface="ＭＳ Ｐゴシック"/>
            </a:rPr>
            <a:t>臨床情報データベース化</a:t>
          </a:r>
          <a:endParaRPr lang="en-US" altLang="ja-JP" sz="1200" b="1"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３７４６百万円</a:t>
          </a:r>
        </a:p>
        <a:p>
          <a:pPr algn="l" rtl="0">
            <a:lnSpc>
              <a:spcPts val="1700"/>
            </a:lnSpc>
            <a:defRPr sz="1000"/>
          </a:pPr>
          <a:r>
            <a:rPr lang="ja-JP" altLang="en-US" sz="1200" b="0" i="0" u="none" strike="noStrike" baseline="0">
              <a:solidFill>
                <a:srgbClr val="000000"/>
              </a:solidFill>
              <a:latin typeface="ＭＳ Ｐゴシック"/>
              <a:ea typeface="ＭＳ Ｐゴシック"/>
            </a:rPr>
            <a:t>　国立大学法人東京大学</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15</xdr:col>
      <xdr:colOff>159783</xdr:colOff>
      <xdr:row>3</xdr:row>
      <xdr:rowOff>148664</xdr:rowOff>
    </xdr:from>
    <xdr:to>
      <xdr:col>25</xdr:col>
      <xdr:colOff>65856</xdr:colOff>
      <xdr:row>11</xdr:row>
      <xdr:rowOff>347434</xdr:rowOff>
    </xdr:to>
    <xdr:sp macro="" textlink="">
      <xdr:nvSpPr>
        <xdr:cNvPr id="3" name="Rectangle 4"/>
        <xdr:cNvSpPr>
          <a:spLocks noChangeArrowheads="1"/>
        </xdr:cNvSpPr>
      </xdr:nvSpPr>
      <xdr:spPr bwMode="auto">
        <a:xfrm>
          <a:off x="3160158" y="796364"/>
          <a:ext cx="1906323" cy="68454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職員旅費　　</a:t>
          </a:r>
          <a:r>
            <a:rPr lang="en-US" altLang="ja-JP" sz="1100" b="0" i="0" u="none" strike="noStrike" baseline="0">
              <a:solidFill>
                <a:srgbClr val="000000"/>
              </a:solidFill>
              <a:latin typeface="ＭＳ ゴシック" pitchFamily="49" charset="-128"/>
              <a:ea typeface="ＭＳ ゴシック" pitchFamily="49" charset="-128"/>
            </a:rPr>
            <a:t>0.2</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委員等旅費　</a:t>
          </a:r>
          <a:r>
            <a:rPr lang="en-US" altLang="ja-JP" sz="1100" b="0" i="0" u="none" strike="noStrike" baseline="0">
              <a:solidFill>
                <a:srgbClr val="000000"/>
              </a:solidFill>
              <a:latin typeface="ＭＳ ゴシック" pitchFamily="49" charset="-128"/>
              <a:ea typeface="ＭＳ ゴシック" pitchFamily="49" charset="-128"/>
            </a:rPr>
            <a:t>0.2</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含む</a:t>
          </a: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oneCellAnchor>
    <xdr:from>
      <xdr:col>14</xdr:col>
      <xdr:colOff>38439</xdr:colOff>
      <xdr:row>11</xdr:row>
      <xdr:rowOff>399717</xdr:rowOff>
    </xdr:from>
    <xdr:ext cx="1383456" cy="251864"/>
    <xdr:sp macro="" textlink="">
      <xdr:nvSpPr>
        <xdr:cNvPr id="4" name="Text Box 6"/>
        <xdr:cNvSpPr txBox="1">
          <a:spLocks noChangeArrowheads="1"/>
        </xdr:cNvSpPr>
      </xdr:nvSpPr>
      <xdr:spPr bwMode="auto">
        <a:xfrm>
          <a:off x="2838789" y="1533192"/>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【随意契約・委託】</a:t>
          </a:r>
          <a:endParaRPr lang="ja-JP" altLang="en-US"/>
        </a:p>
      </xdr:txBody>
    </xdr:sp>
    <xdr:clientData/>
  </xdr:oneCellAnchor>
  <xdr:twoCellAnchor>
    <xdr:from>
      <xdr:col>10</xdr:col>
      <xdr:colOff>110862</xdr:colOff>
      <xdr:row>11</xdr:row>
      <xdr:rowOff>233615</xdr:rowOff>
    </xdr:from>
    <xdr:to>
      <xdr:col>11</xdr:col>
      <xdr:colOff>27404</xdr:colOff>
      <xdr:row>19</xdr:row>
      <xdr:rowOff>509215</xdr:rowOff>
    </xdr:to>
    <xdr:sp macro="" textlink="">
      <xdr:nvSpPr>
        <xdr:cNvPr id="5" name="Rectangle 7"/>
        <xdr:cNvSpPr>
          <a:spLocks noChangeArrowheads="1"/>
        </xdr:cNvSpPr>
      </xdr:nvSpPr>
      <xdr:spPr bwMode="auto">
        <a:xfrm rot="5400000">
          <a:off x="-563967" y="4042169"/>
          <a:ext cx="5466725" cy="116567"/>
        </a:xfrm>
        <a:prstGeom prst="rect">
          <a:avLst/>
        </a:prstGeom>
        <a:solidFill>
          <a:schemeClr val="bg1">
            <a:lumMod val="75000"/>
          </a:schemeClr>
        </a:solidFill>
        <a:ln>
          <a:noFill/>
        </a:ln>
        <a:extLst/>
      </xdr:spPr>
    </xdr:sp>
    <xdr:clientData/>
  </xdr:twoCellAnchor>
  <xdr:twoCellAnchor>
    <xdr:from>
      <xdr:col>10</xdr:col>
      <xdr:colOff>110862</xdr:colOff>
      <xdr:row>12</xdr:row>
      <xdr:rowOff>424751</xdr:rowOff>
    </xdr:from>
    <xdr:to>
      <xdr:col>14</xdr:col>
      <xdr:colOff>18062</xdr:colOff>
      <xdr:row>13</xdr:row>
      <xdr:rowOff>219651</xdr:rowOff>
    </xdr:to>
    <xdr:sp macro="" textlink="">
      <xdr:nvSpPr>
        <xdr:cNvPr id="6" name="AutoShape 8"/>
        <xdr:cNvSpPr>
          <a:spLocks noChangeArrowheads="1"/>
        </xdr:cNvSpPr>
      </xdr:nvSpPr>
      <xdr:spPr bwMode="auto">
        <a:xfrm rot="-5400000">
          <a:off x="2233937" y="1959276"/>
          <a:ext cx="461650" cy="707300"/>
        </a:xfrm>
        <a:prstGeom prst="downArrow">
          <a:avLst>
            <a:gd name="adj1" fmla="val 36769"/>
            <a:gd name="adj2" fmla="val 87385"/>
          </a:avLst>
        </a:prstGeom>
        <a:solidFill>
          <a:schemeClr val="bg1">
            <a:lumMod val="75000"/>
          </a:schemeClr>
        </a:solidFill>
        <a:ln>
          <a:noFill/>
        </a:ln>
        <a:extLst/>
      </xdr:spPr>
    </xdr:sp>
    <xdr:clientData/>
  </xdr:twoCellAnchor>
  <xdr:twoCellAnchor>
    <xdr:from>
      <xdr:col>24</xdr:col>
      <xdr:colOff>63500</xdr:colOff>
      <xdr:row>3</xdr:row>
      <xdr:rowOff>79427</xdr:rowOff>
    </xdr:from>
    <xdr:to>
      <xdr:col>39</xdr:col>
      <xdr:colOff>190500</xdr:colOff>
      <xdr:row>11</xdr:row>
      <xdr:rowOff>254424</xdr:rowOff>
    </xdr:to>
    <xdr:sp macro="" textlink="">
      <xdr:nvSpPr>
        <xdr:cNvPr id="7" name="AutoShape 9"/>
        <xdr:cNvSpPr>
          <a:spLocks noChangeArrowheads="1"/>
        </xdr:cNvSpPr>
      </xdr:nvSpPr>
      <xdr:spPr bwMode="auto">
        <a:xfrm>
          <a:off x="4864100" y="727127"/>
          <a:ext cx="3127375" cy="66077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22860" anchor="ctr" upright="1"/>
        <a:lstStyle/>
        <a:p>
          <a:pPr algn="l" rtl="0">
            <a:lnSpc>
              <a:spcPts val="1700"/>
            </a:lnSpc>
            <a:defRPr sz="1000"/>
          </a:pPr>
          <a:r>
            <a:rPr lang="ja-JP" altLang="en-US" sz="1200" b="0" i="0" u="none" strike="noStrike" baseline="0">
              <a:solidFill>
                <a:srgbClr val="000000"/>
              </a:solidFill>
              <a:latin typeface="ＭＳ Ｐゴシック"/>
              <a:ea typeface="ＭＳ Ｐゴシック"/>
            </a:rPr>
            <a:t>疾患関連遺伝子研究課題を審査・選定し、</a:t>
          </a:r>
          <a:endParaRPr lang="en-US" altLang="ja-JP" sz="1200" b="0"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プログラム全体のマネジメントを実施。</a:t>
          </a:r>
          <a:endParaRPr lang="ja-JP" altLang="en-US" sz="1200"/>
        </a:p>
      </xdr:txBody>
    </xdr:sp>
    <xdr:clientData/>
  </xdr:twoCellAnchor>
  <xdr:twoCellAnchor>
    <xdr:from>
      <xdr:col>10</xdr:col>
      <xdr:colOff>110861</xdr:colOff>
      <xdr:row>19</xdr:row>
      <xdr:rowOff>453144</xdr:rowOff>
    </xdr:from>
    <xdr:to>
      <xdr:col>11</xdr:col>
      <xdr:colOff>27403</xdr:colOff>
      <xdr:row>29</xdr:row>
      <xdr:rowOff>341844</xdr:rowOff>
    </xdr:to>
    <xdr:sp macro="" textlink="">
      <xdr:nvSpPr>
        <xdr:cNvPr id="8" name="Rectangle 10"/>
        <xdr:cNvSpPr>
          <a:spLocks noChangeArrowheads="1"/>
        </xdr:cNvSpPr>
      </xdr:nvSpPr>
      <xdr:spPr bwMode="auto">
        <a:xfrm rot="5400000">
          <a:off x="-1042030" y="9930885"/>
          <a:ext cx="6422850" cy="116567"/>
        </a:xfrm>
        <a:prstGeom prst="rect">
          <a:avLst/>
        </a:prstGeom>
        <a:solidFill>
          <a:schemeClr val="bg1">
            <a:lumMod val="75000"/>
          </a:schemeClr>
        </a:solidFill>
        <a:ln>
          <a:noFill/>
        </a:ln>
        <a:extLst/>
      </xdr:spPr>
    </xdr:sp>
    <xdr:clientData/>
  </xdr:twoCellAnchor>
  <xdr:twoCellAnchor>
    <xdr:from>
      <xdr:col>10</xdr:col>
      <xdr:colOff>110862</xdr:colOff>
      <xdr:row>20</xdr:row>
      <xdr:rowOff>356921</xdr:rowOff>
    </xdr:from>
    <xdr:to>
      <xdr:col>14</xdr:col>
      <xdr:colOff>18062</xdr:colOff>
      <xdr:row>21</xdr:row>
      <xdr:rowOff>142296</xdr:rowOff>
    </xdr:to>
    <xdr:sp macro="" textlink="">
      <xdr:nvSpPr>
        <xdr:cNvPr id="9" name="AutoShape 11"/>
        <xdr:cNvSpPr>
          <a:spLocks noChangeArrowheads="1"/>
        </xdr:cNvSpPr>
      </xdr:nvSpPr>
      <xdr:spPr bwMode="auto">
        <a:xfrm rot="-5400000">
          <a:off x="2238699" y="7220684"/>
          <a:ext cx="452125" cy="707300"/>
        </a:xfrm>
        <a:prstGeom prst="downArrow">
          <a:avLst>
            <a:gd name="adj1" fmla="val 36769"/>
            <a:gd name="adj2" fmla="val 83973"/>
          </a:avLst>
        </a:prstGeom>
        <a:solidFill>
          <a:schemeClr val="bg1">
            <a:lumMod val="75000"/>
          </a:schemeClr>
        </a:solidFill>
        <a:ln>
          <a:noFill/>
        </a:ln>
        <a:extLst/>
      </xdr:spPr>
    </xdr:sp>
    <xdr:clientData/>
  </xdr:twoCellAnchor>
  <xdr:twoCellAnchor>
    <xdr:from>
      <xdr:col>14</xdr:col>
      <xdr:colOff>38438</xdr:colOff>
      <xdr:row>20</xdr:row>
      <xdr:rowOff>194921</xdr:rowOff>
    </xdr:from>
    <xdr:to>
      <xdr:col>25</xdr:col>
      <xdr:colOff>143238</xdr:colOff>
      <xdr:row>21</xdr:row>
      <xdr:rowOff>313821</xdr:rowOff>
    </xdr:to>
    <xdr:sp macro="" textlink="">
      <xdr:nvSpPr>
        <xdr:cNvPr id="10" name="Text Box 12"/>
        <xdr:cNvSpPr txBox="1">
          <a:spLocks noChangeArrowheads="1"/>
        </xdr:cNvSpPr>
      </xdr:nvSpPr>
      <xdr:spPr bwMode="auto">
        <a:xfrm>
          <a:off x="2838788" y="7186271"/>
          <a:ext cx="2305075" cy="785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en-US" altLang="ja-JP" sz="1200" b="1" i="0" u="none" strike="noStrike" baseline="0">
              <a:solidFill>
                <a:srgbClr val="000000"/>
              </a:solidFill>
              <a:latin typeface="ＭＳ Ｐゴシック"/>
              <a:ea typeface="ＭＳ Ｐゴシック"/>
            </a:rPr>
            <a:t>H</a:t>
          </a:r>
          <a:r>
            <a:rPr lang="ja-JP" altLang="en-US" sz="1200" b="1" i="0" u="none" strike="noStrike" baseline="0">
              <a:solidFill>
                <a:srgbClr val="000000"/>
              </a:solidFill>
              <a:latin typeface="ＭＳ Ｐゴシック"/>
              <a:ea typeface="ＭＳ Ｐゴシック"/>
            </a:rPr>
            <a:t>．疾患関連遺伝子研究</a:t>
          </a:r>
          <a:endParaRPr lang="en-US" altLang="ja-JP" sz="1200" b="1"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２４０百万円</a:t>
          </a:r>
        </a:p>
        <a:p>
          <a:pPr algn="l" rtl="0">
            <a:lnSpc>
              <a:spcPts val="1700"/>
            </a:lnSpc>
            <a:defRPr sz="1000"/>
          </a:pPr>
          <a:r>
            <a:rPr lang="ja-JP" altLang="en-US" sz="1200" b="0" i="0" u="none" strike="noStrike" baseline="0">
              <a:solidFill>
                <a:srgbClr val="000000"/>
              </a:solidFill>
              <a:latin typeface="ＭＳ Ｐゴシック"/>
              <a:ea typeface="ＭＳ Ｐゴシック"/>
            </a:rPr>
            <a:t>　大学（全４機関）</a:t>
          </a:r>
          <a:endParaRPr lang="ja-JP" altLang="en-US" sz="1200"/>
        </a:p>
      </xdr:txBody>
    </xdr:sp>
    <xdr:clientData/>
  </xdr:twoCellAnchor>
  <xdr:oneCellAnchor>
    <xdr:from>
      <xdr:col>14</xdr:col>
      <xdr:colOff>38439</xdr:colOff>
      <xdr:row>19</xdr:row>
      <xdr:rowOff>594785</xdr:rowOff>
    </xdr:from>
    <xdr:ext cx="1024384" cy="251864"/>
    <xdr:sp macro="" textlink="">
      <xdr:nvSpPr>
        <xdr:cNvPr id="11" name="Text Box 13"/>
        <xdr:cNvSpPr txBox="1">
          <a:spLocks noChangeArrowheads="1"/>
        </xdr:cNvSpPr>
      </xdr:nvSpPr>
      <xdr:spPr bwMode="auto">
        <a:xfrm>
          <a:off x="2838789" y="6919385"/>
          <a:ext cx="102438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oneCellAnchor>
  <xdr:twoCellAnchor>
    <xdr:from>
      <xdr:col>12</xdr:col>
      <xdr:colOff>174708</xdr:colOff>
      <xdr:row>18</xdr:row>
      <xdr:rowOff>364629</xdr:rowOff>
    </xdr:from>
    <xdr:to>
      <xdr:col>49</xdr:col>
      <xdr:colOff>72308</xdr:colOff>
      <xdr:row>19</xdr:row>
      <xdr:rowOff>375529</xdr:rowOff>
    </xdr:to>
    <xdr:sp macro="" textlink="">
      <xdr:nvSpPr>
        <xdr:cNvPr id="12" name="AutoShape 14"/>
        <xdr:cNvSpPr>
          <a:spLocks noChangeArrowheads="1"/>
        </xdr:cNvSpPr>
      </xdr:nvSpPr>
      <xdr:spPr bwMode="auto">
        <a:xfrm>
          <a:off x="2575008" y="6022479"/>
          <a:ext cx="7298525" cy="6776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22860" anchor="ctr" upright="1"/>
        <a:lstStyle/>
        <a:p>
          <a:pPr algn="l" rtl="0">
            <a:lnSpc>
              <a:spcPts val="1700"/>
            </a:lnSpc>
            <a:defRPr sz="1000"/>
          </a:pPr>
          <a:r>
            <a:rPr lang="ja-JP" altLang="en-US" sz="1200" b="0" i="0" u="none" strike="noStrike" spc="-100" baseline="0">
              <a:solidFill>
                <a:srgbClr val="000000"/>
              </a:solidFill>
              <a:latin typeface="ＭＳ Ｐゴシック"/>
              <a:ea typeface="ＭＳ Ｐゴシック"/>
            </a:rPr>
            <a:t>収集した２０万人分のＤＮＡ・血清・臨床情報を維持・管理するバイオバンク・ジャパンの運営及びデータベース構築、</a:t>
          </a:r>
          <a:endParaRPr lang="en-US" altLang="ja-JP" sz="1200" b="0" i="0" u="none" strike="noStrike" spc="-100" baseline="0">
            <a:solidFill>
              <a:srgbClr val="000000"/>
            </a:solidFill>
            <a:latin typeface="ＭＳ Ｐゴシック"/>
            <a:ea typeface="ＭＳ Ｐゴシック"/>
          </a:endParaRPr>
        </a:p>
        <a:p>
          <a:pPr algn="l" rtl="0">
            <a:lnSpc>
              <a:spcPts val="1700"/>
            </a:lnSpc>
            <a:defRPr sz="1000"/>
          </a:pPr>
          <a:r>
            <a:rPr lang="ja-JP" altLang="en-US" sz="1200" b="0" i="0" u="none" strike="noStrike" spc="-100" baseline="0">
              <a:solidFill>
                <a:srgbClr val="000000"/>
              </a:solidFill>
              <a:latin typeface="ＭＳ Ｐゴシック"/>
              <a:ea typeface="ＭＳ Ｐゴシック"/>
            </a:rPr>
            <a:t>生体試料の共同保管システムの構築、疾患関連遺伝子研究のための遺伝子解析。</a:t>
          </a:r>
          <a:endParaRPr lang="ja-JP" altLang="en-US" sz="1200" spc="-100" baseline="0"/>
        </a:p>
      </xdr:txBody>
    </xdr:sp>
    <xdr:clientData/>
  </xdr:twoCellAnchor>
  <xdr:twoCellAnchor>
    <xdr:from>
      <xdr:col>29</xdr:col>
      <xdr:colOff>149679</xdr:colOff>
      <xdr:row>12</xdr:row>
      <xdr:rowOff>124050</xdr:rowOff>
    </xdr:from>
    <xdr:to>
      <xdr:col>45</xdr:col>
      <xdr:colOff>18437</xdr:colOff>
      <xdr:row>13</xdr:row>
      <xdr:rowOff>242950</xdr:rowOff>
    </xdr:to>
    <xdr:sp macro="" textlink="">
      <xdr:nvSpPr>
        <xdr:cNvPr id="13" name="Text Box 3"/>
        <xdr:cNvSpPr txBox="1">
          <a:spLocks noChangeArrowheads="1"/>
        </xdr:cNvSpPr>
      </xdr:nvSpPr>
      <xdr:spPr bwMode="auto">
        <a:xfrm>
          <a:off x="5950404" y="1781400"/>
          <a:ext cx="3069158" cy="785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rtl="0"/>
          <a:r>
            <a:rPr lang="en-US" altLang="ja-JP" sz="1200" b="1" i="0" baseline="0">
              <a:effectLst/>
              <a:latin typeface="ＭＳ Ｐゴシック" panose="020B0600070205080204" pitchFamily="50" charset="-128"/>
              <a:ea typeface="ＭＳ Ｐゴシック" panose="020B0600070205080204" pitchFamily="50" charset="-128"/>
              <a:cs typeface="+mn-cs"/>
            </a:rPr>
            <a:t>B</a:t>
          </a:r>
          <a:r>
            <a:rPr lang="ja-JP" altLang="ja-JP" sz="1200" b="1" i="0" baseline="0">
              <a:effectLst/>
              <a:latin typeface="+mn-lt"/>
              <a:ea typeface="+mn-ea"/>
              <a:cs typeface="+mn-cs"/>
            </a:rPr>
            <a:t>．</a:t>
          </a:r>
          <a:r>
            <a:rPr lang="en-US" altLang="ja-JP" sz="1200" b="1" i="0" baseline="0">
              <a:effectLst/>
              <a:latin typeface="+mn-lt"/>
              <a:ea typeface="+mn-ea"/>
              <a:cs typeface="+mn-cs"/>
            </a:rPr>
            <a:t>DNA</a:t>
          </a:r>
          <a:r>
            <a:rPr lang="ja-JP" altLang="en-US" sz="1200" b="1" i="0" baseline="0">
              <a:effectLst/>
              <a:latin typeface="+mn-lt"/>
              <a:ea typeface="+mn-ea"/>
              <a:cs typeface="+mn-cs"/>
            </a:rPr>
            <a:t>サンプル及び臨床情報の収集</a:t>
          </a:r>
          <a:endParaRPr lang="en-US" altLang="ja-JP" sz="1200" b="1" i="0" baseline="0">
            <a:effectLst/>
            <a:latin typeface="+mn-lt"/>
            <a:ea typeface="+mn-ea"/>
            <a:cs typeface="+mn-cs"/>
          </a:endParaRPr>
        </a:p>
        <a:p>
          <a:pPr rtl="0"/>
          <a:r>
            <a:rPr lang="ja-JP" altLang="en-US" sz="1200" b="0" i="0" baseline="0">
              <a:effectLst/>
              <a:latin typeface="+mn-lt"/>
              <a:ea typeface="+mn-ea"/>
              <a:cs typeface="+mn-cs"/>
            </a:rPr>
            <a:t>　４７４</a:t>
          </a:r>
          <a:r>
            <a:rPr lang="ja-JP" altLang="ja-JP" sz="1200" b="0" i="0" baseline="0">
              <a:effectLst/>
              <a:latin typeface="+mn-lt"/>
              <a:ea typeface="+mn-ea"/>
              <a:cs typeface="+mn-cs"/>
            </a:rPr>
            <a:t>百万円</a:t>
          </a:r>
          <a:endParaRPr lang="ja-JP" altLang="ja-JP" sz="1200">
            <a:effectLst/>
          </a:endParaRPr>
        </a:p>
        <a:p>
          <a:pPr rtl="0"/>
          <a:r>
            <a:rPr lang="ja-JP" altLang="ja-JP" sz="1200" b="0" i="0" baseline="0">
              <a:effectLst/>
              <a:latin typeface="+mn-lt"/>
              <a:ea typeface="+mn-ea"/>
              <a:cs typeface="+mn-cs"/>
            </a:rPr>
            <a:t>　大学・</a:t>
          </a:r>
          <a:r>
            <a:rPr lang="ja-JP" altLang="en-US" sz="1200" b="0" i="0" baseline="0">
              <a:effectLst/>
              <a:latin typeface="+mn-lt"/>
              <a:ea typeface="+mn-ea"/>
              <a:cs typeface="+mn-cs"/>
            </a:rPr>
            <a:t>独立行政法人</a:t>
          </a:r>
          <a:r>
            <a:rPr lang="ja-JP" altLang="ja-JP" sz="1200" b="0" i="0" baseline="0">
              <a:effectLst/>
              <a:latin typeface="+mn-lt"/>
              <a:ea typeface="+mn-ea"/>
              <a:cs typeface="+mn-cs"/>
            </a:rPr>
            <a:t>等（全</a:t>
          </a:r>
          <a:r>
            <a:rPr lang="ja-JP" altLang="en-US" sz="1200" b="0" i="0" baseline="0">
              <a:effectLst/>
              <a:latin typeface="+mn-lt"/>
              <a:ea typeface="+mn-ea"/>
              <a:cs typeface="+mn-cs"/>
            </a:rPr>
            <a:t>１１</a:t>
          </a:r>
          <a:r>
            <a:rPr lang="ja-JP" altLang="ja-JP" sz="1200" b="0" i="0" baseline="0">
              <a:effectLst/>
              <a:latin typeface="+mn-lt"/>
              <a:ea typeface="+mn-ea"/>
              <a:cs typeface="+mn-cs"/>
            </a:rPr>
            <a:t>機関）</a:t>
          </a:r>
          <a:r>
            <a:rPr lang="ja-JP" altLang="en-US" sz="1200" b="0" i="0" u="none" strike="noStrike" baseline="0">
              <a:solidFill>
                <a:srgbClr val="000000"/>
              </a:solidFill>
              <a:latin typeface="ＭＳ Ｐゴシック"/>
              <a:ea typeface="ＭＳ Ｐゴシック"/>
            </a:rPr>
            <a:t>　</a:t>
          </a:r>
          <a:endParaRPr lang="ja-JP" altLang="en-US" sz="1200"/>
        </a:p>
      </xdr:txBody>
    </xdr:sp>
    <xdr:clientData/>
  </xdr:twoCellAnchor>
  <xdr:twoCellAnchor>
    <xdr:from>
      <xdr:col>12</xdr:col>
      <xdr:colOff>174708</xdr:colOff>
      <xdr:row>21</xdr:row>
      <xdr:rowOff>378352</xdr:rowOff>
    </xdr:from>
    <xdr:to>
      <xdr:col>32</xdr:col>
      <xdr:colOff>70708</xdr:colOff>
      <xdr:row>22</xdr:row>
      <xdr:rowOff>276952</xdr:rowOff>
    </xdr:to>
    <xdr:sp macro="" textlink="">
      <xdr:nvSpPr>
        <xdr:cNvPr id="14" name="AutoShape 15"/>
        <xdr:cNvSpPr>
          <a:spLocks noChangeArrowheads="1"/>
        </xdr:cNvSpPr>
      </xdr:nvSpPr>
      <xdr:spPr bwMode="auto">
        <a:xfrm>
          <a:off x="2575008" y="8036452"/>
          <a:ext cx="3896500" cy="4320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000000"/>
              </a:solidFill>
              <a:latin typeface="ＭＳ Ｐゴシック"/>
              <a:ea typeface="ＭＳ Ｐゴシック"/>
            </a:rPr>
            <a:t>同定された疾患関連遺伝子を用いた基礎研究の推進。</a:t>
          </a:r>
          <a:endParaRPr lang="ja-JP" altLang="en-US" sz="1200"/>
        </a:p>
      </xdr:txBody>
    </xdr:sp>
    <xdr:clientData/>
  </xdr:twoCellAnchor>
  <xdr:oneCellAnchor>
    <xdr:from>
      <xdr:col>29</xdr:col>
      <xdr:colOff>149679</xdr:colOff>
      <xdr:row>11</xdr:row>
      <xdr:rowOff>385336</xdr:rowOff>
    </xdr:from>
    <xdr:ext cx="1544526" cy="251864"/>
    <xdr:sp macro="" textlink="">
      <xdr:nvSpPr>
        <xdr:cNvPr id="15" name="Text Box 4"/>
        <xdr:cNvSpPr txBox="1">
          <a:spLocks noChangeArrowheads="1"/>
        </xdr:cNvSpPr>
      </xdr:nvSpPr>
      <xdr:spPr bwMode="auto">
        <a:xfrm>
          <a:off x="5950404" y="1518811"/>
          <a:ext cx="154452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【随意契約・再委託】</a:t>
          </a:r>
          <a:endParaRPr lang="ja-JP" altLang="en-US"/>
        </a:p>
      </xdr:txBody>
    </xdr:sp>
    <xdr:clientData/>
  </xdr:oneCellAnchor>
  <xdr:twoCellAnchor>
    <xdr:from>
      <xdr:col>29</xdr:col>
      <xdr:colOff>92123</xdr:colOff>
      <xdr:row>20</xdr:row>
      <xdr:rowOff>194921</xdr:rowOff>
    </xdr:from>
    <xdr:to>
      <xdr:col>43</xdr:col>
      <xdr:colOff>127323</xdr:colOff>
      <xdr:row>21</xdr:row>
      <xdr:rowOff>313821</xdr:rowOff>
    </xdr:to>
    <xdr:sp macro="" textlink="">
      <xdr:nvSpPr>
        <xdr:cNvPr id="16" name="Text Box 3"/>
        <xdr:cNvSpPr txBox="1">
          <a:spLocks noChangeArrowheads="1"/>
        </xdr:cNvSpPr>
      </xdr:nvSpPr>
      <xdr:spPr bwMode="auto">
        <a:xfrm>
          <a:off x="5892848" y="7186271"/>
          <a:ext cx="2835550" cy="785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rtl="0"/>
          <a:r>
            <a:rPr lang="en-US" altLang="ja-JP" sz="1200" b="1" i="0" baseline="0">
              <a:effectLst/>
              <a:latin typeface="ＭＳ Ｐゴシック" panose="020B0600070205080204" pitchFamily="50" charset="-128"/>
              <a:ea typeface="ＭＳ Ｐゴシック" panose="020B0600070205080204" pitchFamily="50" charset="-128"/>
              <a:cs typeface="+mn-cs"/>
            </a:rPr>
            <a:t>I</a:t>
          </a:r>
          <a:r>
            <a:rPr lang="ja-JP" altLang="ja-JP" sz="1200" b="1" i="0" baseline="0">
              <a:effectLst/>
              <a:latin typeface="ＭＳ Ｐゴシック" panose="020B0600070205080204" pitchFamily="50" charset="-128"/>
              <a:ea typeface="ＭＳ Ｐゴシック" panose="020B0600070205080204" pitchFamily="50" charset="-128"/>
              <a:cs typeface="+mn-cs"/>
            </a:rPr>
            <a:t>．疾患関連遺伝子研究</a:t>
          </a:r>
          <a:endParaRPr lang="ja-JP" altLang="ja-JP" sz="1200">
            <a:effectLst/>
            <a:latin typeface="ＭＳ Ｐゴシック" panose="020B0600070205080204" pitchFamily="50" charset="-128"/>
            <a:ea typeface="ＭＳ Ｐゴシック" panose="020B0600070205080204" pitchFamily="50" charset="-128"/>
          </a:endParaRPr>
        </a:p>
        <a:p>
          <a:pPr rtl="0"/>
          <a:r>
            <a:rPr lang="ja-JP" altLang="en-US" sz="1200" b="0" i="0" baseline="0">
              <a:effectLst/>
              <a:latin typeface="+mn-lt"/>
              <a:ea typeface="+mn-ea"/>
              <a:cs typeface="+mn-cs"/>
            </a:rPr>
            <a:t>　１００</a:t>
          </a:r>
          <a:r>
            <a:rPr lang="ja-JP" altLang="ja-JP" sz="1200" b="0" i="0" baseline="0">
              <a:effectLst/>
              <a:latin typeface="+mn-lt"/>
              <a:ea typeface="+mn-ea"/>
              <a:cs typeface="+mn-cs"/>
            </a:rPr>
            <a:t>百万円</a:t>
          </a:r>
          <a:endParaRPr lang="ja-JP" altLang="ja-JP" sz="1200">
            <a:effectLst/>
          </a:endParaRPr>
        </a:p>
        <a:p>
          <a:pPr rtl="0">
            <a:lnSpc>
              <a:spcPts val="1700"/>
            </a:lnSpc>
          </a:pPr>
          <a:r>
            <a:rPr lang="ja-JP" altLang="ja-JP" sz="1200" b="0" i="0" baseline="0">
              <a:effectLst/>
              <a:latin typeface="+mn-lt"/>
              <a:ea typeface="+mn-ea"/>
              <a:cs typeface="+mn-cs"/>
            </a:rPr>
            <a:t>　大学・</a:t>
          </a:r>
          <a:r>
            <a:rPr lang="ja-JP" altLang="en-US" sz="1200" b="0" i="0" baseline="0">
              <a:effectLst/>
              <a:latin typeface="+mn-lt"/>
              <a:ea typeface="+mn-ea"/>
              <a:cs typeface="+mn-cs"/>
            </a:rPr>
            <a:t>独立行政法人</a:t>
          </a:r>
          <a:r>
            <a:rPr lang="ja-JP" altLang="ja-JP" sz="1200" b="0" i="0" baseline="0">
              <a:effectLst/>
              <a:latin typeface="+mn-lt"/>
              <a:ea typeface="+mn-ea"/>
              <a:cs typeface="+mn-cs"/>
            </a:rPr>
            <a:t>等（全</a:t>
          </a:r>
          <a:r>
            <a:rPr lang="ja-JP" altLang="en-US" sz="1200" b="0" i="0" baseline="0">
              <a:effectLst/>
              <a:latin typeface="+mn-lt"/>
              <a:ea typeface="+mn-ea"/>
              <a:cs typeface="+mn-cs"/>
            </a:rPr>
            <a:t>１６</a:t>
          </a:r>
          <a:r>
            <a:rPr lang="ja-JP" altLang="ja-JP" sz="1200" b="0" i="0" baseline="0">
              <a:effectLst/>
              <a:latin typeface="+mn-lt"/>
              <a:ea typeface="+mn-ea"/>
              <a:cs typeface="+mn-cs"/>
            </a:rPr>
            <a:t>機関）</a:t>
          </a:r>
          <a:r>
            <a:rPr lang="ja-JP" altLang="en-US" sz="1200" b="0" i="0" u="none" strike="noStrike" baseline="0">
              <a:solidFill>
                <a:srgbClr val="000000"/>
              </a:solidFill>
              <a:latin typeface="ＭＳ Ｐゴシック"/>
              <a:ea typeface="ＭＳ Ｐゴシック"/>
            </a:rPr>
            <a:t>　</a:t>
          </a:r>
          <a:endParaRPr lang="ja-JP" altLang="en-US" sz="1200"/>
        </a:p>
      </xdr:txBody>
    </xdr:sp>
    <xdr:clientData/>
  </xdr:twoCellAnchor>
  <xdr:oneCellAnchor>
    <xdr:from>
      <xdr:col>29</xdr:col>
      <xdr:colOff>92123</xdr:colOff>
      <xdr:row>19</xdr:row>
      <xdr:rowOff>594785</xdr:rowOff>
    </xdr:from>
    <xdr:ext cx="1185454" cy="251864"/>
    <xdr:sp macro="" textlink="">
      <xdr:nvSpPr>
        <xdr:cNvPr id="17" name="Text Box 4"/>
        <xdr:cNvSpPr txBox="1">
          <a:spLocks noChangeArrowheads="1"/>
        </xdr:cNvSpPr>
      </xdr:nvSpPr>
      <xdr:spPr bwMode="auto">
        <a:xfrm>
          <a:off x="5892848" y="6919385"/>
          <a:ext cx="118545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【公募・再委託】</a:t>
          </a:r>
          <a:endParaRPr lang="ja-JP" altLang="en-US"/>
        </a:p>
      </xdr:txBody>
    </xdr:sp>
    <xdr:clientData/>
  </xdr:oneCellAnchor>
  <xdr:twoCellAnchor>
    <xdr:from>
      <xdr:col>7</xdr:col>
      <xdr:colOff>11696</xdr:colOff>
      <xdr:row>3</xdr:row>
      <xdr:rowOff>0</xdr:rowOff>
    </xdr:from>
    <xdr:to>
      <xdr:col>14</xdr:col>
      <xdr:colOff>133146</xdr:colOff>
      <xdr:row>11</xdr:row>
      <xdr:rowOff>291405</xdr:rowOff>
    </xdr:to>
    <xdr:sp macro="" textlink="">
      <xdr:nvSpPr>
        <xdr:cNvPr id="18" name="Text Box 2"/>
        <xdr:cNvSpPr txBox="1">
          <a:spLocks noChangeArrowheads="1"/>
        </xdr:cNvSpPr>
      </xdr:nvSpPr>
      <xdr:spPr bwMode="auto">
        <a:xfrm>
          <a:off x="1411871" y="647700"/>
          <a:ext cx="1521625" cy="777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22860" rIns="45720" bIns="22860" anchor="ctr" upright="1"/>
        <a:lstStyle/>
        <a:p>
          <a:pPr algn="ctr" rtl="0">
            <a:lnSpc>
              <a:spcPts val="2000"/>
            </a:lnSpc>
            <a:defRPr sz="1000"/>
          </a:pPr>
          <a:r>
            <a:rPr lang="ja-JP" altLang="en-US" sz="1600" b="1"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５８２２百万円</a:t>
          </a:r>
          <a:endParaRPr lang="ja-JP" altLang="en-US" sz="1600"/>
        </a:p>
      </xdr:txBody>
    </xdr:sp>
    <xdr:clientData/>
  </xdr:twoCellAnchor>
  <xdr:twoCellAnchor>
    <xdr:from>
      <xdr:col>14</xdr:col>
      <xdr:colOff>38439</xdr:colOff>
      <xdr:row>14</xdr:row>
      <xdr:rowOff>207726</xdr:rowOff>
    </xdr:from>
    <xdr:to>
      <xdr:col>25</xdr:col>
      <xdr:colOff>179239</xdr:colOff>
      <xdr:row>15</xdr:row>
      <xdr:rowOff>362626</xdr:rowOff>
    </xdr:to>
    <xdr:sp macro="" textlink="">
      <xdr:nvSpPr>
        <xdr:cNvPr id="19" name="Text Box 3"/>
        <xdr:cNvSpPr txBox="1">
          <a:spLocks noChangeArrowheads="1"/>
        </xdr:cNvSpPr>
      </xdr:nvSpPr>
      <xdr:spPr bwMode="auto">
        <a:xfrm>
          <a:off x="2838789" y="3198576"/>
          <a:ext cx="2341075" cy="821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800"/>
            </a:lnSpc>
            <a:defRPr sz="1000"/>
          </a:pPr>
          <a:r>
            <a:rPr lang="en-US" altLang="ja-JP" sz="1200" b="1" i="0" u="none" strike="noStrike" baseline="0">
              <a:solidFill>
                <a:srgbClr val="000000"/>
              </a:solidFill>
              <a:latin typeface="ＭＳ Ｐゴシック"/>
              <a:ea typeface="ＭＳ Ｐゴシック"/>
            </a:rPr>
            <a:t>E</a:t>
          </a:r>
          <a:r>
            <a:rPr lang="ja-JP" altLang="en-US" sz="1200" b="1" i="0" u="none" strike="noStrike" baseline="0">
              <a:solidFill>
                <a:srgbClr val="000000"/>
              </a:solidFill>
              <a:latin typeface="ＭＳ Ｐゴシック"/>
              <a:ea typeface="ＭＳ Ｐゴシック"/>
            </a:rPr>
            <a:t>．臨床情報の収集</a:t>
          </a:r>
          <a:endParaRPr lang="en-US" altLang="ja-JP" sz="1200" b="1" i="0" u="none" strike="noStrike" baseline="0">
            <a:solidFill>
              <a:srgbClr val="000000"/>
            </a:solidFill>
            <a:latin typeface="ＭＳ Ｐゴシック"/>
            <a:ea typeface="ＭＳ Ｐゴシック"/>
          </a:endParaRPr>
        </a:p>
        <a:p>
          <a:pPr algn="l" rtl="0">
            <a:lnSpc>
              <a:spcPts val="1800"/>
            </a:lnSpc>
            <a:defRPr sz="1000"/>
          </a:pPr>
          <a:r>
            <a:rPr lang="ja-JP" altLang="en-US" sz="1200" b="0" i="0" u="none" strike="noStrike" baseline="0">
              <a:solidFill>
                <a:srgbClr val="000000"/>
              </a:solidFill>
              <a:latin typeface="ＭＳ Ｐゴシック"/>
              <a:ea typeface="ＭＳ Ｐゴシック"/>
            </a:rPr>
            <a:t>　１７１百万円</a:t>
          </a:r>
        </a:p>
        <a:p>
          <a:pPr algn="l" rtl="0">
            <a:lnSpc>
              <a:spcPts val="1700"/>
            </a:lnSpc>
            <a:defRPr sz="1000"/>
          </a:pPr>
          <a:r>
            <a:rPr lang="ja-JP" altLang="en-US" sz="1200" b="0" i="0" u="none" strike="noStrike" baseline="0">
              <a:solidFill>
                <a:srgbClr val="000000"/>
              </a:solidFill>
              <a:latin typeface="ＭＳ Ｐゴシック"/>
              <a:ea typeface="ＭＳ Ｐゴシック"/>
            </a:rPr>
            <a:t>　医療法人徳洲会</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10</xdr:col>
      <xdr:colOff>110862</xdr:colOff>
      <xdr:row>14</xdr:row>
      <xdr:rowOff>378613</xdr:rowOff>
    </xdr:from>
    <xdr:to>
      <xdr:col>14</xdr:col>
      <xdr:colOff>18062</xdr:colOff>
      <xdr:row>15</xdr:row>
      <xdr:rowOff>173513</xdr:rowOff>
    </xdr:to>
    <xdr:sp macro="" textlink="">
      <xdr:nvSpPr>
        <xdr:cNvPr id="20" name="AutoShape 8"/>
        <xdr:cNvSpPr>
          <a:spLocks noChangeArrowheads="1"/>
        </xdr:cNvSpPr>
      </xdr:nvSpPr>
      <xdr:spPr bwMode="auto">
        <a:xfrm rot="-5400000">
          <a:off x="2233937" y="3246638"/>
          <a:ext cx="461650" cy="707300"/>
        </a:xfrm>
        <a:prstGeom prst="downArrow">
          <a:avLst>
            <a:gd name="adj1" fmla="val 36769"/>
            <a:gd name="adj2" fmla="val 85032"/>
          </a:avLst>
        </a:prstGeom>
        <a:solidFill>
          <a:schemeClr val="bg1">
            <a:lumMod val="75000"/>
          </a:schemeClr>
        </a:solidFill>
        <a:ln>
          <a:noFill/>
        </a:ln>
        <a:extLst/>
      </xdr:spPr>
    </xdr:sp>
    <xdr:clientData/>
  </xdr:twoCellAnchor>
  <xdr:oneCellAnchor>
    <xdr:from>
      <xdr:col>14</xdr:col>
      <xdr:colOff>38439</xdr:colOff>
      <xdr:row>13</xdr:row>
      <xdr:rowOff>627001</xdr:rowOff>
    </xdr:from>
    <xdr:ext cx="1383456" cy="251864"/>
    <xdr:sp macro="" textlink="">
      <xdr:nvSpPr>
        <xdr:cNvPr id="21" name="Text Box 6"/>
        <xdr:cNvSpPr txBox="1">
          <a:spLocks noChangeArrowheads="1"/>
        </xdr:cNvSpPr>
      </xdr:nvSpPr>
      <xdr:spPr bwMode="auto">
        <a:xfrm>
          <a:off x="2838789" y="2951101"/>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【随意契約・委託】</a:t>
          </a:r>
          <a:endParaRPr lang="ja-JP" altLang="en-US"/>
        </a:p>
      </xdr:txBody>
    </xdr:sp>
    <xdr:clientData/>
  </xdr:oneCellAnchor>
  <xdr:twoCellAnchor>
    <xdr:from>
      <xdr:col>14</xdr:col>
      <xdr:colOff>38439</xdr:colOff>
      <xdr:row>17</xdr:row>
      <xdr:rowOff>193410</xdr:rowOff>
    </xdr:from>
    <xdr:to>
      <xdr:col>25</xdr:col>
      <xdr:colOff>179239</xdr:colOff>
      <xdr:row>18</xdr:row>
      <xdr:rowOff>348310</xdr:rowOff>
    </xdr:to>
    <xdr:sp macro="" textlink="">
      <xdr:nvSpPr>
        <xdr:cNvPr id="22" name="Text Box 3"/>
        <xdr:cNvSpPr txBox="1">
          <a:spLocks noChangeArrowheads="1"/>
        </xdr:cNvSpPr>
      </xdr:nvSpPr>
      <xdr:spPr bwMode="auto">
        <a:xfrm>
          <a:off x="2838789" y="5184510"/>
          <a:ext cx="2341075" cy="821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en-US" altLang="ja-JP" sz="1200" b="1" i="0" u="none" strike="noStrike" baseline="0">
              <a:solidFill>
                <a:srgbClr val="000000"/>
              </a:solidFill>
              <a:latin typeface="ＭＳ Ｐゴシック"/>
              <a:ea typeface="ＭＳ Ｐゴシック"/>
            </a:rPr>
            <a:t>F</a:t>
          </a:r>
          <a:r>
            <a:rPr lang="ja-JP" altLang="en-US" sz="1200" b="1" i="0" u="none" strike="noStrike" baseline="0">
              <a:solidFill>
                <a:srgbClr val="000000"/>
              </a:solidFill>
              <a:latin typeface="ＭＳ Ｐゴシック"/>
              <a:ea typeface="ＭＳ Ｐゴシック"/>
            </a:rPr>
            <a:t>．遺伝子多型情報の高度化</a:t>
          </a:r>
          <a:endParaRPr lang="en-US" altLang="ja-JP" sz="1200" b="1"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１００７百万円</a:t>
          </a:r>
        </a:p>
        <a:p>
          <a:pPr algn="l" rtl="0">
            <a:lnSpc>
              <a:spcPts val="1700"/>
            </a:lnSpc>
            <a:defRPr sz="1000"/>
          </a:pPr>
          <a:r>
            <a:rPr lang="ja-JP" altLang="en-US" sz="1200" b="0" i="0" u="none" strike="noStrike" baseline="0">
              <a:solidFill>
                <a:srgbClr val="000000"/>
              </a:solidFill>
              <a:latin typeface="ＭＳ Ｐゴシック"/>
              <a:ea typeface="ＭＳ Ｐゴシック"/>
            </a:rPr>
            <a:t>　（独）理化学研究所</a:t>
          </a:r>
          <a:endParaRPr lang="ja-JP" altLang="en-US" sz="1200"/>
        </a:p>
      </xdr:txBody>
    </xdr:sp>
    <xdr:clientData/>
  </xdr:twoCellAnchor>
  <xdr:twoCellAnchor>
    <xdr:from>
      <xdr:col>10</xdr:col>
      <xdr:colOff>110862</xdr:colOff>
      <xdr:row>17</xdr:row>
      <xdr:rowOff>345885</xdr:rowOff>
    </xdr:from>
    <xdr:to>
      <xdr:col>14</xdr:col>
      <xdr:colOff>18062</xdr:colOff>
      <xdr:row>18</xdr:row>
      <xdr:rowOff>150310</xdr:rowOff>
    </xdr:to>
    <xdr:sp macro="" textlink="">
      <xdr:nvSpPr>
        <xdr:cNvPr id="23" name="AutoShape 8"/>
        <xdr:cNvSpPr>
          <a:spLocks noChangeArrowheads="1"/>
        </xdr:cNvSpPr>
      </xdr:nvSpPr>
      <xdr:spPr bwMode="auto">
        <a:xfrm rot="-5400000">
          <a:off x="2229174" y="5218923"/>
          <a:ext cx="471175" cy="707300"/>
        </a:xfrm>
        <a:prstGeom prst="downArrow">
          <a:avLst>
            <a:gd name="adj1" fmla="val 36769"/>
            <a:gd name="adj2" fmla="val 86732"/>
          </a:avLst>
        </a:prstGeom>
        <a:solidFill>
          <a:schemeClr val="bg1">
            <a:lumMod val="75000"/>
          </a:schemeClr>
        </a:solidFill>
        <a:ln>
          <a:noFill/>
        </a:ln>
        <a:extLst/>
      </xdr:spPr>
    </xdr:sp>
    <xdr:clientData/>
  </xdr:twoCellAnchor>
  <xdr:oneCellAnchor>
    <xdr:from>
      <xdr:col>14</xdr:col>
      <xdr:colOff>38439</xdr:colOff>
      <xdr:row>16</xdr:row>
      <xdr:rowOff>594131</xdr:rowOff>
    </xdr:from>
    <xdr:ext cx="1383457" cy="251864"/>
    <xdr:sp macro="" textlink="">
      <xdr:nvSpPr>
        <xdr:cNvPr id="24" name="Text Box 6"/>
        <xdr:cNvSpPr txBox="1">
          <a:spLocks noChangeArrowheads="1"/>
        </xdr:cNvSpPr>
      </xdr:nvSpPr>
      <xdr:spPr bwMode="auto">
        <a:xfrm>
          <a:off x="2838789" y="4918481"/>
          <a:ext cx="1383457"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【随意契約・委託】</a:t>
          </a:r>
          <a:endParaRPr lang="ja-JP" altLang="en-US"/>
        </a:p>
      </xdr:txBody>
    </xdr:sp>
    <xdr:clientData/>
  </xdr:oneCellAnchor>
  <xdr:twoCellAnchor>
    <xdr:from>
      <xdr:col>14</xdr:col>
      <xdr:colOff>38439</xdr:colOff>
      <xdr:row>28</xdr:row>
      <xdr:rowOff>559875</xdr:rowOff>
    </xdr:from>
    <xdr:to>
      <xdr:col>23</xdr:col>
      <xdr:colOff>194258</xdr:colOff>
      <xdr:row>30</xdr:row>
      <xdr:rowOff>5675</xdr:rowOff>
    </xdr:to>
    <xdr:sp macro="" textlink="">
      <xdr:nvSpPr>
        <xdr:cNvPr id="25" name="Text Box 12"/>
        <xdr:cNvSpPr txBox="1">
          <a:spLocks noChangeArrowheads="1"/>
        </xdr:cNvSpPr>
      </xdr:nvSpPr>
      <xdr:spPr bwMode="auto">
        <a:xfrm>
          <a:off x="2838789" y="12751875"/>
          <a:ext cx="1956044" cy="779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en-US" altLang="ja-JP" sz="1200" b="1" i="0" u="none" strike="noStrike" baseline="0">
              <a:solidFill>
                <a:srgbClr val="000000"/>
              </a:solidFill>
              <a:latin typeface="ＭＳ Ｐゴシック"/>
              <a:ea typeface="ＭＳ Ｐゴシック"/>
            </a:rPr>
            <a:t>N</a:t>
          </a:r>
          <a:r>
            <a:rPr lang="ja-JP" altLang="en-US" sz="1200" b="1" i="0" u="none" strike="noStrike" baseline="0">
              <a:solidFill>
                <a:srgbClr val="000000"/>
              </a:solidFill>
              <a:latin typeface="ＭＳ Ｐゴシック"/>
              <a:ea typeface="ＭＳ Ｐゴシック"/>
            </a:rPr>
            <a:t>．事業支援業務</a:t>
          </a:r>
          <a:endParaRPr lang="en-US" altLang="ja-JP" sz="1200" b="1"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１０百万円</a:t>
          </a:r>
        </a:p>
        <a:p>
          <a:pPr algn="l" rtl="0">
            <a:lnSpc>
              <a:spcPts val="1700"/>
            </a:lnSpc>
            <a:defRPr sz="1000"/>
          </a:pPr>
          <a:r>
            <a:rPr lang="ja-JP" altLang="en-US" sz="1200" b="0" i="0" u="none" strike="noStrike" baseline="0">
              <a:solidFill>
                <a:srgbClr val="000000"/>
              </a:solidFill>
              <a:latin typeface="ＭＳ Ｐゴシック"/>
              <a:ea typeface="ＭＳ Ｐゴシック"/>
            </a:rPr>
            <a:t>　（独）科学技術振興機構</a:t>
          </a:r>
          <a:endParaRPr lang="ja-JP" altLang="en-US" sz="1200"/>
        </a:p>
      </xdr:txBody>
    </xdr:sp>
    <xdr:clientData/>
  </xdr:twoCellAnchor>
  <xdr:oneCellAnchor>
    <xdr:from>
      <xdr:col>14</xdr:col>
      <xdr:colOff>38439</xdr:colOff>
      <xdr:row>28</xdr:row>
      <xdr:rowOff>289879</xdr:rowOff>
    </xdr:from>
    <xdr:ext cx="1024384" cy="251864"/>
    <xdr:sp macro="" textlink="">
      <xdr:nvSpPr>
        <xdr:cNvPr id="26" name="Text Box 13"/>
        <xdr:cNvSpPr txBox="1">
          <a:spLocks noChangeArrowheads="1"/>
        </xdr:cNvSpPr>
      </xdr:nvSpPr>
      <xdr:spPr bwMode="auto">
        <a:xfrm>
          <a:off x="2838789" y="12481879"/>
          <a:ext cx="102438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oneCellAnchor>
  <xdr:twoCellAnchor>
    <xdr:from>
      <xdr:col>12</xdr:col>
      <xdr:colOff>174708</xdr:colOff>
      <xdr:row>30</xdr:row>
      <xdr:rowOff>38813</xdr:rowOff>
    </xdr:from>
    <xdr:to>
      <xdr:col>33</xdr:col>
      <xdr:colOff>163147</xdr:colOff>
      <xdr:row>30</xdr:row>
      <xdr:rowOff>470813</xdr:rowOff>
    </xdr:to>
    <xdr:sp macro="" textlink="">
      <xdr:nvSpPr>
        <xdr:cNvPr id="27" name="AutoShape 15"/>
        <xdr:cNvSpPr>
          <a:spLocks noChangeArrowheads="1"/>
        </xdr:cNvSpPr>
      </xdr:nvSpPr>
      <xdr:spPr bwMode="auto">
        <a:xfrm>
          <a:off x="2575008" y="13564313"/>
          <a:ext cx="4188964" cy="4320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000000"/>
              </a:solidFill>
              <a:latin typeface="ＭＳ Ｐゴシック"/>
              <a:ea typeface="+mn-ea"/>
            </a:rPr>
            <a:t>オーダーメイド医療の実現プログラムに係る支援業務。</a:t>
          </a:r>
          <a:endParaRPr lang="ja-JP" altLang="en-US" sz="1200"/>
        </a:p>
      </xdr:txBody>
    </xdr:sp>
    <xdr:clientData/>
  </xdr:twoCellAnchor>
  <xdr:twoCellAnchor>
    <xdr:from>
      <xdr:col>29</xdr:col>
      <xdr:colOff>149679</xdr:colOff>
      <xdr:row>15</xdr:row>
      <xdr:rowOff>401376</xdr:rowOff>
    </xdr:from>
    <xdr:to>
      <xdr:col>47</xdr:col>
      <xdr:colOff>92079</xdr:colOff>
      <xdr:row>16</xdr:row>
      <xdr:rowOff>510751</xdr:rowOff>
    </xdr:to>
    <xdr:sp macro="" textlink="">
      <xdr:nvSpPr>
        <xdr:cNvPr id="28" name="Text Box 3"/>
        <xdr:cNvSpPr txBox="1">
          <a:spLocks noChangeArrowheads="1"/>
        </xdr:cNvSpPr>
      </xdr:nvSpPr>
      <xdr:spPr bwMode="auto">
        <a:xfrm>
          <a:off x="5950404" y="4058976"/>
          <a:ext cx="3542850" cy="776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rtl="0"/>
          <a:r>
            <a:rPr lang="en-US" altLang="ja-JP" sz="1200" b="1" i="0" baseline="0">
              <a:effectLst/>
              <a:latin typeface="+mn-lt"/>
              <a:ea typeface="+mn-ea"/>
              <a:cs typeface="+mn-cs"/>
            </a:rPr>
            <a:t>D</a:t>
          </a:r>
          <a:r>
            <a:rPr lang="ja-JP" altLang="ja-JP" sz="1200" b="1" i="0" baseline="0">
              <a:effectLst/>
              <a:latin typeface="+mn-lt"/>
              <a:ea typeface="+mn-ea"/>
              <a:cs typeface="+mn-cs"/>
            </a:rPr>
            <a:t>．</a:t>
          </a:r>
          <a:r>
            <a:rPr lang="ja-JP" altLang="en-US" sz="1200" b="1" i="0" baseline="0">
              <a:effectLst/>
              <a:latin typeface="+mn-lt"/>
              <a:ea typeface="+mn-ea"/>
              <a:cs typeface="+mn-cs"/>
            </a:rPr>
            <a:t>生体試料の収集・保管・バンキング体制の構築</a:t>
          </a:r>
          <a:endParaRPr lang="en-US" altLang="ja-JP" sz="1200" b="1" i="0" baseline="0">
            <a:effectLst/>
            <a:latin typeface="+mn-lt"/>
            <a:ea typeface="+mn-ea"/>
            <a:cs typeface="+mn-cs"/>
          </a:endParaRPr>
        </a:p>
        <a:p>
          <a:pPr rtl="0"/>
          <a:r>
            <a:rPr lang="ja-JP" altLang="en-US" sz="1200" b="0" i="0" baseline="0">
              <a:effectLst/>
              <a:latin typeface="+mn-lt"/>
              <a:ea typeface="+mn-ea"/>
              <a:cs typeface="+mn-cs"/>
            </a:rPr>
            <a:t>　１０８</a:t>
          </a:r>
          <a:r>
            <a:rPr lang="ja-JP" altLang="ja-JP" sz="1200" b="0" i="0" baseline="0">
              <a:effectLst/>
              <a:latin typeface="+mn-lt"/>
              <a:ea typeface="+mn-ea"/>
              <a:cs typeface="+mn-cs"/>
            </a:rPr>
            <a:t>百万円</a:t>
          </a:r>
          <a:endParaRPr lang="ja-JP" altLang="ja-JP" sz="1200">
            <a:effectLst/>
          </a:endParaRPr>
        </a:p>
        <a:p>
          <a:pPr rtl="0"/>
          <a:r>
            <a:rPr lang="ja-JP" altLang="ja-JP" sz="1200" b="0" i="0" baseline="0">
              <a:effectLst/>
              <a:latin typeface="+mn-lt"/>
              <a:ea typeface="+mn-ea"/>
              <a:cs typeface="+mn-cs"/>
            </a:rPr>
            <a:t>　大学・</a:t>
          </a:r>
          <a:r>
            <a:rPr lang="ja-JP" altLang="en-US" sz="1200" b="0" i="0" baseline="0">
              <a:effectLst/>
              <a:latin typeface="+mn-lt"/>
              <a:ea typeface="+mn-ea"/>
              <a:cs typeface="+mn-cs"/>
            </a:rPr>
            <a:t>独立行政法人</a:t>
          </a:r>
          <a:r>
            <a:rPr lang="ja-JP" altLang="ja-JP" sz="1200" b="0" i="0" baseline="0">
              <a:effectLst/>
              <a:latin typeface="+mn-lt"/>
              <a:ea typeface="+mn-ea"/>
              <a:cs typeface="+mn-cs"/>
            </a:rPr>
            <a:t>等（</a:t>
          </a:r>
          <a:r>
            <a:rPr lang="ja-JP" altLang="en-US" sz="1200" b="0" i="0" baseline="0">
              <a:effectLst/>
              <a:latin typeface="+mn-lt"/>
              <a:ea typeface="+mn-ea"/>
              <a:cs typeface="+mn-cs"/>
            </a:rPr>
            <a:t>全８</a:t>
          </a:r>
          <a:r>
            <a:rPr lang="ja-JP" altLang="ja-JP" sz="1200" b="0" i="0" baseline="0">
              <a:effectLst/>
              <a:latin typeface="+mn-lt"/>
              <a:ea typeface="+mn-ea"/>
              <a:cs typeface="+mn-cs"/>
            </a:rPr>
            <a:t>機関）</a:t>
          </a:r>
          <a:r>
            <a:rPr lang="ja-JP" altLang="en-US" sz="1200" b="0" i="0" u="none" strike="noStrike" baseline="0">
              <a:solidFill>
                <a:srgbClr val="000000"/>
              </a:solidFill>
              <a:latin typeface="ＭＳ Ｐゴシック"/>
              <a:ea typeface="ＭＳ Ｐゴシック"/>
            </a:rPr>
            <a:t>　</a:t>
          </a:r>
          <a:endParaRPr lang="ja-JP" altLang="en-US" sz="1200"/>
        </a:p>
      </xdr:txBody>
    </xdr:sp>
    <xdr:clientData/>
  </xdr:twoCellAnchor>
  <xdr:oneCellAnchor>
    <xdr:from>
      <xdr:col>29</xdr:col>
      <xdr:colOff>149679</xdr:colOff>
      <xdr:row>15</xdr:row>
      <xdr:rowOff>144036</xdr:rowOff>
    </xdr:from>
    <xdr:ext cx="1544526" cy="251864"/>
    <xdr:sp macro="" textlink="">
      <xdr:nvSpPr>
        <xdr:cNvPr id="29" name="Text Box 4"/>
        <xdr:cNvSpPr txBox="1">
          <a:spLocks noChangeArrowheads="1"/>
        </xdr:cNvSpPr>
      </xdr:nvSpPr>
      <xdr:spPr bwMode="auto">
        <a:xfrm>
          <a:off x="5950404" y="3801636"/>
          <a:ext cx="154452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【随意契約・再委託】</a:t>
          </a:r>
          <a:endParaRPr lang="ja-JP" altLang="en-US"/>
        </a:p>
      </xdr:txBody>
    </xdr:sp>
    <xdr:clientData/>
  </xdr:oneCellAnchor>
  <xdr:twoCellAnchor>
    <xdr:from>
      <xdr:col>26</xdr:col>
      <xdr:colOff>136261</xdr:colOff>
      <xdr:row>12</xdr:row>
      <xdr:rowOff>525715</xdr:rowOff>
    </xdr:from>
    <xdr:to>
      <xdr:col>27</xdr:col>
      <xdr:colOff>52803</xdr:colOff>
      <xdr:row>16</xdr:row>
      <xdr:rowOff>173315</xdr:rowOff>
    </xdr:to>
    <xdr:sp macro="" textlink="">
      <xdr:nvSpPr>
        <xdr:cNvPr id="30" name="Rectangle 7"/>
        <xdr:cNvSpPr>
          <a:spLocks noChangeArrowheads="1"/>
        </xdr:cNvSpPr>
      </xdr:nvSpPr>
      <xdr:spPr bwMode="auto">
        <a:xfrm rot="5400000">
          <a:off x="4237895" y="3282081"/>
          <a:ext cx="2314600" cy="116567"/>
        </a:xfrm>
        <a:prstGeom prst="rect">
          <a:avLst/>
        </a:prstGeom>
        <a:solidFill>
          <a:schemeClr val="bg1">
            <a:lumMod val="75000"/>
          </a:schemeClr>
        </a:solidFill>
        <a:ln>
          <a:noFill/>
        </a:ln>
        <a:extLst/>
      </xdr:spPr>
    </xdr:sp>
    <xdr:clientData/>
  </xdr:twoCellAnchor>
  <xdr:twoCellAnchor>
    <xdr:from>
      <xdr:col>29</xdr:col>
      <xdr:colOff>149679</xdr:colOff>
      <xdr:row>17</xdr:row>
      <xdr:rowOff>206110</xdr:rowOff>
    </xdr:from>
    <xdr:to>
      <xdr:col>46</xdr:col>
      <xdr:colOff>196237</xdr:colOff>
      <xdr:row>18</xdr:row>
      <xdr:rowOff>325010</xdr:rowOff>
    </xdr:to>
    <xdr:sp macro="" textlink="">
      <xdr:nvSpPr>
        <xdr:cNvPr id="31" name="Text Box 3"/>
        <xdr:cNvSpPr txBox="1">
          <a:spLocks noChangeArrowheads="1"/>
        </xdr:cNvSpPr>
      </xdr:nvSpPr>
      <xdr:spPr bwMode="auto">
        <a:xfrm>
          <a:off x="5950404" y="5197210"/>
          <a:ext cx="3446983" cy="785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rtl="0"/>
          <a:r>
            <a:rPr lang="en-US" altLang="ja-JP" sz="1200" b="1" i="0" baseline="0">
              <a:effectLst/>
              <a:latin typeface="+mn-lt"/>
              <a:ea typeface="+mn-ea"/>
              <a:cs typeface="+mn-cs"/>
            </a:rPr>
            <a:t>G</a:t>
          </a:r>
          <a:r>
            <a:rPr lang="ja-JP" altLang="ja-JP" sz="1200" b="1" i="0" baseline="0">
              <a:effectLst/>
              <a:latin typeface="+mn-lt"/>
              <a:ea typeface="+mn-ea"/>
              <a:cs typeface="+mn-cs"/>
            </a:rPr>
            <a:t>．</a:t>
          </a:r>
          <a:r>
            <a:rPr lang="ja-JP" altLang="en-US" sz="1200" b="1" i="0" baseline="0">
              <a:effectLst/>
              <a:latin typeface="+mn-lt"/>
              <a:ea typeface="+mn-ea"/>
              <a:cs typeface="+mn-cs"/>
            </a:rPr>
            <a:t>ゲノム解析研究</a:t>
          </a:r>
          <a:endParaRPr lang="en-US" altLang="ja-JP" sz="1200" b="1" i="0" baseline="0">
            <a:effectLst/>
            <a:latin typeface="+mn-lt"/>
            <a:ea typeface="+mn-ea"/>
            <a:cs typeface="+mn-cs"/>
          </a:endParaRPr>
        </a:p>
        <a:p>
          <a:pPr rtl="0"/>
          <a:r>
            <a:rPr lang="ja-JP" altLang="en-US" sz="1200" b="0" i="0" baseline="0">
              <a:effectLst/>
              <a:latin typeface="+mn-lt"/>
              <a:ea typeface="+mn-ea"/>
              <a:cs typeface="+mn-cs"/>
            </a:rPr>
            <a:t>　４１</a:t>
          </a:r>
          <a:r>
            <a:rPr lang="ja-JP" altLang="ja-JP" sz="1200" b="0" i="0" baseline="0">
              <a:effectLst/>
              <a:latin typeface="+mn-lt"/>
              <a:ea typeface="+mn-ea"/>
              <a:cs typeface="+mn-cs"/>
            </a:rPr>
            <a:t>百万円</a:t>
          </a:r>
          <a:endParaRPr lang="ja-JP" altLang="ja-JP" sz="1200">
            <a:effectLst/>
          </a:endParaRPr>
        </a:p>
        <a:p>
          <a:pPr rtl="0"/>
          <a:r>
            <a:rPr lang="ja-JP" altLang="ja-JP" sz="1200" b="0" i="0" baseline="0">
              <a:effectLst/>
              <a:latin typeface="+mn-lt"/>
              <a:ea typeface="+mn-ea"/>
              <a:cs typeface="+mn-cs"/>
            </a:rPr>
            <a:t>　大学・</a:t>
          </a:r>
          <a:r>
            <a:rPr lang="ja-JP" altLang="en-US" sz="1200" b="0" i="0" baseline="0">
              <a:effectLst/>
              <a:latin typeface="+mn-lt"/>
              <a:ea typeface="+mn-ea"/>
              <a:cs typeface="+mn-cs"/>
            </a:rPr>
            <a:t>独立行政法人</a:t>
          </a:r>
          <a:r>
            <a:rPr lang="ja-JP" altLang="ja-JP" sz="1200" b="0" i="0" baseline="0">
              <a:effectLst/>
              <a:latin typeface="+mn-lt"/>
              <a:ea typeface="+mn-ea"/>
              <a:cs typeface="+mn-cs"/>
            </a:rPr>
            <a:t>等（</a:t>
          </a:r>
          <a:r>
            <a:rPr lang="ja-JP" altLang="en-US" sz="1200" b="0" i="0" baseline="0">
              <a:effectLst/>
              <a:latin typeface="+mn-lt"/>
              <a:ea typeface="+mn-ea"/>
              <a:cs typeface="+mn-cs"/>
            </a:rPr>
            <a:t>全５</a:t>
          </a:r>
          <a:r>
            <a:rPr lang="ja-JP" altLang="ja-JP" sz="1200" b="0" i="0" baseline="0">
              <a:effectLst/>
              <a:latin typeface="+mn-lt"/>
              <a:ea typeface="+mn-ea"/>
              <a:cs typeface="+mn-cs"/>
            </a:rPr>
            <a:t>機関）</a:t>
          </a:r>
          <a:r>
            <a:rPr lang="ja-JP" altLang="en-US" sz="1200" b="0" i="0" u="none" strike="noStrike" baseline="0">
              <a:solidFill>
                <a:srgbClr val="000000"/>
              </a:solidFill>
              <a:latin typeface="ＭＳ Ｐゴシック"/>
              <a:ea typeface="ＭＳ Ｐゴシック"/>
            </a:rPr>
            <a:t>　</a:t>
          </a:r>
          <a:endParaRPr lang="ja-JP" altLang="en-US" sz="1200"/>
        </a:p>
      </xdr:txBody>
    </xdr:sp>
    <xdr:clientData/>
  </xdr:twoCellAnchor>
  <xdr:twoCellAnchor>
    <xdr:from>
      <xdr:col>10</xdr:col>
      <xdr:colOff>110862</xdr:colOff>
      <xdr:row>23</xdr:row>
      <xdr:rowOff>281821</xdr:rowOff>
    </xdr:from>
    <xdr:to>
      <xdr:col>14</xdr:col>
      <xdr:colOff>18062</xdr:colOff>
      <xdr:row>24</xdr:row>
      <xdr:rowOff>76721</xdr:rowOff>
    </xdr:to>
    <xdr:sp macro="" textlink="">
      <xdr:nvSpPr>
        <xdr:cNvPr id="32" name="AutoShape 11"/>
        <xdr:cNvSpPr>
          <a:spLocks noChangeArrowheads="1"/>
        </xdr:cNvSpPr>
      </xdr:nvSpPr>
      <xdr:spPr bwMode="auto">
        <a:xfrm rot="-5400000">
          <a:off x="2233937" y="9017246"/>
          <a:ext cx="461650" cy="707300"/>
        </a:xfrm>
        <a:prstGeom prst="downArrow">
          <a:avLst>
            <a:gd name="adj1" fmla="val 36769"/>
            <a:gd name="adj2" fmla="val 83973"/>
          </a:avLst>
        </a:prstGeom>
        <a:solidFill>
          <a:schemeClr val="bg1">
            <a:lumMod val="75000"/>
          </a:schemeClr>
        </a:solidFill>
        <a:ln>
          <a:noFill/>
        </a:ln>
        <a:extLst/>
      </xdr:spPr>
    </xdr:sp>
    <xdr:clientData/>
  </xdr:twoCellAnchor>
  <xdr:twoCellAnchor>
    <xdr:from>
      <xdr:col>14</xdr:col>
      <xdr:colOff>38438</xdr:colOff>
      <xdr:row>23</xdr:row>
      <xdr:rowOff>4420</xdr:rowOff>
    </xdr:from>
    <xdr:to>
      <xdr:col>29</xdr:col>
      <xdr:colOff>194438</xdr:colOff>
      <xdr:row>24</xdr:row>
      <xdr:rowOff>375320</xdr:rowOff>
    </xdr:to>
    <xdr:sp macro="" textlink="">
      <xdr:nvSpPr>
        <xdr:cNvPr id="33" name="Text Box 12"/>
        <xdr:cNvSpPr txBox="1">
          <a:spLocks noChangeArrowheads="1"/>
        </xdr:cNvSpPr>
      </xdr:nvSpPr>
      <xdr:spPr bwMode="auto">
        <a:xfrm>
          <a:off x="2838788" y="8862670"/>
          <a:ext cx="3156375" cy="103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en-US" altLang="ja-JP" sz="1200" b="1" i="0" u="none" strike="noStrike" baseline="0">
              <a:solidFill>
                <a:srgbClr val="000000"/>
              </a:solidFill>
              <a:latin typeface="ＭＳ Ｐゴシック"/>
              <a:ea typeface="ＭＳ Ｐゴシック"/>
            </a:rPr>
            <a:t>J</a:t>
          </a:r>
          <a:r>
            <a:rPr lang="ja-JP" altLang="en-US" sz="1200" b="1" i="0" u="none" strike="noStrike" baseline="0">
              <a:solidFill>
                <a:srgbClr val="000000"/>
              </a:solidFill>
              <a:latin typeface="ＭＳ Ｐゴシック"/>
              <a:ea typeface="ＭＳ Ｐゴシック"/>
            </a:rPr>
            <a:t>．難治性・希少性疾患等の原因遺伝子探索、</a:t>
          </a:r>
          <a:endParaRPr lang="en-US" altLang="ja-JP" sz="1200" b="1" i="0" u="none" strike="noStrike" baseline="0">
            <a:solidFill>
              <a:srgbClr val="000000"/>
            </a:solidFill>
            <a:latin typeface="ＭＳ Ｐゴシック"/>
            <a:ea typeface="ＭＳ Ｐゴシック"/>
          </a:endParaRPr>
        </a:p>
        <a:p>
          <a:pPr algn="l" rtl="0">
            <a:lnSpc>
              <a:spcPts val="1700"/>
            </a:lnSpc>
            <a:defRPr sz="1000"/>
          </a:pPr>
          <a:r>
            <a:rPr lang="ja-JP" altLang="en-US" sz="1200" b="1" i="0" u="none" strike="noStrike" baseline="0">
              <a:solidFill>
                <a:srgbClr val="000000"/>
              </a:solidFill>
              <a:latin typeface="ＭＳ Ｐゴシック"/>
              <a:ea typeface="ＭＳ Ｐゴシック"/>
            </a:rPr>
            <a:t>臨床研究におけるゲノム付随研究</a:t>
          </a:r>
          <a:endParaRPr lang="en-US" altLang="ja-JP" sz="1200" b="1"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５９４百万円</a:t>
          </a:r>
        </a:p>
        <a:p>
          <a:pPr algn="l" rtl="0">
            <a:lnSpc>
              <a:spcPts val="1700"/>
            </a:lnSpc>
            <a:defRPr sz="1000"/>
          </a:pPr>
          <a:r>
            <a:rPr lang="ja-JP" altLang="en-US" sz="1200" b="0" i="0" u="none" strike="noStrike" baseline="0">
              <a:solidFill>
                <a:srgbClr val="000000"/>
              </a:solidFill>
              <a:latin typeface="ＭＳ Ｐゴシック"/>
              <a:ea typeface="ＭＳ Ｐゴシック"/>
            </a:rPr>
            <a:t>　独立行政法人（全４機関）</a:t>
          </a:r>
          <a:endParaRPr lang="ja-JP" altLang="en-US" sz="1200"/>
        </a:p>
      </xdr:txBody>
    </xdr:sp>
    <xdr:clientData/>
  </xdr:twoCellAnchor>
  <xdr:oneCellAnchor>
    <xdr:from>
      <xdr:col>14</xdr:col>
      <xdr:colOff>38439</xdr:colOff>
      <xdr:row>22</xdr:row>
      <xdr:rowOff>416985</xdr:rowOff>
    </xdr:from>
    <xdr:ext cx="1383456" cy="251864"/>
    <xdr:sp macro="" textlink="">
      <xdr:nvSpPr>
        <xdr:cNvPr id="34" name="Text Box 13"/>
        <xdr:cNvSpPr txBox="1">
          <a:spLocks noChangeArrowheads="1"/>
        </xdr:cNvSpPr>
      </xdr:nvSpPr>
      <xdr:spPr bwMode="auto">
        <a:xfrm>
          <a:off x="2838789" y="8608485"/>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rtl="0"/>
          <a:r>
            <a:rPr lang="ja-JP" altLang="ja-JP" sz="1400" b="0" i="0" baseline="0">
              <a:effectLst/>
              <a:latin typeface="+mn-lt"/>
              <a:ea typeface="+mn-ea"/>
              <a:cs typeface="+mn-cs"/>
            </a:rPr>
            <a:t>【随意契約・委託】</a:t>
          </a:r>
          <a:endParaRPr lang="ja-JP" altLang="ja-JP" sz="1400">
            <a:effectLst/>
          </a:endParaRPr>
        </a:p>
      </xdr:txBody>
    </xdr:sp>
    <xdr:clientData/>
  </xdr:oneCellAnchor>
  <xdr:twoCellAnchor>
    <xdr:from>
      <xdr:col>33</xdr:col>
      <xdr:colOff>142923</xdr:colOff>
      <xdr:row>23</xdr:row>
      <xdr:rowOff>65821</xdr:rowOff>
    </xdr:from>
    <xdr:to>
      <xdr:col>49</xdr:col>
      <xdr:colOff>131723</xdr:colOff>
      <xdr:row>24</xdr:row>
      <xdr:rowOff>292721</xdr:rowOff>
    </xdr:to>
    <xdr:sp macro="" textlink="">
      <xdr:nvSpPr>
        <xdr:cNvPr id="35" name="Text Box 3"/>
        <xdr:cNvSpPr txBox="1">
          <a:spLocks noChangeArrowheads="1"/>
        </xdr:cNvSpPr>
      </xdr:nvSpPr>
      <xdr:spPr bwMode="auto">
        <a:xfrm>
          <a:off x="6743748" y="8924071"/>
          <a:ext cx="3189200" cy="893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rtl="0"/>
          <a:r>
            <a:rPr lang="en-US" altLang="ja-JP" sz="1200" b="1" i="0" baseline="0">
              <a:effectLst/>
              <a:latin typeface="ＭＳ Ｐゴシック" panose="020B0600070205080204" pitchFamily="50" charset="-128"/>
              <a:ea typeface="ＭＳ Ｐゴシック" panose="020B0600070205080204" pitchFamily="50" charset="-128"/>
              <a:cs typeface="+mn-cs"/>
            </a:rPr>
            <a:t>K</a:t>
          </a:r>
          <a:r>
            <a:rPr lang="ja-JP" altLang="ja-JP" sz="1200" b="1" i="0" baseline="0">
              <a:effectLst/>
              <a:latin typeface="ＭＳ Ｐゴシック" panose="020B0600070205080204" pitchFamily="50" charset="-128"/>
              <a:ea typeface="ＭＳ Ｐゴシック" panose="020B0600070205080204" pitchFamily="50" charset="-128"/>
              <a:cs typeface="+mn-cs"/>
            </a:rPr>
            <a:t>．</a:t>
          </a:r>
          <a:r>
            <a:rPr lang="ja-JP" altLang="en-US" sz="1200" b="1" i="0" baseline="0">
              <a:effectLst/>
              <a:latin typeface="ＭＳ Ｐゴシック" panose="020B0600070205080204" pitchFamily="50" charset="-128"/>
              <a:ea typeface="ＭＳ Ｐゴシック" panose="020B0600070205080204" pitchFamily="50" charset="-128"/>
              <a:cs typeface="+mn-cs"/>
            </a:rPr>
            <a:t>ゲノム解析研究</a:t>
          </a:r>
          <a:endParaRPr lang="ja-JP" altLang="ja-JP" sz="1200">
            <a:effectLst/>
          </a:endParaRPr>
        </a:p>
        <a:p>
          <a:pPr rtl="0"/>
          <a:r>
            <a:rPr lang="ja-JP" altLang="en-US" sz="1200" b="0" i="0" baseline="0">
              <a:effectLst/>
              <a:latin typeface="+mn-lt"/>
              <a:ea typeface="+mn-ea"/>
              <a:cs typeface="+mn-cs"/>
            </a:rPr>
            <a:t>　３０８</a:t>
          </a:r>
          <a:r>
            <a:rPr lang="ja-JP" altLang="ja-JP" sz="1200" b="0" i="0" baseline="0">
              <a:effectLst/>
              <a:latin typeface="+mn-lt"/>
              <a:ea typeface="+mn-ea"/>
              <a:cs typeface="+mn-cs"/>
            </a:rPr>
            <a:t>百万円</a:t>
          </a:r>
          <a:endParaRPr lang="ja-JP" altLang="ja-JP" sz="1200">
            <a:effectLst/>
          </a:endParaRPr>
        </a:p>
        <a:p>
          <a:pPr rtl="0">
            <a:lnSpc>
              <a:spcPts val="1700"/>
            </a:lnSpc>
          </a:pPr>
          <a:r>
            <a:rPr lang="ja-JP" altLang="ja-JP" sz="1200" b="0" i="0" baseline="0">
              <a:effectLst/>
              <a:latin typeface="+mn-lt"/>
              <a:ea typeface="+mn-ea"/>
              <a:cs typeface="+mn-cs"/>
            </a:rPr>
            <a:t>　</a:t>
          </a:r>
          <a:r>
            <a:rPr lang="ja-JP" altLang="en-US" sz="1200" b="0" i="0" baseline="0">
              <a:effectLst/>
              <a:latin typeface="+mn-lt"/>
              <a:ea typeface="+mn-ea"/>
              <a:cs typeface="+mn-cs"/>
            </a:rPr>
            <a:t>（独）理化学研究所、国立大学法人東京大学</a:t>
          </a:r>
          <a:r>
            <a:rPr lang="ja-JP" altLang="en-US" sz="1200" b="0" i="0" u="none" strike="noStrike" baseline="0">
              <a:solidFill>
                <a:srgbClr val="000000"/>
              </a:solidFill>
              <a:latin typeface="ＭＳ Ｐゴシック"/>
              <a:ea typeface="ＭＳ Ｐゴシック"/>
            </a:rPr>
            <a:t>　</a:t>
          </a:r>
          <a:endParaRPr lang="ja-JP" altLang="en-US" sz="1200"/>
        </a:p>
      </xdr:txBody>
    </xdr:sp>
    <xdr:clientData/>
  </xdr:twoCellAnchor>
  <xdr:oneCellAnchor>
    <xdr:from>
      <xdr:col>33</xdr:col>
      <xdr:colOff>142923</xdr:colOff>
      <xdr:row>22</xdr:row>
      <xdr:rowOff>467785</xdr:rowOff>
    </xdr:from>
    <xdr:ext cx="1364989" cy="251864"/>
    <xdr:sp macro="" textlink="">
      <xdr:nvSpPr>
        <xdr:cNvPr id="36" name="Text Box 4"/>
        <xdr:cNvSpPr txBox="1">
          <a:spLocks noChangeArrowheads="1"/>
        </xdr:cNvSpPr>
      </xdr:nvSpPr>
      <xdr:spPr bwMode="auto">
        <a:xfrm>
          <a:off x="6743748" y="8659285"/>
          <a:ext cx="136498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rtl="0"/>
          <a:r>
            <a:rPr lang="ja-JP" altLang="ja-JP" sz="1400" b="0" i="0" baseline="0">
              <a:effectLst/>
              <a:latin typeface="+mn-lt"/>
              <a:ea typeface="+mn-ea"/>
              <a:cs typeface="+mn-cs"/>
            </a:rPr>
            <a:t>【随意契約・委託】</a:t>
          </a:r>
          <a:endParaRPr lang="ja-JP" altLang="ja-JP" sz="1400">
            <a:effectLst/>
          </a:endParaRPr>
        </a:p>
      </xdr:txBody>
    </xdr:sp>
    <xdr:clientData/>
  </xdr:oneCellAnchor>
  <xdr:twoCellAnchor>
    <xdr:from>
      <xdr:col>25</xdr:col>
      <xdr:colOff>199762</xdr:colOff>
      <xdr:row>12</xdr:row>
      <xdr:rowOff>286050</xdr:rowOff>
    </xdr:from>
    <xdr:to>
      <xdr:col>29</xdr:col>
      <xdr:colOff>142962</xdr:colOff>
      <xdr:row>13</xdr:row>
      <xdr:rowOff>80950</xdr:rowOff>
    </xdr:to>
    <xdr:sp macro="" textlink="">
      <xdr:nvSpPr>
        <xdr:cNvPr id="37" name="AutoShape 8"/>
        <xdr:cNvSpPr>
          <a:spLocks noChangeArrowheads="1"/>
        </xdr:cNvSpPr>
      </xdr:nvSpPr>
      <xdr:spPr bwMode="auto">
        <a:xfrm rot="-5400000">
          <a:off x="5341212" y="1802575"/>
          <a:ext cx="461650" cy="743300"/>
        </a:xfrm>
        <a:prstGeom prst="downArrow">
          <a:avLst>
            <a:gd name="adj1" fmla="val 36769"/>
            <a:gd name="adj2" fmla="val 87385"/>
          </a:avLst>
        </a:prstGeom>
        <a:solidFill>
          <a:schemeClr val="bg1">
            <a:lumMod val="75000"/>
          </a:schemeClr>
        </a:solidFill>
        <a:ln>
          <a:noFill/>
        </a:ln>
        <a:extLst/>
      </xdr:spPr>
    </xdr:sp>
    <xdr:clientData/>
  </xdr:twoCellAnchor>
  <xdr:twoCellAnchor>
    <xdr:from>
      <xdr:col>10</xdr:col>
      <xdr:colOff>110862</xdr:colOff>
      <xdr:row>26</xdr:row>
      <xdr:rowOff>308671</xdr:rowOff>
    </xdr:from>
    <xdr:to>
      <xdr:col>14</xdr:col>
      <xdr:colOff>18062</xdr:colOff>
      <xdr:row>27</xdr:row>
      <xdr:rowOff>103571</xdr:rowOff>
    </xdr:to>
    <xdr:sp macro="" textlink="">
      <xdr:nvSpPr>
        <xdr:cNvPr id="38" name="AutoShape 11"/>
        <xdr:cNvSpPr>
          <a:spLocks noChangeArrowheads="1"/>
        </xdr:cNvSpPr>
      </xdr:nvSpPr>
      <xdr:spPr bwMode="auto">
        <a:xfrm rot="-5400000">
          <a:off x="2233937" y="11044346"/>
          <a:ext cx="461650" cy="707300"/>
        </a:xfrm>
        <a:prstGeom prst="downArrow">
          <a:avLst>
            <a:gd name="adj1" fmla="val 36769"/>
            <a:gd name="adj2" fmla="val 83973"/>
          </a:avLst>
        </a:prstGeom>
        <a:solidFill>
          <a:schemeClr val="bg1">
            <a:lumMod val="75000"/>
          </a:schemeClr>
        </a:solidFill>
        <a:ln>
          <a:noFill/>
        </a:ln>
        <a:extLst/>
      </xdr:spPr>
      <xdr:txBody>
        <a:bodyPr/>
        <a:lstStyle/>
        <a:p>
          <a:endParaRPr lang="ja-JP" altLang="en-US"/>
        </a:p>
      </xdr:txBody>
    </xdr:sp>
    <xdr:clientData/>
  </xdr:twoCellAnchor>
  <xdr:twoCellAnchor>
    <xdr:from>
      <xdr:col>25</xdr:col>
      <xdr:colOff>174362</xdr:colOff>
      <xdr:row>20</xdr:row>
      <xdr:rowOff>347397</xdr:rowOff>
    </xdr:from>
    <xdr:to>
      <xdr:col>29</xdr:col>
      <xdr:colOff>81562</xdr:colOff>
      <xdr:row>21</xdr:row>
      <xdr:rowOff>142297</xdr:rowOff>
    </xdr:to>
    <xdr:sp macro="" textlink="">
      <xdr:nvSpPr>
        <xdr:cNvPr id="39" name="AutoShape 11"/>
        <xdr:cNvSpPr>
          <a:spLocks noChangeArrowheads="1"/>
        </xdr:cNvSpPr>
      </xdr:nvSpPr>
      <xdr:spPr bwMode="auto">
        <a:xfrm rot="-5400000">
          <a:off x="5297812" y="7215922"/>
          <a:ext cx="461650" cy="707300"/>
        </a:xfrm>
        <a:prstGeom prst="downArrow">
          <a:avLst>
            <a:gd name="adj1" fmla="val 36769"/>
            <a:gd name="adj2" fmla="val 83973"/>
          </a:avLst>
        </a:prstGeom>
        <a:solidFill>
          <a:schemeClr val="bg1">
            <a:lumMod val="75000"/>
          </a:schemeClr>
        </a:solidFill>
        <a:ln>
          <a:noFill/>
        </a:ln>
        <a:extLst/>
      </xdr:spPr>
    </xdr:sp>
    <xdr:clientData/>
  </xdr:twoCellAnchor>
  <xdr:twoCellAnchor>
    <xdr:from>
      <xdr:col>30</xdr:col>
      <xdr:colOff>21962</xdr:colOff>
      <xdr:row>23</xdr:row>
      <xdr:rowOff>281821</xdr:rowOff>
    </xdr:from>
    <xdr:to>
      <xdr:col>33</xdr:col>
      <xdr:colOff>132362</xdr:colOff>
      <xdr:row>24</xdr:row>
      <xdr:rowOff>76721</xdr:rowOff>
    </xdr:to>
    <xdr:sp macro="" textlink="">
      <xdr:nvSpPr>
        <xdr:cNvPr id="40" name="AutoShape 11"/>
        <xdr:cNvSpPr>
          <a:spLocks noChangeArrowheads="1"/>
        </xdr:cNvSpPr>
      </xdr:nvSpPr>
      <xdr:spPr bwMode="auto">
        <a:xfrm rot="-5400000">
          <a:off x="6147125" y="9015658"/>
          <a:ext cx="461650" cy="710475"/>
        </a:xfrm>
        <a:prstGeom prst="downArrow">
          <a:avLst>
            <a:gd name="adj1" fmla="val 36769"/>
            <a:gd name="adj2" fmla="val 83973"/>
          </a:avLst>
        </a:prstGeom>
        <a:solidFill>
          <a:schemeClr val="bg1">
            <a:lumMod val="75000"/>
          </a:schemeClr>
        </a:solidFill>
        <a:ln>
          <a:noFill/>
        </a:ln>
        <a:extLst/>
      </xdr:spPr>
    </xdr:sp>
    <xdr:clientData/>
  </xdr:twoCellAnchor>
  <xdr:twoCellAnchor>
    <xdr:from>
      <xdr:col>23</xdr:col>
      <xdr:colOff>88637</xdr:colOff>
      <xdr:row>173</xdr:row>
      <xdr:rowOff>102921</xdr:rowOff>
    </xdr:from>
    <xdr:to>
      <xdr:col>27</xdr:col>
      <xdr:colOff>103837</xdr:colOff>
      <xdr:row>176</xdr:row>
      <xdr:rowOff>37521</xdr:rowOff>
    </xdr:to>
    <xdr:sp macro="" textlink="">
      <xdr:nvSpPr>
        <xdr:cNvPr id="41" name="AutoShape 11"/>
        <xdr:cNvSpPr>
          <a:spLocks noChangeArrowheads="1"/>
        </xdr:cNvSpPr>
      </xdr:nvSpPr>
      <xdr:spPr bwMode="auto">
        <a:xfrm rot="-5400000">
          <a:off x="4872387" y="39648521"/>
          <a:ext cx="448950" cy="815300"/>
        </a:xfrm>
        <a:prstGeom prst="downArrow">
          <a:avLst>
            <a:gd name="adj1" fmla="val 36769"/>
            <a:gd name="adj2" fmla="val 83973"/>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149679</xdr:colOff>
      <xdr:row>13</xdr:row>
      <xdr:rowOff>602314</xdr:rowOff>
    </xdr:from>
    <xdr:to>
      <xdr:col>45</xdr:col>
      <xdr:colOff>18437</xdr:colOff>
      <xdr:row>15</xdr:row>
      <xdr:rowOff>48114</xdr:rowOff>
    </xdr:to>
    <xdr:sp macro="" textlink="">
      <xdr:nvSpPr>
        <xdr:cNvPr id="42" name="Text Box 3"/>
        <xdr:cNvSpPr txBox="1">
          <a:spLocks noChangeArrowheads="1"/>
        </xdr:cNvSpPr>
      </xdr:nvSpPr>
      <xdr:spPr bwMode="auto">
        <a:xfrm>
          <a:off x="5950404" y="2926414"/>
          <a:ext cx="3069158" cy="77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rtl="0"/>
          <a:r>
            <a:rPr lang="en-US" altLang="ja-JP" sz="1200" b="1" i="0" baseline="0">
              <a:effectLst/>
              <a:latin typeface="ＭＳ Ｐゴシック" panose="020B0600070205080204" pitchFamily="50" charset="-128"/>
              <a:ea typeface="ＭＳ Ｐゴシック" panose="020B0600070205080204" pitchFamily="50" charset="-128"/>
              <a:cs typeface="+mn-cs"/>
            </a:rPr>
            <a:t>C</a:t>
          </a:r>
          <a:r>
            <a:rPr lang="ja-JP" altLang="ja-JP" sz="1200" b="1" i="0" baseline="0">
              <a:effectLst/>
              <a:latin typeface="+mn-lt"/>
              <a:ea typeface="+mn-ea"/>
              <a:cs typeface="+mn-cs"/>
            </a:rPr>
            <a:t>．</a:t>
          </a:r>
          <a:r>
            <a:rPr lang="ja-JP" altLang="en-US" sz="1200" b="1" i="0" baseline="0">
              <a:effectLst/>
              <a:latin typeface="+mn-lt"/>
              <a:ea typeface="+mn-ea"/>
              <a:cs typeface="+mn-cs"/>
            </a:rPr>
            <a:t>臨床情報データ解析</a:t>
          </a:r>
          <a:endParaRPr lang="en-US" altLang="ja-JP" sz="1200" b="1" i="0" baseline="0">
            <a:effectLst/>
            <a:latin typeface="+mn-lt"/>
            <a:ea typeface="+mn-ea"/>
            <a:cs typeface="+mn-cs"/>
          </a:endParaRPr>
        </a:p>
        <a:p>
          <a:pPr rtl="0"/>
          <a:r>
            <a:rPr lang="ja-JP" altLang="en-US" sz="1200" b="0" i="0" baseline="0">
              <a:effectLst/>
              <a:latin typeface="+mn-lt"/>
              <a:ea typeface="+mn-ea"/>
              <a:cs typeface="+mn-cs"/>
            </a:rPr>
            <a:t>　６．６</a:t>
          </a:r>
          <a:r>
            <a:rPr lang="ja-JP" altLang="ja-JP" sz="1200" b="0" i="0" baseline="0">
              <a:effectLst/>
              <a:latin typeface="+mn-lt"/>
              <a:ea typeface="+mn-ea"/>
              <a:cs typeface="+mn-cs"/>
            </a:rPr>
            <a:t>百万円</a:t>
          </a:r>
          <a:endParaRPr lang="ja-JP" altLang="ja-JP" sz="1200">
            <a:effectLst/>
          </a:endParaRPr>
        </a:p>
        <a:p>
          <a:pPr rtl="0"/>
          <a:r>
            <a:rPr lang="ja-JP" altLang="ja-JP" sz="1200" b="0" i="0" baseline="0">
              <a:effectLst/>
              <a:latin typeface="+mn-lt"/>
              <a:ea typeface="+mn-ea"/>
              <a:cs typeface="+mn-cs"/>
            </a:rPr>
            <a:t>　大学（全</a:t>
          </a:r>
          <a:r>
            <a:rPr lang="ja-JP" altLang="en-US" sz="1200" b="0" i="0" baseline="0">
              <a:effectLst/>
              <a:latin typeface="+mn-lt"/>
              <a:ea typeface="+mn-ea"/>
              <a:cs typeface="+mn-cs"/>
            </a:rPr>
            <a:t>３</a:t>
          </a:r>
          <a:r>
            <a:rPr lang="ja-JP" altLang="ja-JP" sz="1200" b="0" i="0" baseline="0">
              <a:effectLst/>
              <a:latin typeface="+mn-lt"/>
              <a:ea typeface="+mn-ea"/>
              <a:cs typeface="+mn-cs"/>
            </a:rPr>
            <a:t>機関）</a:t>
          </a:r>
          <a:r>
            <a:rPr lang="ja-JP" altLang="en-US" sz="1200" b="0" i="0" u="none" strike="noStrike" baseline="0">
              <a:solidFill>
                <a:srgbClr val="000000"/>
              </a:solidFill>
              <a:latin typeface="ＭＳ Ｐゴシック"/>
              <a:ea typeface="ＭＳ Ｐゴシック"/>
            </a:rPr>
            <a:t>　</a:t>
          </a:r>
          <a:endParaRPr lang="ja-JP" altLang="en-US" sz="1200"/>
        </a:p>
      </xdr:txBody>
    </xdr:sp>
    <xdr:clientData/>
  </xdr:twoCellAnchor>
  <xdr:oneCellAnchor>
    <xdr:from>
      <xdr:col>29</xdr:col>
      <xdr:colOff>149679</xdr:colOff>
      <xdr:row>13</xdr:row>
      <xdr:rowOff>342900</xdr:rowOff>
    </xdr:from>
    <xdr:ext cx="1544526" cy="251864"/>
    <xdr:sp macro="" textlink="">
      <xdr:nvSpPr>
        <xdr:cNvPr id="43" name="Text Box 4"/>
        <xdr:cNvSpPr txBox="1">
          <a:spLocks noChangeArrowheads="1"/>
        </xdr:cNvSpPr>
      </xdr:nvSpPr>
      <xdr:spPr bwMode="auto">
        <a:xfrm>
          <a:off x="5950404" y="2667000"/>
          <a:ext cx="154452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【随意契約・再委託】</a:t>
          </a:r>
          <a:endParaRPr lang="ja-JP" altLang="en-US"/>
        </a:p>
      </xdr:txBody>
    </xdr:sp>
    <xdr:clientData/>
  </xdr:oneCellAnchor>
  <xdr:twoCellAnchor>
    <xdr:from>
      <xdr:col>26</xdr:col>
      <xdr:colOff>9262</xdr:colOff>
      <xdr:row>17</xdr:row>
      <xdr:rowOff>374950</xdr:rowOff>
    </xdr:from>
    <xdr:to>
      <xdr:col>29</xdr:col>
      <xdr:colOff>155662</xdr:colOff>
      <xdr:row>18</xdr:row>
      <xdr:rowOff>169850</xdr:rowOff>
    </xdr:to>
    <xdr:sp macro="" textlink="">
      <xdr:nvSpPr>
        <xdr:cNvPr id="44" name="AutoShape 8"/>
        <xdr:cNvSpPr>
          <a:spLocks noChangeArrowheads="1"/>
        </xdr:cNvSpPr>
      </xdr:nvSpPr>
      <xdr:spPr bwMode="auto">
        <a:xfrm rot="-5400000">
          <a:off x="5352325" y="5223637"/>
          <a:ext cx="461650" cy="746475"/>
        </a:xfrm>
        <a:prstGeom prst="downArrow">
          <a:avLst>
            <a:gd name="adj1" fmla="val 36769"/>
            <a:gd name="adj2" fmla="val 87385"/>
          </a:avLst>
        </a:prstGeom>
        <a:solidFill>
          <a:schemeClr val="bg1">
            <a:lumMod val="75000"/>
          </a:schemeClr>
        </a:solidFill>
        <a:ln>
          <a:noFill/>
        </a:ln>
        <a:extLst/>
      </xdr:spPr>
    </xdr:sp>
    <xdr:clientData/>
  </xdr:twoCellAnchor>
  <xdr:twoCellAnchor>
    <xdr:from>
      <xdr:col>26</xdr:col>
      <xdr:colOff>148962</xdr:colOff>
      <xdr:row>14</xdr:row>
      <xdr:rowOff>95550</xdr:rowOff>
    </xdr:from>
    <xdr:to>
      <xdr:col>29</xdr:col>
      <xdr:colOff>151362</xdr:colOff>
      <xdr:row>14</xdr:row>
      <xdr:rowOff>563550</xdr:rowOff>
    </xdr:to>
    <xdr:sp macro="" textlink="">
      <xdr:nvSpPr>
        <xdr:cNvPr id="45" name="AutoShape 8"/>
        <xdr:cNvSpPr>
          <a:spLocks noChangeArrowheads="1"/>
        </xdr:cNvSpPr>
      </xdr:nvSpPr>
      <xdr:spPr bwMode="auto">
        <a:xfrm rot="-5400000">
          <a:off x="5416850" y="3019162"/>
          <a:ext cx="468000" cy="602475"/>
        </a:xfrm>
        <a:prstGeom prst="downArrow">
          <a:avLst>
            <a:gd name="adj1" fmla="val 36769"/>
            <a:gd name="adj2" fmla="val 87385"/>
          </a:avLst>
        </a:prstGeom>
        <a:solidFill>
          <a:schemeClr val="bg1">
            <a:lumMod val="75000"/>
          </a:schemeClr>
        </a:solidFill>
        <a:ln>
          <a:noFill/>
        </a:ln>
        <a:extLst/>
      </xdr:spPr>
    </xdr:sp>
    <xdr:clientData/>
  </xdr:twoCellAnchor>
  <xdr:twoCellAnchor>
    <xdr:from>
      <xdr:col>26</xdr:col>
      <xdr:colOff>136262</xdr:colOff>
      <xdr:row>15</xdr:row>
      <xdr:rowOff>527350</xdr:rowOff>
    </xdr:from>
    <xdr:to>
      <xdr:col>29</xdr:col>
      <xdr:colOff>138662</xdr:colOff>
      <xdr:row>16</xdr:row>
      <xdr:rowOff>322250</xdr:rowOff>
    </xdr:to>
    <xdr:sp macro="" textlink="">
      <xdr:nvSpPr>
        <xdr:cNvPr id="46" name="AutoShape 8"/>
        <xdr:cNvSpPr>
          <a:spLocks noChangeArrowheads="1"/>
        </xdr:cNvSpPr>
      </xdr:nvSpPr>
      <xdr:spPr bwMode="auto">
        <a:xfrm rot="-5400000">
          <a:off x="5407325" y="4114537"/>
          <a:ext cx="461650" cy="602475"/>
        </a:xfrm>
        <a:prstGeom prst="downArrow">
          <a:avLst>
            <a:gd name="adj1" fmla="val 36769"/>
            <a:gd name="adj2" fmla="val 87385"/>
          </a:avLst>
        </a:prstGeom>
        <a:solidFill>
          <a:schemeClr val="bg1">
            <a:lumMod val="75000"/>
          </a:schemeClr>
        </a:solidFill>
        <a:ln>
          <a:noFill/>
        </a:ln>
        <a:extLst/>
      </xdr:spPr>
    </xdr:sp>
    <xdr:clientData/>
  </xdr:twoCellAnchor>
  <xdr:twoCellAnchor>
    <xdr:from>
      <xdr:col>10</xdr:col>
      <xdr:colOff>123562</xdr:colOff>
      <xdr:row>29</xdr:row>
      <xdr:rowOff>54671</xdr:rowOff>
    </xdr:from>
    <xdr:to>
      <xdr:col>14</xdr:col>
      <xdr:colOff>30762</xdr:colOff>
      <xdr:row>29</xdr:row>
      <xdr:rowOff>522671</xdr:rowOff>
    </xdr:to>
    <xdr:sp macro="" textlink="">
      <xdr:nvSpPr>
        <xdr:cNvPr id="80" name="AutoShape 11"/>
        <xdr:cNvSpPr>
          <a:spLocks noChangeArrowheads="1"/>
        </xdr:cNvSpPr>
      </xdr:nvSpPr>
      <xdr:spPr bwMode="auto">
        <a:xfrm rot="-5400000">
          <a:off x="2243462" y="12793771"/>
          <a:ext cx="468000" cy="707300"/>
        </a:xfrm>
        <a:prstGeom prst="downArrow">
          <a:avLst>
            <a:gd name="adj1" fmla="val 36769"/>
            <a:gd name="adj2" fmla="val 83973"/>
          </a:avLst>
        </a:prstGeom>
        <a:solidFill>
          <a:schemeClr val="bg1">
            <a:lumMod val="75000"/>
          </a:schemeClr>
        </a:solidFill>
        <a:ln>
          <a:noFill/>
        </a:ln>
        <a:extLst/>
      </xdr:spPr>
    </xdr:sp>
    <xdr:clientData/>
  </xdr:twoCellAnchor>
  <xdr:twoCellAnchor>
    <xdr:from>
      <xdr:col>14</xdr:col>
      <xdr:colOff>51138</xdr:colOff>
      <xdr:row>26</xdr:row>
      <xdr:rowOff>85371</xdr:rowOff>
    </xdr:from>
    <xdr:to>
      <xdr:col>25</xdr:col>
      <xdr:colOff>155938</xdr:colOff>
      <xdr:row>27</xdr:row>
      <xdr:rowOff>312271</xdr:rowOff>
    </xdr:to>
    <xdr:sp macro="" textlink="">
      <xdr:nvSpPr>
        <xdr:cNvPr id="81" name="Text Box 12"/>
        <xdr:cNvSpPr txBox="1">
          <a:spLocks noChangeArrowheads="1"/>
        </xdr:cNvSpPr>
      </xdr:nvSpPr>
      <xdr:spPr bwMode="auto">
        <a:xfrm>
          <a:off x="2851488" y="10943871"/>
          <a:ext cx="2305075" cy="893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en-US" altLang="ja-JP" sz="1200" b="1" i="0" u="none" strike="noStrike" baseline="0">
              <a:solidFill>
                <a:srgbClr val="000000"/>
              </a:solidFill>
              <a:latin typeface="ＭＳ Ｐゴシック"/>
              <a:ea typeface="ＭＳ Ｐゴシック"/>
            </a:rPr>
            <a:t>L</a:t>
          </a:r>
          <a:r>
            <a:rPr lang="ja-JP" altLang="en-US" sz="1200" b="1" i="0" u="none" strike="noStrike" baseline="0">
              <a:solidFill>
                <a:srgbClr val="000000"/>
              </a:solidFill>
              <a:latin typeface="ＭＳ Ｐゴシック"/>
              <a:ea typeface="ＭＳ Ｐゴシック"/>
            </a:rPr>
            <a:t>．病理組織検体取扱規定策定</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５２百万円</a:t>
          </a:r>
        </a:p>
        <a:p>
          <a:pPr algn="l" rtl="0">
            <a:lnSpc>
              <a:spcPts val="1700"/>
            </a:lnSpc>
            <a:defRPr sz="1000"/>
          </a:pPr>
          <a:r>
            <a:rPr lang="ja-JP" altLang="en-US" sz="1200" b="0" i="0" u="none" strike="noStrike" baseline="0">
              <a:solidFill>
                <a:srgbClr val="000000"/>
              </a:solidFill>
              <a:latin typeface="ＭＳ Ｐゴシック"/>
              <a:ea typeface="ＭＳ Ｐゴシック"/>
            </a:rPr>
            <a:t>　（一社）日本病理学会</a:t>
          </a:r>
          <a:endParaRPr lang="ja-JP" altLang="en-US" sz="1200"/>
        </a:p>
      </xdr:txBody>
    </xdr:sp>
    <xdr:clientData/>
  </xdr:twoCellAnchor>
  <xdr:oneCellAnchor>
    <xdr:from>
      <xdr:col>14</xdr:col>
      <xdr:colOff>62103</xdr:colOff>
      <xdr:row>25</xdr:row>
      <xdr:rowOff>505885</xdr:rowOff>
    </xdr:from>
    <xdr:ext cx="1383456" cy="251864"/>
    <xdr:sp macro="" textlink="">
      <xdr:nvSpPr>
        <xdr:cNvPr id="82" name="Text Box 13"/>
        <xdr:cNvSpPr txBox="1">
          <a:spLocks noChangeArrowheads="1"/>
        </xdr:cNvSpPr>
      </xdr:nvSpPr>
      <xdr:spPr bwMode="auto">
        <a:xfrm>
          <a:off x="2862453" y="10697635"/>
          <a:ext cx="1383456"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a:t>
          </a:r>
          <a:r>
            <a:rPr lang="ja-JP" altLang="ja-JP" sz="1400" b="0" i="0" baseline="0">
              <a:effectLst/>
              <a:latin typeface="+mn-lt"/>
              <a:ea typeface="+mn-ea"/>
              <a:cs typeface="+mn-cs"/>
            </a:rPr>
            <a:t>随意契約・委託</a:t>
          </a:r>
          <a:r>
            <a:rPr lang="ja-JP" altLang="en-US" sz="1400" b="0" i="0" u="none" strike="noStrike" baseline="0">
              <a:solidFill>
                <a:srgbClr val="000000"/>
              </a:solidFill>
              <a:latin typeface="ＭＳ Ｐゴシック"/>
              <a:ea typeface="ＭＳ Ｐゴシック"/>
            </a:rPr>
            <a:t>】</a:t>
          </a:r>
          <a:endParaRPr lang="ja-JP" altLang="en-US" sz="1400"/>
        </a:p>
      </xdr:txBody>
    </xdr:sp>
    <xdr:clientData/>
  </xdr:oneCellAnchor>
  <xdr:twoCellAnchor>
    <xdr:from>
      <xdr:col>29</xdr:col>
      <xdr:colOff>104823</xdr:colOff>
      <xdr:row>26</xdr:row>
      <xdr:rowOff>85371</xdr:rowOff>
    </xdr:from>
    <xdr:to>
      <xdr:col>42</xdr:col>
      <xdr:colOff>94773</xdr:colOff>
      <xdr:row>27</xdr:row>
      <xdr:rowOff>312271</xdr:rowOff>
    </xdr:to>
    <xdr:sp macro="" textlink="">
      <xdr:nvSpPr>
        <xdr:cNvPr id="83" name="Text Box 3"/>
        <xdr:cNvSpPr txBox="1">
          <a:spLocks noChangeArrowheads="1"/>
        </xdr:cNvSpPr>
      </xdr:nvSpPr>
      <xdr:spPr bwMode="auto">
        <a:xfrm>
          <a:off x="5905548" y="10943871"/>
          <a:ext cx="2590275" cy="893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rtl="0"/>
          <a:r>
            <a:rPr lang="en-US" altLang="ja-JP" sz="1200" b="1" i="0" baseline="0">
              <a:effectLst/>
              <a:latin typeface="ＭＳ Ｐゴシック" panose="020B0600070205080204" pitchFamily="50" charset="-128"/>
              <a:ea typeface="ＭＳ Ｐゴシック" panose="020B0600070205080204" pitchFamily="50" charset="-128"/>
              <a:cs typeface="+mn-cs"/>
            </a:rPr>
            <a:t>M</a:t>
          </a:r>
          <a:r>
            <a:rPr lang="ja-JP" altLang="ja-JP" sz="1200" b="1" i="0" baseline="0">
              <a:effectLst/>
              <a:latin typeface="ＭＳ Ｐゴシック" panose="020B0600070205080204" pitchFamily="50" charset="-128"/>
              <a:ea typeface="ＭＳ Ｐゴシック" panose="020B0600070205080204" pitchFamily="50" charset="-128"/>
              <a:cs typeface="+mn-cs"/>
            </a:rPr>
            <a:t>．</a:t>
          </a:r>
          <a:r>
            <a:rPr lang="ja-JP" altLang="en-US" sz="1200" b="1" i="0" baseline="0">
              <a:effectLst/>
              <a:latin typeface="ＭＳ Ｐゴシック" panose="020B0600070205080204" pitchFamily="50" charset="-128"/>
              <a:ea typeface="ＭＳ Ｐゴシック" panose="020B0600070205080204" pitchFamily="50" charset="-128"/>
              <a:cs typeface="+mn-cs"/>
            </a:rPr>
            <a:t>病理組織検体取扱規定策定</a:t>
          </a:r>
          <a:endParaRPr lang="ja-JP" altLang="ja-JP" sz="1200">
            <a:effectLst/>
            <a:latin typeface="ＭＳ Ｐゴシック" panose="020B0600070205080204" pitchFamily="50" charset="-128"/>
            <a:ea typeface="ＭＳ Ｐゴシック" panose="020B0600070205080204" pitchFamily="50" charset="-128"/>
          </a:endParaRPr>
        </a:p>
        <a:p>
          <a:pPr rtl="0"/>
          <a:r>
            <a:rPr lang="ja-JP" altLang="en-US" sz="1200" b="0" i="0" baseline="0">
              <a:effectLst/>
              <a:latin typeface="+mn-lt"/>
              <a:ea typeface="+mn-ea"/>
              <a:cs typeface="+mn-cs"/>
            </a:rPr>
            <a:t>　３２</a:t>
          </a:r>
          <a:r>
            <a:rPr lang="ja-JP" altLang="ja-JP" sz="1200" b="0" i="0" baseline="0">
              <a:effectLst/>
              <a:latin typeface="+mn-lt"/>
              <a:ea typeface="+mn-ea"/>
              <a:cs typeface="+mn-cs"/>
            </a:rPr>
            <a:t>百万円</a:t>
          </a:r>
          <a:endParaRPr lang="ja-JP" altLang="ja-JP" sz="1200">
            <a:effectLst/>
          </a:endParaRPr>
        </a:p>
        <a:p>
          <a:pPr rtl="0">
            <a:lnSpc>
              <a:spcPts val="1700"/>
            </a:lnSpc>
          </a:pPr>
          <a:r>
            <a:rPr lang="ja-JP" altLang="ja-JP" sz="1200" b="0" i="0" baseline="0">
              <a:effectLst/>
              <a:latin typeface="+mn-lt"/>
              <a:ea typeface="+mn-ea"/>
              <a:cs typeface="+mn-cs"/>
            </a:rPr>
            <a:t>　</a:t>
          </a:r>
          <a:r>
            <a:rPr lang="ja-JP" altLang="en-US" sz="1200" b="0" i="0" baseline="0">
              <a:effectLst/>
              <a:latin typeface="+mn-lt"/>
              <a:ea typeface="+mn-ea"/>
              <a:cs typeface="+mn-cs"/>
            </a:rPr>
            <a:t>大学、独立行政法人等（全７機関）</a:t>
          </a:r>
          <a:r>
            <a:rPr lang="ja-JP" altLang="en-US" sz="1200" b="0" i="0" u="none" strike="noStrike" baseline="0">
              <a:solidFill>
                <a:srgbClr val="000000"/>
              </a:solidFill>
              <a:latin typeface="ＭＳ Ｐゴシック"/>
              <a:ea typeface="ＭＳ Ｐゴシック"/>
            </a:rPr>
            <a:t>　</a:t>
          </a:r>
          <a:endParaRPr lang="ja-JP" altLang="en-US" sz="1200"/>
        </a:p>
      </xdr:txBody>
    </xdr:sp>
    <xdr:clientData/>
  </xdr:twoCellAnchor>
  <xdr:oneCellAnchor>
    <xdr:from>
      <xdr:col>29</xdr:col>
      <xdr:colOff>92123</xdr:colOff>
      <xdr:row>25</xdr:row>
      <xdr:rowOff>505885</xdr:rowOff>
    </xdr:from>
    <xdr:ext cx="1364989" cy="251864"/>
    <xdr:sp macro="" textlink="">
      <xdr:nvSpPr>
        <xdr:cNvPr id="84" name="Text Box 4"/>
        <xdr:cNvSpPr txBox="1">
          <a:spLocks noChangeArrowheads="1"/>
        </xdr:cNvSpPr>
      </xdr:nvSpPr>
      <xdr:spPr bwMode="auto">
        <a:xfrm>
          <a:off x="5892848" y="10697635"/>
          <a:ext cx="136498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0" anchor="t" upright="1">
          <a:spAutoFit/>
        </a:bodyPr>
        <a:lstStyle/>
        <a:p>
          <a:pPr rtl="0"/>
          <a:r>
            <a:rPr lang="ja-JP" altLang="ja-JP" sz="1400" b="0" i="0" baseline="0">
              <a:effectLst/>
              <a:latin typeface="+mn-lt"/>
              <a:ea typeface="+mn-ea"/>
              <a:cs typeface="+mn-cs"/>
            </a:rPr>
            <a:t>【随意契約・委託】</a:t>
          </a:r>
          <a:endParaRPr lang="ja-JP" altLang="ja-JP" sz="1400">
            <a:effectLst/>
          </a:endParaRPr>
        </a:p>
      </xdr:txBody>
    </xdr:sp>
    <xdr:clientData/>
  </xdr:oneCellAnchor>
  <xdr:twoCellAnchor>
    <xdr:from>
      <xdr:col>25</xdr:col>
      <xdr:colOff>187062</xdr:colOff>
      <xdr:row>26</xdr:row>
      <xdr:rowOff>330200</xdr:rowOff>
    </xdr:from>
    <xdr:to>
      <xdr:col>29</xdr:col>
      <xdr:colOff>94262</xdr:colOff>
      <xdr:row>27</xdr:row>
      <xdr:rowOff>125100</xdr:rowOff>
    </xdr:to>
    <xdr:sp macro="" textlink="">
      <xdr:nvSpPr>
        <xdr:cNvPr id="85" name="AutoShape 11"/>
        <xdr:cNvSpPr>
          <a:spLocks noChangeArrowheads="1"/>
        </xdr:cNvSpPr>
      </xdr:nvSpPr>
      <xdr:spPr bwMode="auto">
        <a:xfrm rot="-5400000">
          <a:off x="5310512" y="11065875"/>
          <a:ext cx="461650" cy="707300"/>
        </a:xfrm>
        <a:prstGeom prst="downArrow">
          <a:avLst>
            <a:gd name="adj1" fmla="val 36769"/>
            <a:gd name="adj2" fmla="val 83973"/>
          </a:avLst>
        </a:prstGeom>
        <a:solidFill>
          <a:schemeClr val="bg1">
            <a:lumMod val="75000"/>
          </a:schemeClr>
        </a:solidFill>
        <a:ln>
          <a:noFill/>
        </a:ln>
        <a:extLst/>
      </xdr:spPr>
    </xdr:sp>
    <xdr:clientData/>
  </xdr:twoCellAnchor>
  <xdr:twoCellAnchor>
    <xdr:from>
      <xdr:col>12</xdr:col>
      <xdr:colOff>174708</xdr:colOff>
      <xdr:row>27</xdr:row>
      <xdr:rowOff>356313</xdr:rowOff>
    </xdr:from>
    <xdr:to>
      <xdr:col>49</xdr:col>
      <xdr:colOff>72308</xdr:colOff>
      <xdr:row>28</xdr:row>
      <xdr:rowOff>115213</xdr:rowOff>
    </xdr:to>
    <xdr:sp macro="" textlink="">
      <xdr:nvSpPr>
        <xdr:cNvPr id="86" name="AutoShape 15"/>
        <xdr:cNvSpPr>
          <a:spLocks noChangeArrowheads="1"/>
        </xdr:cNvSpPr>
      </xdr:nvSpPr>
      <xdr:spPr bwMode="auto">
        <a:xfrm>
          <a:off x="2575008" y="11881563"/>
          <a:ext cx="7298525" cy="42565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36576" tIns="22860" rIns="0" bIns="22860" anchor="ctr" upright="1"/>
        <a:lstStyle/>
        <a:p>
          <a:pPr algn="l" rtl="0">
            <a:lnSpc>
              <a:spcPts val="1600"/>
            </a:lnSpc>
            <a:defRPr sz="1000"/>
          </a:pPr>
          <a:r>
            <a:rPr lang="ja-JP" altLang="en-US" sz="1200"/>
            <a:t>ゲノム研究用試料に関する病理組織検体取扱規定の策定及び病理組織取扱に関する実証研究。</a:t>
          </a:r>
        </a:p>
      </xdr:txBody>
    </xdr:sp>
    <xdr:clientData/>
  </xdr:twoCellAnchor>
  <xdr:twoCellAnchor>
    <xdr:from>
      <xdr:col>12</xdr:col>
      <xdr:colOff>174708</xdr:colOff>
      <xdr:row>24</xdr:row>
      <xdr:rowOff>402729</xdr:rowOff>
    </xdr:from>
    <xdr:to>
      <xdr:col>49</xdr:col>
      <xdr:colOff>72308</xdr:colOff>
      <xdr:row>25</xdr:row>
      <xdr:rowOff>413629</xdr:rowOff>
    </xdr:to>
    <xdr:sp macro="" textlink="">
      <xdr:nvSpPr>
        <xdr:cNvPr id="87" name="AutoShape 14"/>
        <xdr:cNvSpPr>
          <a:spLocks noChangeArrowheads="1"/>
        </xdr:cNvSpPr>
      </xdr:nvSpPr>
      <xdr:spPr bwMode="auto">
        <a:xfrm>
          <a:off x="2575008" y="9927729"/>
          <a:ext cx="7298525" cy="6776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22860" anchor="ctr" upright="1"/>
        <a:lstStyle/>
        <a:p>
          <a:pPr algn="l" rtl="0">
            <a:lnSpc>
              <a:spcPts val="1700"/>
            </a:lnSpc>
            <a:defRPr sz="1000"/>
          </a:pPr>
          <a:r>
            <a:rPr lang="ja-JP" altLang="en-US" sz="1200" spc="-100" baseline="0"/>
            <a:t>がん、神経・筋難病、小児疾患の原因遺伝子探索研究及び臨床研究におけるゲノム付随研究並びにバンキングシステム</a:t>
          </a:r>
          <a:endParaRPr lang="en-US" altLang="ja-JP" sz="1200" spc="-100" baseline="0"/>
        </a:p>
        <a:p>
          <a:pPr algn="l" rtl="0">
            <a:lnSpc>
              <a:spcPts val="1700"/>
            </a:lnSpc>
            <a:defRPr sz="1000"/>
          </a:pPr>
          <a:r>
            <a:rPr lang="ja-JP" altLang="en-US" sz="1200" spc="-100" baseline="0"/>
            <a:t>構築。</a:t>
          </a:r>
        </a:p>
      </xdr:txBody>
    </xdr:sp>
    <xdr:clientData/>
  </xdr:twoCellAnchor>
  <xdr:oneCellAnchor>
    <xdr:from>
      <xdr:col>29</xdr:col>
      <xdr:colOff>149679</xdr:colOff>
      <xdr:row>16</xdr:row>
      <xdr:rowOff>606831</xdr:rowOff>
    </xdr:from>
    <xdr:ext cx="1383457" cy="251864"/>
    <xdr:sp macro="" textlink="">
      <xdr:nvSpPr>
        <xdr:cNvPr id="88" name="Text Box 6"/>
        <xdr:cNvSpPr txBox="1">
          <a:spLocks noChangeArrowheads="1"/>
        </xdr:cNvSpPr>
      </xdr:nvSpPr>
      <xdr:spPr bwMode="auto">
        <a:xfrm>
          <a:off x="5950404" y="4931181"/>
          <a:ext cx="1383457"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400" b="0" i="0" u="none" strike="noStrike" baseline="0">
              <a:solidFill>
                <a:srgbClr val="000000"/>
              </a:solidFill>
              <a:latin typeface="ＭＳ Ｐゴシック"/>
              <a:ea typeface="ＭＳ Ｐゴシック"/>
            </a:rPr>
            <a:t>【随意契約・委託】</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7" zoomScaleNormal="75" zoomScaleSheetLayoutView="87"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99" t="s">
        <v>0</v>
      </c>
      <c r="AK2" s="499"/>
      <c r="AL2" s="499"/>
      <c r="AM2" s="499"/>
      <c r="AN2" s="499"/>
      <c r="AO2" s="499"/>
      <c r="AP2" s="499"/>
      <c r="AQ2" s="115" t="s">
        <v>450</v>
      </c>
      <c r="AR2" s="115"/>
      <c r="AS2" s="68" t="str">
        <f>IF(OR(AQ2="　", AQ2=""), "", "-")</f>
        <v/>
      </c>
      <c r="AT2" s="116">
        <v>226</v>
      </c>
      <c r="AU2" s="116"/>
      <c r="AV2" s="69" t="str">
        <f>IF(AW2="", "", "-")</f>
        <v/>
      </c>
      <c r="AW2" s="120"/>
      <c r="AX2" s="120"/>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456</v>
      </c>
      <c r="AK3" s="308"/>
      <c r="AL3" s="308"/>
      <c r="AM3" s="308"/>
      <c r="AN3" s="308"/>
      <c r="AO3" s="308"/>
      <c r="AP3" s="308"/>
      <c r="AQ3" s="308"/>
      <c r="AR3" s="308"/>
      <c r="AS3" s="308"/>
      <c r="AT3" s="308"/>
      <c r="AU3" s="308"/>
      <c r="AV3" s="308"/>
      <c r="AW3" s="308"/>
      <c r="AX3" s="36" t="s">
        <v>91</v>
      </c>
    </row>
    <row r="4" spans="1:50" ht="21" customHeight="1" x14ac:dyDescent="0.15">
      <c r="A4" s="527" t="s">
        <v>30</v>
      </c>
      <c r="B4" s="528"/>
      <c r="C4" s="528"/>
      <c r="D4" s="528"/>
      <c r="E4" s="528"/>
      <c r="F4" s="528"/>
      <c r="G4" s="501" t="s">
        <v>457</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608</v>
      </c>
      <c r="AF4" s="507"/>
      <c r="AG4" s="507"/>
      <c r="AH4" s="507"/>
      <c r="AI4" s="507"/>
      <c r="AJ4" s="507"/>
      <c r="AK4" s="507"/>
      <c r="AL4" s="507"/>
      <c r="AM4" s="507"/>
      <c r="AN4" s="507"/>
      <c r="AO4" s="507"/>
      <c r="AP4" s="508"/>
      <c r="AQ4" s="509" t="s">
        <v>2</v>
      </c>
      <c r="AR4" s="504"/>
      <c r="AS4" s="504"/>
      <c r="AT4" s="504"/>
      <c r="AU4" s="504"/>
      <c r="AV4" s="504"/>
      <c r="AW4" s="504"/>
      <c r="AX4" s="510"/>
    </row>
    <row r="5" spans="1:50" ht="27" customHeight="1" x14ac:dyDescent="0.15">
      <c r="A5" s="511" t="s">
        <v>93</v>
      </c>
      <c r="B5" s="512"/>
      <c r="C5" s="512"/>
      <c r="D5" s="512"/>
      <c r="E5" s="512"/>
      <c r="F5" s="513"/>
      <c r="G5" s="334" t="s">
        <v>95</v>
      </c>
      <c r="H5" s="335"/>
      <c r="I5" s="335"/>
      <c r="J5" s="335"/>
      <c r="K5" s="335"/>
      <c r="L5" s="335"/>
      <c r="M5" s="336" t="s">
        <v>92</v>
      </c>
      <c r="N5" s="337"/>
      <c r="O5" s="337"/>
      <c r="P5" s="337"/>
      <c r="Q5" s="337"/>
      <c r="R5" s="338"/>
      <c r="S5" s="339" t="s">
        <v>99</v>
      </c>
      <c r="T5" s="335"/>
      <c r="U5" s="335"/>
      <c r="V5" s="335"/>
      <c r="W5" s="335"/>
      <c r="X5" s="340"/>
      <c r="Y5" s="518" t="s">
        <v>3</v>
      </c>
      <c r="Z5" s="519"/>
      <c r="AA5" s="519"/>
      <c r="AB5" s="519"/>
      <c r="AC5" s="519"/>
      <c r="AD5" s="520"/>
      <c r="AE5" s="521" t="s">
        <v>609</v>
      </c>
      <c r="AF5" s="522"/>
      <c r="AG5" s="522"/>
      <c r="AH5" s="522"/>
      <c r="AI5" s="522"/>
      <c r="AJ5" s="522"/>
      <c r="AK5" s="522"/>
      <c r="AL5" s="522"/>
      <c r="AM5" s="522"/>
      <c r="AN5" s="522"/>
      <c r="AO5" s="522"/>
      <c r="AP5" s="523"/>
      <c r="AQ5" s="524" t="s">
        <v>458</v>
      </c>
      <c r="AR5" s="525"/>
      <c r="AS5" s="525"/>
      <c r="AT5" s="525"/>
      <c r="AU5" s="525"/>
      <c r="AV5" s="525"/>
      <c r="AW5" s="525"/>
      <c r="AX5" s="526"/>
    </row>
    <row r="6" spans="1:50" ht="40.5"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654</v>
      </c>
      <c r="AF6" s="536"/>
      <c r="AG6" s="536"/>
      <c r="AH6" s="536"/>
      <c r="AI6" s="536"/>
      <c r="AJ6" s="536"/>
      <c r="AK6" s="536"/>
      <c r="AL6" s="536"/>
      <c r="AM6" s="536"/>
      <c r="AN6" s="536"/>
      <c r="AO6" s="536"/>
      <c r="AP6" s="536"/>
      <c r="AQ6" s="133"/>
      <c r="AR6" s="133"/>
      <c r="AS6" s="133"/>
      <c r="AT6" s="133"/>
      <c r="AU6" s="133"/>
      <c r="AV6" s="133"/>
      <c r="AW6" s="133"/>
      <c r="AX6" s="537"/>
    </row>
    <row r="7" spans="1:50" ht="40.5" customHeight="1" x14ac:dyDescent="0.15">
      <c r="A7" s="457" t="s">
        <v>25</v>
      </c>
      <c r="B7" s="458"/>
      <c r="C7" s="458"/>
      <c r="D7" s="458"/>
      <c r="E7" s="458"/>
      <c r="F7" s="458"/>
      <c r="G7" s="459" t="s">
        <v>599</v>
      </c>
      <c r="H7" s="460"/>
      <c r="I7" s="460"/>
      <c r="J7" s="460"/>
      <c r="K7" s="460"/>
      <c r="L7" s="460"/>
      <c r="M7" s="460"/>
      <c r="N7" s="460"/>
      <c r="O7" s="460"/>
      <c r="P7" s="460"/>
      <c r="Q7" s="460"/>
      <c r="R7" s="460"/>
      <c r="S7" s="460"/>
      <c r="T7" s="460"/>
      <c r="U7" s="460"/>
      <c r="V7" s="461"/>
      <c r="W7" s="461"/>
      <c r="X7" s="461"/>
      <c r="Y7" s="462" t="s">
        <v>5</v>
      </c>
      <c r="Z7" s="398"/>
      <c r="AA7" s="398"/>
      <c r="AB7" s="398"/>
      <c r="AC7" s="398"/>
      <c r="AD7" s="400"/>
      <c r="AE7" s="463" t="s">
        <v>598</v>
      </c>
      <c r="AF7" s="464"/>
      <c r="AG7" s="464"/>
      <c r="AH7" s="464"/>
      <c r="AI7" s="464"/>
      <c r="AJ7" s="464"/>
      <c r="AK7" s="464"/>
      <c r="AL7" s="464"/>
      <c r="AM7" s="464"/>
      <c r="AN7" s="464"/>
      <c r="AO7" s="464"/>
      <c r="AP7" s="464"/>
      <c r="AQ7" s="464"/>
      <c r="AR7" s="464"/>
      <c r="AS7" s="464"/>
      <c r="AT7" s="464"/>
      <c r="AU7" s="464"/>
      <c r="AV7" s="464"/>
      <c r="AW7" s="464"/>
      <c r="AX7" s="465"/>
    </row>
    <row r="8" spans="1:50" ht="21" customHeight="1" x14ac:dyDescent="0.15">
      <c r="A8" s="363" t="s">
        <v>308</v>
      </c>
      <c r="B8" s="364"/>
      <c r="C8" s="364"/>
      <c r="D8" s="364"/>
      <c r="E8" s="364"/>
      <c r="F8" s="365"/>
      <c r="G8" s="360" t="str">
        <f>入力規則等!A26</f>
        <v>医療分野の研究開発関連、科学技術・イノベーション</v>
      </c>
      <c r="H8" s="361"/>
      <c r="I8" s="361"/>
      <c r="J8" s="361"/>
      <c r="K8" s="361"/>
      <c r="L8" s="361"/>
      <c r="M8" s="361"/>
      <c r="N8" s="361"/>
      <c r="O8" s="361"/>
      <c r="P8" s="361"/>
      <c r="Q8" s="361"/>
      <c r="R8" s="361"/>
      <c r="S8" s="361"/>
      <c r="T8" s="361"/>
      <c r="U8" s="361"/>
      <c r="V8" s="361"/>
      <c r="W8" s="361"/>
      <c r="X8" s="362"/>
      <c r="Y8" s="538" t="s">
        <v>79</v>
      </c>
      <c r="Z8" s="538"/>
      <c r="AA8" s="538"/>
      <c r="AB8" s="538"/>
      <c r="AC8" s="538"/>
      <c r="AD8" s="538"/>
      <c r="AE8" s="492" t="str">
        <f>入力規則等!K13</f>
        <v>文教及び科学振興</v>
      </c>
      <c r="AF8" s="493"/>
      <c r="AG8" s="493"/>
      <c r="AH8" s="493"/>
      <c r="AI8" s="493"/>
      <c r="AJ8" s="493"/>
      <c r="AK8" s="493"/>
      <c r="AL8" s="493"/>
      <c r="AM8" s="493"/>
      <c r="AN8" s="493"/>
      <c r="AO8" s="493"/>
      <c r="AP8" s="493"/>
      <c r="AQ8" s="493"/>
      <c r="AR8" s="493"/>
      <c r="AS8" s="493"/>
      <c r="AT8" s="493"/>
      <c r="AU8" s="493"/>
      <c r="AV8" s="493"/>
      <c r="AW8" s="493"/>
      <c r="AX8" s="494"/>
    </row>
    <row r="9" spans="1:50" ht="67.5" customHeight="1" x14ac:dyDescent="0.15">
      <c r="A9" s="466" t="s">
        <v>26</v>
      </c>
      <c r="B9" s="467"/>
      <c r="C9" s="467"/>
      <c r="D9" s="467"/>
      <c r="E9" s="467"/>
      <c r="F9" s="467"/>
      <c r="G9" s="495" t="s">
        <v>601</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67.5" customHeight="1" x14ac:dyDescent="0.15">
      <c r="A10" s="466" t="s">
        <v>36</v>
      </c>
      <c r="B10" s="467"/>
      <c r="C10" s="467"/>
      <c r="D10" s="467"/>
      <c r="E10" s="467"/>
      <c r="F10" s="467"/>
      <c r="G10" s="495" t="s">
        <v>459</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21" customHeight="1" x14ac:dyDescent="0.15">
      <c r="A11" s="466" t="s">
        <v>6</v>
      </c>
      <c r="B11" s="467"/>
      <c r="C11" s="467"/>
      <c r="D11" s="467"/>
      <c r="E11" s="467"/>
      <c r="F11" s="468"/>
      <c r="G11" s="515" t="str">
        <f>入力規則等!P10</f>
        <v>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84" t="s">
        <v>69</v>
      </c>
      <c r="Q12" s="130"/>
      <c r="R12" s="130"/>
      <c r="S12" s="130"/>
      <c r="T12" s="130"/>
      <c r="U12" s="130"/>
      <c r="V12" s="180"/>
      <c r="W12" s="184" t="s">
        <v>70</v>
      </c>
      <c r="X12" s="130"/>
      <c r="Y12" s="130"/>
      <c r="Z12" s="130"/>
      <c r="AA12" s="130"/>
      <c r="AB12" s="130"/>
      <c r="AC12" s="180"/>
      <c r="AD12" s="184" t="s">
        <v>71</v>
      </c>
      <c r="AE12" s="130"/>
      <c r="AF12" s="130"/>
      <c r="AG12" s="130"/>
      <c r="AH12" s="130"/>
      <c r="AI12" s="130"/>
      <c r="AJ12" s="180"/>
      <c r="AK12" s="184" t="s">
        <v>72</v>
      </c>
      <c r="AL12" s="130"/>
      <c r="AM12" s="130"/>
      <c r="AN12" s="130"/>
      <c r="AO12" s="130"/>
      <c r="AP12" s="130"/>
      <c r="AQ12" s="180"/>
      <c r="AR12" s="184" t="s">
        <v>73</v>
      </c>
      <c r="AS12" s="130"/>
      <c r="AT12" s="130"/>
      <c r="AU12" s="130"/>
      <c r="AV12" s="130"/>
      <c r="AW12" s="130"/>
      <c r="AX12" s="482"/>
    </row>
    <row r="13" spans="1:50" ht="21" customHeight="1" x14ac:dyDescent="0.15">
      <c r="A13" s="472"/>
      <c r="B13" s="473"/>
      <c r="C13" s="473"/>
      <c r="D13" s="473"/>
      <c r="E13" s="473"/>
      <c r="F13" s="474"/>
      <c r="G13" s="483" t="s">
        <v>7</v>
      </c>
      <c r="H13" s="484"/>
      <c r="I13" s="489" t="s">
        <v>8</v>
      </c>
      <c r="J13" s="490"/>
      <c r="K13" s="490"/>
      <c r="L13" s="490"/>
      <c r="M13" s="490"/>
      <c r="N13" s="490"/>
      <c r="O13" s="491"/>
      <c r="P13" s="80" t="s">
        <v>611</v>
      </c>
      <c r="Q13" s="81"/>
      <c r="R13" s="81"/>
      <c r="S13" s="81"/>
      <c r="T13" s="81"/>
      <c r="U13" s="81"/>
      <c r="V13" s="82"/>
      <c r="W13" s="80">
        <v>1430</v>
      </c>
      <c r="X13" s="81"/>
      <c r="Y13" s="81"/>
      <c r="Z13" s="81"/>
      <c r="AA13" s="81"/>
      <c r="AB13" s="81"/>
      <c r="AC13" s="82"/>
      <c r="AD13" s="80">
        <v>1830</v>
      </c>
      <c r="AE13" s="81"/>
      <c r="AF13" s="81"/>
      <c r="AG13" s="81"/>
      <c r="AH13" s="81"/>
      <c r="AI13" s="81"/>
      <c r="AJ13" s="82"/>
      <c r="AK13" s="80" t="s">
        <v>655</v>
      </c>
      <c r="AL13" s="81"/>
      <c r="AM13" s="81"/>
      <c r="AN13" s="81"/>
      <c r="AO13" s="81"/>
      <c r="AP13" s="81"/>
      <c r="AQ13" s="82"/>
      <c r="AR13" s="675" t="s">
        <v>612</v>
      </c>
      <c r="AS13" s="676"/>
      <c r="AT13" s="676"/>
      <c r="AU13" s="676"/>
      <c r="AV13" s="676"/>
      <c r="AW13" s="676"/>
      <c r="AX13" s="677"/>
    </row>
    <row r="14" spans="1:50" ht="21" customHeight="1" x14ac:dyDescent="0.15">
      <c r="A14" s="472"/>
      <c r="B14" s="473"/>
      <c r="C14" s="473"/>
      <c r="D14" s="473"/>
      <c r="E14" s="473"/>
      <c r="F14" s="474"/>
      <c r="G14" s="485"/>
      <c r="H14" s="486"/>
      <c r="I14" s="351" t="s">
        <v>9</v>
      </c>
      <c r="J14" s="480"/>
      <c r="K14" s="480"/>
      <c r="L14" s="480"/>
      <c r="M14" s="480"/>
      <c r="N14" s="480"/>
      <c r="O14" s="481"/>
      <c r="P14" s="80" t="s">
        <v>460</v>
      </c>
      <c r="Q14" s="81"/>
      <c r="R14" s="81"/>
      <c r="S14" s="81"/>
      <c r="T14" s="81"/>
      <c r="U14" s="81"/>
      <c r="V14" s="82"/>
      <c r="W14" s="80">
        <v>3000</v>
      </c>
      <c r="X14" s="81"/>
      <c r="Y14" s="81"/>
      <c r="Z14" s="81"/>
      <c r="AA14" s="81"/>
      <c r="AB14" s="81"/>
      <c r="AC14" s="82"/>
      <c r="AD14" s="80" t="s">
        <v>460</v>
      </c>
      <c r="AE14" s="81"/>
      <c r="AF14" s="81"/>
      <c r="AG14" s="81"/>
      <c r="AH14" s="81"/>
      <c r="AI14" s="81"/>
      <c r="AJ14" s="82"/>
      <c r="AK14" s="80" t="s">
        <v>460</v>
      </c>
      <c r="AL14" s="81"/>
      <c r="AM14" s="81"/>
      <c r="AN14" s="81"/>
      <c r="AO14" s="81"/>
      <c r="AP14" s="81"/>
      <c r="AQ14" s="82"/>
      <c r="AR14" s="673"/>
      <c r="AS14" s="673"/>
      <c r="AT14" s="673"/>
      <c r="AU14" s="673"/>
      <c r="AV14" s="673"/>
      <c r="AW14" s="673"/>
      <c r="AX14" s="674"/>
    </row>
    <row r="15" spans="1:50" ht="21" customHeight="1" x14ac:dyDescent="0.15">
      <c r="A15" s="472"/>
      <c r="B15" s="473"/>
      <c r="C15" s="473"/>
      <c r="D15" s="473"/>
      <c r="E15" s="473"/>
      <c r="F15" s="474"/>
      <c r="G15" s="485"/>
      <c r="H15" s="486"/>
      <c r="I15" s="351" t="s">
        <v>62</v>
      </c>
      <c r="J15" s="352"/>
      <c r="K15" s="352"/>
      <c r="L15" s="352"/>
      <c r="M15" s="352"/>
      <c r="N15" s="352"/>
      <c r="O15" s="353"/>
      <c r="P15" s="80" t="s">
        <v>460</v>
      </c>
      <c r="Q15" s="81"/>
      <c r="R15" s="81"/>
      <c r="S15" s="81"/>
      <c r="T15" s="81"/>
      <c r="U15" s="81"/>
      <c r="V15" s="82"/>
      <c r="W15" s="80" t="s">
        <v>460</v>
      </c>
      <c r="X15" s="81"/>
      <c r="Y15" s="81"/>
      <c r="Z15" s="81"/>
      <c r="AA15" s="81"/>
      <c r="AB15" s="81"/>
      <c r="AC15" s="82"/>
      <c r="AD15" s="80">
        <v>3000</v>
      </c>
      <c r="AE15" s="81"/>
      <c r="AF15" s="81"/>
      <c r="AG15" s="81"/>
      <c r="AH15" s="81"/>
      <c r="AI15" s="81"/>
      <c r="AJ15" s="82"/>
      <c r="AK15" s="80">
        <v>778</v>
      </c>
      <c r="AL15" s="81"/>
      <c r="AM15" s="81"/>
      <c r="AN15" s="81"/>
      <c r="AO15" s="81"/>
      <c r="AP15" s="81"/>
      <c r="AQ15" s="82"/>
      <c r="AR15" s="80"/>
      <c r="AS15" s="81"/>
      <c r="AT15" s="81"/>
      <c r="AU15" s="81"/>
      <c r="AV15" s="81"/>
      <c r="AW15" s="81"/>
      <c r="AX15" s="672"/>
    </row>
    <row r="16" spans="1:50" ht="21" customHeight="1" x14ac:dyDescent="0.15">
      <c r="A16" s="472"/>
      <c r="B16" s="473"/>
      <c r="C16" s="473"/>
      <c r="D16" s="473"/>
      <c r="E16" s="473"/>
      <c r="F16" s="474"/>
      <c r="G16" s="485"/>
      <c r="H16" s="486"/>
      <c r="I16" s="351" t="s">
        <v>63</v>
      </c>
      <c r="J16" s="352"/>
      <c r="K16" s="352"/>
      <c r="L16" s="352"/>
      <c r="M16" s="352"/>
      <c r="N16" s="352"/>
      <c r="O16" s="353"/>
      <c r="P16" s="80" t="s">
        <v>460</v>
      </c>
      <c r="Q16" s="81"/>
      <c r="R16" s="81"/>
      <c r="S16" s="81"/>
      <c r="T16" s="81"/>
      <c r="U16" s="81"/>
      <c r="V16" s="82"/>
      <c r="W16" s="80">
        <v>-3000</v>
      </c>
      <c r="X16" s="81"/>
      <c r="Y16" s="81"/>
      <c r="Z16" s="81"/>
      <c r="AA16" s="81"/>
      <c r="AB16" s="81"/>
      <c r="AC16" s="82"/>
      <c r="AD16" s="80">
        <v>-778</v>
      </c>
      <c r="AE16" s="81"/>
      <c r="AF16" s="81"/>
      <c r="AG16" s="81"/>
      <c r="AH16" s="81"/>
      <c r="AI16" s="81"/>
      <c r="AJ16" s="82"/>
      <c r="AK16" s="80" t="s">
        <v>460</v>
      </c>
      <c r="AL16" s="81"/>
      <c r="AM16" s="81"/>
      <c r="AN16" s="81"/>
      <c r="AO16" s="81"/>
      <c r="AP16" s="81"/>
      <c r="AQ16" s="82"/>
      <c r="AR16" s="452"/>
      <c r="AS16" s="453"/>
      <c r="AT16" s="453"/>
      <c r="AU16" s="453"/>
      <c r="AV16" s="453"/>
      <c r="AW16" s="453"/>
      <c r="AX16" s="454"/>
    </row>
    <row r="17" spans="1:50" ht="21" customHeight="1" x14ac:dyDescent="0.15">
      <c r="A17" s="472"/>
      <c r="B17" s="473"/>
      <c r="C17" s="473"/>
      <c r="D17" s="473"/>
      <c r="E17" s="473"/>
      <c r="F17" s="474"/>
      <c r="G17" s="485"/>
      <c r="H17" s="486"/>
      <c r="I17" s="351" t="s">
        <v>61</v>
      </c>
      <c r="J17" s="480"/>
      <c r="K17" s="480"/>
      <c r="L17" s="480"/>
      <c r="M17" s="480"/>
      <c r="N17" s="480"/>
      <c r="O17" s="481"/>
      <c r="P17" s="80" t="s">
        <v>460</v>
      </c>
      <c r="Q17" s="81"/>
      <c r="R17" s="81"/>
      <c r="S17" s="81"/>
      <c r="T17" s="81"/>
      <c r="U17" s="81"/>
      <c r="V17" s="82"/>
      <c r="W17" s="80" t="s">
        <v>461</v>
      </c>
      <c r="X17" s="81"/>
      <c r="Y17" s="81"/>
      <c r="Z17" s="81"/>
      <c r="AA17" s="81"/>
      <c r="AB17" s="81"/>
      <c r="AC17" s="82"/>
      <c r="AD17" s="80">
        <v>1800</v>
      </c>
      <c r="AE17" s="81"/>
      <c r="AF17" s="81"/>
      <c r="AG17" s="81"/>
      <c r="AH17" s="81"/>
      <c r="AI17" s="81"/>
      <c r="AJ17" s="82"/>
      <c r="AK17" s="80" t="s">
        <v>460</v>
      </c>
      <c r="AL17" s="81"/>
      <c r="AM17" s="81"/>
      <c r="AN17" s="81"/>
      <c r="AO17" s="81"/>
      <c r="AP17" s="81"/>
      <c r="AQ17" s="82"/>
      <c r="AR17" s="455"/>
      <c r="AS17" s="455"/>
      <c r="AT17" s="455"/>
      <c r="AU17" s="455"/>
      <c r="AV17" s="455"/>
      <c r="AW17" s="455"/>
      <c r="AX17" s="456"/>
    </row>
    <row r="18" spans="1:50" ht="21" customHeight="1" x14ac:dyDescent="0.15">
      <c r="A18" s="472"/>
      <c r="B18" s="473"/>
      <c r="C18" s="473"/>
      <c r="D18" s="473"/>
      <c r="E18" s="473"/>
      <c r="F18" s="474"/>
      <c r="G18" s="487"/>
      <c r="H18" s="488"/>
      <c r="I18" s="354" t="s">
        <v>22</v>
      </c>
      <c r="J18" s="355"/>
      <c r="K18" s="355"/>
      <c r="L18" s="355"/>
      <c r="M18" s="355"/>
      <c r="N18" s="355"/>
      <c r="O18" s="356"/>
      <c r="P18" s="324">
        <f>SUM(P13:V17)</f>
        <v>0</v>
      </c>
      <c r="Q18" s="325"/>
      <c r="R18" s="325"/>
      <c r="S18" s="325"/>
      <c r="T18" s="325"/>
      <c r="U18" s="325"/>
      <c r="V18" s="326"/>
      <c r="W18" s="324">
        <f>SUM(W13:AC17)</f>
        <v>1430</v>
      </c>
      <c r="X18" s="325"/>
      <c r="Y18" s="325"/>
      <c r="Z18" s="325"/>
      <c r="AA18" s="325"/>
      <c r="AB18" s="325"/>
      <c r="AC18" s="326"/>
      <c r="AD18" s="324">
        <f t="shared" ref="AD18" si="0">SUM(AD13:AJ17)</f>
        <v>5852</v>
      </c>
      <c r="AE18" s="325"/>
      <c r="AF18" s="325"/>
      <c r="AG18" s="325"/>
      <c r="AH18" s="325"/>
      <c r="AI18" s="325"/>
      <c r="AJ18" s="326"/>
      <c r="AK18" s="324">
        <f t="shared" ref="AK18" si="1">SUM(AK13:AQ17)</f>
        <v>778</v>
      </c>
      <c r="AL18" s="325"/>
      <c r="AM18" s="325"/>
      <c r="AN18" s="325"/>
      <c r="AO18" s="325"/>
      <c r="AP18" s="325"/>
      <c r="AQ18" s="326"/>
      <c r="AR18" s="324">
        <f t="shared" ref="AR18" si="2">SUM(AR13:AX17)</f>
        <v>0</v>
      </c>
      <c r="AS18" s="325"/>
      <c r="AT18" s="325"/>
      <c r="AU18" s="325"/>
      <c r="AV18" s="325"/>
      <c r="AW18" s="325"/>
      <c r="AX18" s="327"/>
    </row>
    <row r="19" spans="1:50" ht="21" customHeight="1" x14ac:dyDescent="0.15">
      <c r="A19" s="472"/>
      <c r="B19" s="473"/>
      <c r="C19" s="473"/>
      <c r="D19" s="473"/>
      <c r="E19" s="473"/>
      <c r="F19" s="474"/>
      <c r="G19" s="321" t="s">
        <v>10</v>
      </c>
      <c r="H19" s="322"/>
      <c r="I19" s="322"/>
      <c r="J19" s="322"/>
      <c r="K19" s="322"/>
      <c r="L19" s="322"/>
      <c r="M19" s="322"/>
      <c r="N19" s="322"/>
      <c r="O19" s="322"/>
      <c r="P19" s="80" t="s">
        <v>604</v>
      </c>
      <c r="Q19" s="81"/>
      <c r="R19" s="81"/>
      <c r="S19" s="81"/>
      <c r="T19" s="81"/>
      <c r="U19" s="81"/>
      <c r="V19" s="82"/>
      <c r="W19" s="80">
        <v>1420</v>
      </c>
      <c r="X19" s="81"/>
      <c r="Y19" s="81"/>
      <c r="Z19" s="81"/>
      <c r="AA19" s="81"/>
      <c r="AB19" s="81"/>
      <c r="AC19" s="82"/>
      <c r="AD19" s="80">
        <v>5822</v>
      </c>
      <c r="AE19" s="81"/>
      <c r="AF19" s="81"/>
      <c r="AG19" s="81"/>
      <c r="AH19" s="81"/>
      <c r="AI19" s="81"/>
      <c r="AJ19" s="82"/>
      <c r="AK19" s="323"/>
      <c r="AL19" s="323"/>
      <c r="AM19" s="323"/>
      <c r="AN19" s="323"/>
      <c r="AO19" s="323"/>
      <c r="AP19" s="323"/>
      <c r="AQ19" s="323"/>
      <c r="AR19" s="323"/>
      <c r="AS19" s="323"/>
      <c r="AT19" s="323"/>
      <c r="AU19" s="323"/>
      <c r="AV19" s="323"/>
      <c r="AW19" s="323"/>
      <c r="AX19" s="328"/>
    </row>
    <row r="20" spans="1:50" ht="21" customHeight="1" x14ac:dyDescent="0.15">
      <c r="A20" s="475"/>
      <c r="B20" s="476"/>
      <c r="C20" s="476"/>
      <c r="D20" s="476"/>
      <c r="E20" s="476"/>
      <c r="F20" s="477"/>
      <c r="G20" s="321" t="s">
        <v>11</v>
      </c>
      <c r="H20" s="322"/>
      <c r="I20" s="322"/>
      <c r="J20" s="322"/>
      <c r="K20" s="322"/>
      <c r="L20" s="322"/>
      <c r="M20" s="322"/>
      <c r="N20" s="322"/>
      <c r="O20" s="322"/>
      <c r="P20" s="329" t="str">
        <f>IF(P18=0, "-", P19/P18)</f>
        <v>-</v>
      </c>
      <c r="Q20" s="329"/>
      <c r="R20" s="329"/>
      <c r="S20" s="329"/>
      <c r="T20" s="329"/>
      <c r="U20" s="329"/>
      <c r="V20" s="329"/>
      <c r="W20" s="329">
        <f>IF(W18=0, "-", W19/W18)</f>
        <v>0.99300699300699302</v>
      </c>
      <c r="X20" s="329"/>
      <c r="Y20" s="329"/>
      <c r="Z20" s="329"/>
      <c r="AA20" s="329"/>
      <c r="AB20" s="329"/>
      <c r="AC20" s="329"/>
      <c r="AD20" s="329">
        <f>IF(AD18=0, "-", AD19/AD18)</f>
        <v>0.99487354750512647</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21"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95"/>
      <c r="AA21" s="96"/>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21" customHeight="1" x14ac:dyDescent="0.15">
      <c r="A22" s="222"/>
      <c r="B22" s="223"/>
      <c r="C22" s="223"/>
      <c r="D22" s="223"/>
      <c r="E22" s="223"/>
      <c r="F22" s="224"/>
      <c r="G22" s="232"/>
      <c r="H22" s="117"/>
      <c r="I22" s="117"/>
      <c r="J22" s="117"/>
      <c r="K22" s="117"/>
      <c r="L22" s="117"/>
      <c r="M22" s="117"/>
      <c r="N22" s="117"/>
      <c r="O22" s="233"/>
      <c r="P22" s="250"/>
      <c r="Q22" s="117"/>
      <c r="R22" s="117"/>
      <c r="S22" s="117"/>
      <c r="T22" s="117"/>
      <c r="U22" s="117"/>
      <c r="V22" s="117"/>
      <c r="W22" s="117"/>
      <c r="X22" s="233"/>
      <c r="Y22" s="288"/>
      <c r="Z22" s="289"/>
      <c r="AA22" s="290"/>
      <c r="AB22" s="148"/>
      <c r="AC22" s="143"/>
      <c r="AD22" s="144"/>
      <c r="AE22" s="149"/>
      <c r="AF22" s="142"/>
      <c r="AG22" s="142"/>
      <c r="AH22" s="142"/>
      <c r="AI22" s="294"/>
      <c r="AJ22" s="149"/>
      <c r="AK22" s="142"/>
      <c r="AL22" s="142"/>
      <c r="AM22" s="142"/>
      <c r="AN22" s="294"/>
      <c r="AO22" s="149"/>
      <c r="AP22" s="142"/>
      <c r="AQ22" s="142"/>
      <c r="AR22" s="142"/>
      <c r="AS22" s="294"/>
      <c r="AT22" s="67"/>
      <c r="AU22" s="119">
        <v>27</v>
      </c>
      <c r="AV22" s="119"/>
      <c r="AW22" s="117" t="s">
        <v>360</v>
      </c>
      <c r="AX22" s="118"/>
    </row>
    <row r="23" spans="1:50" ht="31.5" customHeight="1" x14ac:dyDescent="0.15">
      <c r="A23" s="225"/>
      <c r="B23" s="223"/>
      <c r="C23" s="223"/>
      <c r="D23" s="223"/>
      <c r="E23" s="223"/>
      <c r="F23" s="224"/>
      <c r="G23" s="330" t="s">
        <v>628</v>
      </c>
      <c r="H23" s="297"/>
      <c r="I23" s="297"/>
      <c r="J23" s="297"/>
      <c r="K23" s="297"/>
      <c r="L23" s="297"/>
      <c r="M23" s="297"/>
      <c r="N23" s="297"/>
      <c r="O23" s="298"/>
      <c r="P23" s="263" t="s">
        <v>541</v>
      </c>
      <c r="Q23" s="204"/>
      <c r="R23" s="204"/>
      <c r="S23" s="204"/>
      <c r="T23" s="204"/>
      <c r="U23" s="204"/>
      <c r="V23" s="204"/>
      <c r="W23" s="204"/>
      <c r="X23" s="205"/>
      <c r="Y23" s="302" t="s">
        <v>14</v>
      </c>
      <c r="Z23" s="303"/>
      <c r="AA23" s="304"/>
      <c r="AB23" s="668" t="s">
        <v>545</v>
      </c>
      <c r="AC23" s="305"/>
      <c r="AD23" s="305"/>
      <c r="AE23" s="102" t="s">
        <v>605</v>
      </c>
      <c r="AF23" s="103"/>
      <c r="AG23" s="103"/>
      <c r="AH23" s="103"/>
      <c r="AI23" s="104"/>
      <c r="AJ23" s="102">
        <v>72</v>
      </c>
      <c r="AK23" s="103"/>
      <c r="AL23" s="103"/>
      <c r="AM23" s="103"/>
      <c r="AN23" s="104"/>
      <c r="AO23" s="102">
        <v>208</v>
      </c>
      <c r="AP23" s="103"/>
      <c r="AQ23" s="103"/>
      <c r="AR23" s="103"/>
      <c r="AS23" s="104"/>
      <c r="AT23" s="235"/>
      <c r="AU23" s="235"/>
      <c r="AV23" s="235"/>
      <c r="AW23" s="235"/>
      <c r="AX23" s="236"/>
    </row>
    <row r="24" spans="1:50" ht="31.5" customHeight="1" x14ac:dyDescent="0.15">
      <c r="A24" s="226"/>
      <c r="B24" s="227"/>
      <c r="C24" s="227"/>
      <c r="D24" s="227"/>
      <c r="E24" s="227"/>
      <c r="F24" s="228"/>
      <c r="G24" s="299"/>
      <c r="H24" s="300"/>
      <c r="I24" s="300"/>
      <c r="J24" s="300"/>
      <c r="K24" s="300"/>
      <c r="L24" s="300"/>
      <c r="M24" s="300"/>
      <c r="N24" s="300"/>
      <c r="O24" s="301"/>
      <c r="P24" s="285"/>
      <c r="Q24" s="285"/>
      <c r="R24" s="285"/>
      <c r="S24" s="285"/>
      <c r="T24" s="285"/>
      <c r="U24" s="285"/>
      <c r="V24" s="285"/>
      <c r="W24" s="285"/>
      <c r="X24" s="286"/>
      <c r="Y24" s="184" t="s">
        <v>65</v>
      </c>
      <c r="Z24" s="130"/>
      <c r="AA24" s="180"/>
      <c r="AB24" s="344" t="s">
        <v>545</v>
      </c>
      <c r="AC24" s="295"/>
      <c r="AD24" s="295"/>
      <c r="AE24" s="102" t="s">
        <v>606</v>
      </c>
      <c r="AF24" s="103"/>
      <c r="AG24" s="103"/>
      <c r="AH24" s="103"/>
      <c r="AI24" s="104"/>
      <c r="AJ24" s="102">
        <v>60</v>
      </c>
      <c r="AK24" s="103"/>
      <c r="AL24" s="103"/>
      <c r="AM24" s="103"/>
      <c r="AN24" s="104"/>
      <c r="AO24" s="102">
        <v>120</v>
      </c>
      <c r="AP24" s="103"/>
      <c r="AQ24" s="103"/>
      <c r="AR24" s="103"/>
      <c r="AS24" s="104"/>
      <c r="AT24" s="102">
        <v>180</v>
      </c>
      <c r="AU24" s="103"/>
      <c r="AV24" s="103"/>
      <c r="AW24" s="103"/>
      <c r="AX24" s="105"/>
    </row>
    <row r="25" spans="1:50" ht="31.5" customHeight="1" x14ac:dyDescent="0.15">
      <c r="A25" s="678"/>
      <c r="B25" s="679"/>
      <c r="C25" s="679"/>
      <c r="D25" s="679"/>
      <c r="E25" s="679"/>
      <c r="F25" s="680"/>
      <c r="G25" s="331"/>
      <c r="H25" s="332"/>
      <c r="I25" s="332"/>
      <c r="J25" s="332"/>
      <c r="K25" s="332"/>
      <c r="L25" s="332"/>
      <c r="M25" s="332"/>
      <c r="N25" s="332"/>
      <c r="O25" s="333"/>
      <c r="P25" s="206"/>
      <c r="Q25" s="206"/>
      <c r="R25" s="206"/>
      <c r="S25" s="206"/>
      <c r="T25" s="206"/>
      <c r="U25" s="206"/>
      <c r="V25" s="206"/>
      <c r="W25" s="206"/>
      <c r="X25" s="207"/>
      <c r="Y25" s="129" t="s">
        <v>15</v>
      </c>
      <c r="Z25" s="130"/>
      <c r="AA25" s="180"/>
      <c r="AB25" s="690" t="s">
        <v>364</v>
      </c>
      <c r="AC25" s="273"/>
      <c r="AD25" s="273"/>
      <c r="AE25" s="102" t="s">
        <v>606</v>
      </c>
      <c r="AF25" s="103"/>
      <c r="AG25" s="103"/>
      <c r="AH25" s="103"/>
      <c r="AI25" s="104"/>
      <c r="AJ25" s="102">
        <f>AJ23/AJ24*100</f>
        <v>120</v>
      </c>
      <c r="AK25" s="103"/>
      <c r="AL25" s="103"/>
      <c r="AM25" s="103"/>
      <c r="AN25" s="104"/>
      <c r="AO25" s="102">
        <f>AO23/AO24*100</f>
        <v>173.33333333333334</v>
      </c>
      <c r="AP25" s="103"/>
      <c r="AQ25" s="103"/>
      <c r="AR25" s="103"/>
      <c r="AS25" s="104"/>
      <c r="AT25" s="277"/>
      <c r="AU25" s="278"/>
      <c r="AV25" s="278"/>
      <c r="AW25" s="278"/>
      <c r="AX25" s="279"/>
    </row>
    <row r="26" spans="1:50" ht="21" hidden="1" customHeight="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95"/>
      <c r="AA26" s="96"/>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69" t="s">
        <v>303</v>
      </c>
      <c r="AU26" s="670"/>
      <c r="AV26" s="670"/>
      <c r="AW26" s="670"/>
      <c r="AX26" s="671"/>
    </row>
    <row r="27" spans="1:50" ht="21" hidden="1" customHeight="1" x14ac:dyDescent="0.15">
      <c r="A27" s="222"/>
      <c r="B27" s="223"/>
      <c r="C27" s="223"/>
      <c r="D27" s="223"/>
      <c r="E27" s="223"/>
      <c r="F27" s="224"/>
      <c r="G27" s="232"/>
      <c r="H27" s="117"/>
      <c r="I27" s="117"/>
      <c r="J27" s="117"/>
      <c r="K27" s="117"/>
      <c r="L27" s="117"/>
      <c r="M27" s="117"/>
      <c r="N27" s="117"/>
      <c r="O27" s="233"/>
      <c r="P27" s="250"/>
      <c r="Q27" s="117"/>
      <c r="R27" s="117"/>
      <c r="S27" s="117"/>
      <c r="T27" s="117"/>
      <c r="U27" s="117"/>
      <c r="V27" s="117"/>
      <c r="W27" s="117"/>
      <c r="X27" s="233"/>
      <c r="Y27" s="288"/>
      <c r="Z27" s="289"/>
      <c r="AA27" s="290"/>
      <c r="AB27" s="148"/>
      <c r="AC27" s="143"/>
      <c r="AD27" s="144"/>
      <c r="AE27" s="149"/>
      <c r="AF27" s="142"/>
      <c r="AG27" s="142"/>
      <c r="AH27" s="142"/>
      <c r="AI27" s="294"/>
      <c r="AJ27" s="149"/>
      <c r="AK27" s="142"/>
      <c r="AL27" s="142"/>
      <c r="AM27" s="142"/>
      <c r="AN27" s="294"/>
      <c r="AO27" s="149"/>
      <c r="AP27" s="142"/>
      <c r="AQ27" s="142"/>
      <c r="AR27" s="142"/>
      <c r="AS27" s="294"/>
      <c r="AT27" s="67"/>
      <c r="AU27" s="119"/>
      <c r="AV27" s="119"/>
      <c r="AW27" s="117" t="s">
        <v>360</v>
      </c>
      <c r="AX27" s="118"/>
    </row>
    <row r="28" spans="1:50" ht="21" hidden="1" customHeight="1" x14ac:dyDescent="0.15">
      <c r="A28" s="225"/>
      <c r="B28" s="223"/>
      <c r="C28" s="223"/>
      <c r="D28" s="223"/>
      <c r="E28" s="223"/>
      <c r="F28" s="224"/>
      <c r="G28" s="330"/>
      <c r="H28" s="297"/>
      <c r="I28" s="297"/>
      <c r="J28" s="297"/>
      <c r="K28" s="297"/>
      <c r="L28" s="297"/>
      <c r="M28" s="297"/>
      <c r="N28" s="297"/>
      <c r="O28" s="298"/>
      <c r="P28" s="263"/>
      <c r="Q28" s="204"/>
      <c r="R28" s="204"/>
      <c r="S28" s="204"/>
      <c r="T28" s="204"/>
      <c r="U28" s="204"/>
      <c r="V28" s="204"/>
      <c r="W28" s="204"/>
      <c r="X28" s="205"/>
      <c r="Y28" s="302" t="s">
        <v>14</v>
      </c>
      <c r="Z28" s="303"/>
      <c r="AA28" s="304"/>
      <c r="AB28" s="305"/>
      <c r="AC28" s="305"/>
      <c r="AD28" s="305"/>
      <c r="AE28" s="102"/>
      <c r="AF28" s="103"/>
      <c r="AG28" s="103"/>
      <c r="AH28" s="103"/>
      <c r="AI28" s="104"/>
      <c r="AJ28" s="102"/>
      <c r="AK28" s="103"/>
      <c r="AL28" s="103"/>
      <c r="AM28" s="103"/>
      <c r="AN28" s="104"/>
      <c r="AO28" s="102"/>
      <c r="AP28" s="103"/>
      <c r="AQ28" s="103"/>
      <c r="AR28" s="103"/>
      <c r="AS28" s="104"/>
      <c r="AT28" s="235"/>
      <c r="AU28" s="235"/>
      <c r="AV28" s="235"/>
      <c r="AW28" s="235"/>
      <c r="AX28" s="236"/>
    </row>
    <row r="29" spans="1:50" ht="21" hidden="1" customHeight="1" x14ac:dyDescent="0.15">
      <c r="A29" s="226"/>
      <c r="B29" s="227"/>
      <c r="C29" s="227"/>
      <c r="D29" s="227"/>
      <c r="E29" s="227"/>
      <c r="F29" s="228"/>
      <c r="G29" s="299"/>
      <c r="H29" s="300"/>
      <c r="I29" s="300"/>
      <c r="J29" s="300"/>
      <c r="K29" s="300"/>
      <c r="L29" s="300"/>
      <c r="M29" s="300"/>
      <c r="N29" s="300"/>
      <c r="O29" s="301"/>
      <c r="P29" s="285"/>
      <c r="Q29" s="285"/>
      <c r="R29" s="285"/>
      <c r="S29" s="285"/>
      <c r="T29" s="285"/>
      <c r="U29" s="285"/>
      <c r="V29" s="285"/>
      <c r="W29" s="285"/>
      <c r="X29" s="286"/>
      <c r="Y29" s="184" t="s">
        <v>65</v>
      </c>
      <c r="Z29" s="130"/>
      <c r="AA29" s="180"/>
      <c r="AB29" s="295"/>
      <c r="AC29" s="295"/>
      <c r="AD29" s="295"/>
      <c r="AE29" s="102"/>
      <c r="AF29" s="103"/>
      <c r="AG29" s="103"/>
      <c r="AH29" s="103"/>
      <c r="AI29" s="104"/>
      <c r="AJ29" s="102"/>
      <c r="AK29" s="103"/>
      <c r="AL29" s="103"/>
      <c r="AM29" s="103"/>
      <c r="AN29" s="104"/>
      <c r="AO29" s="102"/>
      <c r="AP29" s="103"/>
      <c r="AQ29" s="103"/>
      <c r="AR29" s="103"/>
      <c r="AS29" s="104"/>
      <c r="AT29" s="102"/>
      <c r="AU29" s="103"/>
      <c r="AV29" s="103"/>
      <c r="AW29" s="103"/>
      <c r="AX29" s="105"/>
    </row>
    <row r="30" spans="1:50" ht="21" hidden="1" customHeight="1" x14ac:dyDescent="0.15">
      <c r="A30" s="678"/>
      <c r="B30" s="679"/>
      <c r="C30" s="679"/>
      <c r="D30" s="679"/>
      <c r="E30" s="679"/>
      <c r="F30" s="680"/>
      <c r="G30" s="331"/>
      <c r="H30" s="332"/>
      <c r="I30" s="332"/>
      <c r="J30" s="332"/>
      <c r="K30" s="332"/>
      <c r="L30" s="332"/>
      <c r="M30" s="332"/>
      <c r="N30" s="332"/>
      <c r="O30" s="333"/>
      <c r="P30" s="206"/>
      <c r="Q30" s="206"/>
      <c r="R30" s="206"/>
      <c r="S30" s="206"/>
      <c r="T30" s="206"/>
      <c r="U30" s="206"/>
      <c r="V30" s="206"/>
      <c r="W30" s="206"/>
      <c r="X30" s="207"/>
      <c r="Y30" s="129" t="s">
        <v>15</v>
      </c>
      <c r="Z30" s="130"/>
      <c r="AA30" s="180"/>
      <c r="AB30" s="273" t="s">
        <v>16</v>
      </c>
      <c r="AC30" s="273"/>
      <c r="AD30" s="273"/>
      <c r="AE30" s="102"/>
      <c r="AF30" s="103"/>
      <c r="AG30" s="103"/>
      <c r="AH30" s="103"/>
      <c r="AI30" s="104"/>
      <c r="AJ30" s="102"/>
      <c r="AK30" s="103"/>
      <c r="AL30" s="103"/>
      <c r="AM30" s="103"/>
      <c r="AN30" s="104"/>
      <c r="AO30" s="102"/>
      <c r="AP30" s="103"/>
      <c r="AQ30" s="103"/>
      <c r="AR30" s="103"/>
      <c r="AS30" s="104"/>
      <c r="AT30" s="277"/>
      <c r="AU30" s="278"/>
      <c r="AV30" s="278"/>
      <c r="AW30" s="278"/>
      <c r="AX30" s="279"/>
    </row>
    <row r="31" spans="1:50" ht="21" hidden="1" customHeight="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95"/>
      <c r="AA31" s="96"/>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21" hidden="1" customHeight="1" x14ac:dyDescent="0.15">
      <c r="A32" s="222"/>
      <c r="B32" s="223"/>
      <c r="C32" s="223"/>
      <c r="D32" s="223"/>
      <c r="E32" s="223"/>
      <c r="F32" s="224"/>
      <c r="G32" s="232"/>
      <c r="H32" s="117"/>
      <c r="I32" s="117"/>
      <c r="J32" s="117"/>
      <c r="K32" s="117"/>
      <c r="L32" s="117"/>
      <c r="M32" s="117"/>
      <c r="N32" s="117"/>
      <c r="O32" s="233"/>
      <c r="P32" s="250"/>
      <c r="Q32" s="117"/>
      <c r="R32" s="117"/>
      <c r="S32" s="117"/>
      <c r="T32" s="117"/>
      <c r="U32" s="117"/>
      <c r="V32" s="117"/>
      <c r="W32" s="117"/>
      <c r="X32" s="233"/>
      <c r="Y32" s="288"/>
      <c r="Z32" s="289"/>
      <c r="AA32" s="290"/>
      <c r="AB32" s="148"/>
      <c r="AC32" s="143"/>
      <c r="AD32" s="144"/>
      <c r="AE32" s="149"/>
      <c r="AF32" s="142"/>
      <c r="AG32" s="142"/>
      <c r="AH32" s="142"/>
      <c r="AI32" s="294"/>
      <c r="AJ32" s="149"/>
      <c r="AK32" s="142"/>
      <c r="AL32" s="142"/>
      <c r="AM32" s="142"/>
      <c r="AN32" s="294"/>
      <c r="AO32" s="149"/>
      <c r="AP32" s="142"/>
      <c r="AQ32" s="142"/>
      <c r="AR32" s="142"/>
      <c r="AS32" s="294"/>
      <c r="AT32" s="67"/>
      <c r="AU32" s="119"/>
      <c r="AV32" s="119"/>
      <c r="AW32" s="117" t="s">
        <v>360</v>
      </c>
      <c r="AX32" s="118"/>
    </row>
    <row r="33" spans="1:50" ht="21" hidden="1" customHeight="1" x14ac:dyDescent="0.15">
      <c r="A33" s="225"/>
      <c r="B33" s="223"/>
      <c r="C33" s="223"/>
      <c r="D33" s="223"/>
      <c r="E33" s="223"/>
      <c r="F33" s="224"/>
      <c r="G33" s="296"/>
      <c r="H33" s="297"/>
      <c r="I33" s="297"/>
      <c r="J33" s="297"/>
      <c r="K33" s="297"/>
      <c r="L33" s="297"/>
      <c r="M33" s="297"/>
      <c r="N33" s="297"/>
      <c r="O33" s="298"/>
      <c r="P33" s="263"/>
      <c r="Q33" s="204"/>
      <c r="R33" s="204"/>
      <c r="S33" s="204"/>
      <c r="T33" s="204"/>
      <c r="U33" s="204"/>
      <c r="V33" s="204"/>
      <c r="W33" s="204"/>
      <c r="X33" s="205"/>
      <c r="Y33" s="302" t="s">
        <v>14</v>
      </c>
      <c r="Z33" s="303"/>
      <c r="AA33" s="304"/>
      <c r="AB33" s="305"/>
      <c r="AC33" s="305"/>
      <c r="AD33" s="305"/>
      <c r="AE33" s="102"/>
      <c r="AF33" s="103"/>
      <c r="AG33" s="103"/>
      <c r="AH33" s="103"/>
      <c r="AI33" s="104"/>
      <c r="AJ33" s="102"/>
      <c r="AK33" s="103"/>
      <c r="AL33" s="103"/>
      <c r="AM33" s="103"/>
      <c r="AN33" s="104"/>
      <c r="AO33" s="102"/>
      <c r="AP33" s="103"/>
      <c r="AQ33" s="103"/>
      <c r="AR33" s="103"/>
      <c r="AS33" s="104"/>
      <c r="AT33" s="235"/>
      <c r="AU33" s="235"/>
      <c r="AV33" s="235"/>
      <c r="AW33" s="235"/>
      <c r="AX33" s="236"/>
    </row>
    <row r="34" spans="1:50" ht="21" hidden="1" customHeight="1" x14ac:dyDescent="0.15">
      <c r="A34" s="226"/>
      <c r="B34" s="227"/>
      <c r="C34" s="227"/>
      <c r="D34" s="227"/>
      <c r="E34" s="227"/>
      <c r="F34" s="228"/>
      <c r="G34" s="299"/>
      <c r="H34" s="300"/>
      <c r="I34" s="300"/>
      <c r="J34" s="300"/>
      <c r="K34" s="300"/>
      <c r="L34" s="300"/>
      <c r="M34" s="300"/>
      <c r="N34" s="300"/>
      <c r="O34" s="301"/>
      <c r="P34" s="285"/>
      <c r="Q34" s="285"/>
      <c r="R34" s="285"/>
      <c r="S34" s="285"/>
      <c r="T34" s="285"/>
      <c r="U34" s="285"/>
      <c r="V34" s="285"/>
      <c r="W34" s="285"/>
      <c r="X34" s="286"/>
      <c r="Y34" s="184" t="s">
        <v>65</v>
      </c>
      <c r="Z34" s="130"/>
      <c r="AA34" s="180"/>
      <c r="AB34" s="295"/>
      <c r="AC34" s="295"/>
      <c r="AD34" s="295"/>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1" hidden="1" customHeight="1" x14ac:dyDescent="0.15">
      <c r="A35" s="678"/>
      <c r="B35" s="679"/>
      <c r="C35" s="679"/>
      <c r="D35" s="679"/>
      <c r="E35" s="679"/>
      <c r="F35" s="680"/>
      <c r="G35" s="331"/>
      <c r="H35" s="332"/>
      <c r="I35" s="332"/>
      <c r="J35" s="332"/>
      <c r="K35" s="332"/>
      <c r="L35" s="332"/>
      <c r="M35" s="332"/>
      <c r="N35" s="332"/>
      <c r="O35" s="333"/>
      <c r="P35" s="206"/>
      <c r="Q35" s="206"/>
      <c r="R35" s="206"/>
      <c r="S35" s="206"/>
      <c r="T35" s="206"/>
      <c r="U35" s="206"/>
      <c r="V35" s="206"/>
      <c r="W35" s="206"/>
      <c r="X35" s="207"/>
      <c r="Y35" s="129" t="s">
        <v>15</v>
      </c>
      <c r="Z35" s="130"/>
      <c r="AA35" s="180"/>
      <c r="AB35" s="273" t="s">
        <v>16</v>
      </c>
      <c r="AC35" s="273"/>
      <c r="AD35" s="273"/>
      <c r="AE35" s="102"/>
      <c r="AF35" s="103"/>
      <c r="AG35" s="103"/>
      <c r="AH35" s="103"/>
      <c r="AI35" s="104"/>
      <c r="AJ35" s="102"/>
      <c r="AK35" s="103"/>
      <c r="AL35" s="103"/>
      <c r="AM35" s="103"/>
      <c r="AN35" s="104"/>
      <c r="AO35" s="102"/>
      <c r="AP35" s="103"/>
      <c r="AQ35" s="103"/>
      <c r="AR35" s="103"/>
      <c r="AS35" s="104"/>
      <c r="AT35" s="277"/>
      <c r="AU35" s="278"/>
      <c r="AV35" s="278"/>
      <c r="AW35" s="278"/>
      <c r="AX35" s="279"/>
    </row>
    <row r="36" spans="1:50" ht="21" hidden="1" customHeight="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95"/>
      <c r="AA36" s="96"/>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21" hidden="1" customHeight="1" x14ac:dyDescent="0.15">
      <c r="A37" s="222"/>
      <c r="B37" s="223"/>
      <c r="C37" s="223"/>
      <c r="D37" s="223"/>
      <c r="E37" s="223"/>
      <c r="F37" s="224"/>
      <c r="G37" s="232"/>
      <c r="H37" s="117"/>
      <c r="I37" s="117"/>
      <c r="J37" s="117"/>
      <c r="K37" s="117"/>
      <c r="L37" s="117"/>
      <c r="M37" s="117"/>
      <c r="N37" s="117"/>
      <c r="O37" s="233"/>
      <c r="P37" s="250"/>
      <c r="Q37" s="117"/>
      <c r="R37" s="117"/>
      <c r="S37" s="117"/>
      <c r="T37" s="117"/>
      <c r="U37" s="117"/>
      <c r="V37" s="117"/>
      <c r="W37" s="117"/>
      <c r="X37" s="233"/>
      <c r="Y37" s="288"/>
      <c r="Z37" s="289"/>
      <c r="AA37" s="290"/>
      <c r="AB37" s="148"/>
      <c r="AC37" s="143"/>
      <c r="AD37" s="144"/>
      <c r="AE37" s="149"/>
      <c r="AF37" s="142"/>
      <c r="AG37" s="142"/>
      <c r="AH37" s="142"/>
      <c r="AI37" s="294"/>
      <c r="AJ37" s="149"/>
      <c r="AK37" s="142"/>
      <c r="AL37" s="142"/>
      <c r="AM37" s="142"/>
      <c r="AN37" s="294"/>
      <c r="AO37" s="149"/>
      <c r="AP37" s="142"/>
      <c r="AQ37" s="142"/>
      <c r="AR37" s="142"/>
      <c r="AS37" s="294"/>
      <c r="AT37" s="67"/>
      <c r="AU37" s="119"/>
      <c r="AV37" s="119"/>
      <c r="AW37" s="117" t="s">
        <v>360</v>
      </c>
      <c r="AX37" s="118"/>
    </row>
    <row r="38" spans="1:50" ht="21" hidden="1" customHeight="1" x14ac:dyDescent="0.15">
      <c r="A38" s="225"/>
      <c r="B38" s="223"/>
      <c r="C38" s="223"/>
      <c r="D38" s="223"/>
      <c r="E38" s="223"/>
      <c r="F38" s="224"/>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102"/>
      <c r="AF38" s="103"/>
      <c r="AG38" s="103"/>
      <c r="AH38" s="103"/>
      <c r="AI38" s="104"/>
      <c r="AJ38" s="102"/>
      <c r="AK38" s="103"/>
      <c r="AL38" s="103"/>
      <c r="AM38" s="103"/>
      <c r="AN38" s="104"/>
      <c r="AO38" s="102"/>
      <c r="AP38" s="103"/>
      <c r="AQ38" s="103"/>
      <c r="AR38" s="103"/>
      <c r="AS38" s="104"/>
      <c r="AT38" s="235"/>
      <c r="AU38" s="235"/>
      <c r="AV38" s="235"/>
      <c r="AW38" s="235"/>
      <c r="AX38" s="236"/>
    </row>
    <row r="39" spans="1:50" ht="21" hidden="1" customHeight="1" x14ac:dyDescent="0.15">
      <c r="A39" s="226"/>
      <c r="B39" s="227"/>
      <c r="C39" s="227"/>
      <c r="D39" s="227"/>
      <c r="E39" s="227"/>
      <c r="F39" s="228"/>
      <c r="G39" s="299"/>
      <c r="H39" s="300"/>
      <c r="I39" s="300"/>
      <c r="J39" s="300"/>
      <c r="K39" s="300"/>
      <c r="L39" s="300"/>
      <c r="M39" s="300"/>
      <c r="N39" s="300"/>
      <c r="O39" s="301"/>
      <c r="P39" s="285"/>
      <c r="Q39" s="285"/>
      <c r="R39" s="285"/>
      <c r="S39" s="285"/>
      <c r="T39" s="285"/>
      <c r="U39" s="285"/>
      <c r="V39" s="285"/>
      <c r="W39" s="285"/>
      <c r="X39" s="286"/>
      <c r="Y39" s="184" t="s">
        <v>65</v>
      </c>
      <c r="Z39" s="130"/>
      <c r="AA39" s="180"/>
      <c r="AB39" s="295"/>
      <c r="AC39" s="295"/>
      <c r="AD39" s="295"/>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1" hidden="1" customHeight="1" x14ac:dyDescent="0.15">
      <c r="A40" s="678"/>
      <c r="B40" s="679"/>
      <c r="C40" s="679"/>
      <c r="D40" s="679"/>
      <c r="E40" s="679"/>
      <c r="F40" s="680"/>
      <c r="G40" s="331"/>
      <c r="H40" s="332"/>
      <c r="I40" s="332"/>
      <c r="J40" s="332"/>
      <c r="K40" s="332"/>
      <c r="L40" s="332"/>
      <c r="M40" s="332"/>
      <c r="N40" s="332"/>
      <c r="O40" s="333"/>
      <c r="P40" s="206"/>
      <c r="Q40" s="206"/>
      <c r="R40" s="206"/>
      <c r="S40" s="206"/>
      <c r="T40" s="206"/>
      <c r="U40" s="206"/>
      <c r="V40" s="206"/>
      <c r="W40" s="206"/>
      <c r="X40" s="207"/>
      <c r="Y40" s="129" t="s">
        <v>15</v>
      </c>
      <c r="Z40" s="130"/>
      <c r="AA40" s="180"/>
      <c r="AB40" s="273" t="s">
        <v>16</v>
      </c>
      <c r="AC40" s="273"/>
      <c r="AD40" s="273"/>
      <c r="AE40" s="102"/>
      <c r="AF40" s="103"/>
      <c r="AG40" s="103"/>
      <c r="AH40" s="103"/>
      <c r="AI40" s="104"/>
      <c r="AJ40" s="102"/>
      <c r="AK40" s="103"/>
      <c r="AL40" s="103"/>
      <c r="AM40" s="103"/>
      <c r="AN40" s="104"/>
      <c r="AO40" s="102"/>
      <c r="AP40" s="103"/>
      <c r="AQ40" s="103"/>
      <c r="AR40" s="103"/>
      <c r="AS40" s="104"/>
      <c r="AT40" s="277"/>
      <c r="AU40" s="278"/>
      <c r="AV40" s="278"/>
      <c r="AW40" s="278"/>
      <c r="AX40" s="279"/>
    </row>
    <row r="41" spans="1:50" ht="21" hidden="1" customHeight="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95"/>
      <c r="AA41" s="96"/>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21" hidden="1" customHeight="1" x14ac:dyDescent="0.15">
      <c r="A42" s="222"/>
      <c r="B42" s="223"/>
      <c r="C42" s="223"/>
      <c r="D42" s="223"/>
      <c r="E42" s="223"/>
      <c r="F42" s="224"/>
      <c r="G42" s="232"/>
      <c r="H42" s="117"/>
      <c r="I42" s="117"/>
      <c r="J42" s="117"/>
      <c r="K42" s="117"/>
      <c r="L42" s="117"/>
      <c r="M42" s="117"/>
      <c r="N42" s="117"/>
      <c r="O42" s="233"/>
      <c r="P42" s="250"/>
      <c r="Q42" s="117"/>
      <c r="R42" s="117"/>
      <c r="S42" s="117"/>
      <c r="T42" s="117"/>
      <c r="U42" s="117"/>
      <c r="V42" s="117"/>
      <c r="W42" s="117"/>
      <c r="X42" s="233"/>
      <c r="Y42" s="288"/>
      <c r="Z42" s="289"/>
      <c r="AA42" s="290"/>
      <c r="AB42" s="148"/>
      <c r="AC42" s="143"/>
      <c r="AD42" s="144"/>
      <c r="AE42" s="149"/>
      <c r="AF42" s="142"/>
      <c r="AG42" s="142"/>
      <c r="AH42" s="142"/>
      <c r="AI42" s="294"/>
      <c r="AJ42" s="149"/>
      <c r="AK42" s="142"/>
      <c r="AL42" s="142"/>
      <c r="AM42" s="142"/>
      <c r="AN42" s="294"/>
      <c r="AO42" s="149"/>
      <c r="AP42" s="142"/>
      <c r="AQ42" s="142"/>
      <c r="AR42" s="142"/>
      <c r="AS42" s="294"/>
      <c r="AT42" s="67"/>
      <c r="AU42" s="119"/>
      <c r="AV42" s="119"/>
      <c r="AW42" s="117" t="s">
        <v>360</v>
      </c>
      <c r="AX42" s="118"/>
    </row>
    <row r="43" spans="1:50" ht="21" hidden="1" customHeight="1" x14ac:dyDescent="0.15">
      <c r="A43" s="225"/>
      <c r="B43" s="223"/>
      <c r="C43" s="223"/>
      <c r="D43" s="223"/>
      <c r="E43" s="223"/>
      <c r="F43" s="224"/>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102"/>
      <c r="AF43" s="103"/>
      <c r="AG43" s="103"/>
      <c r="AH43" s="103"/>
      <c r="AI43" s="104"/>
      <c r="AJ43" s="102"/>
      <c r="AK43" s="103"/>
      <c r="AL43" s="103"/>
      <c r="AM43" s="103"/>
      <c r="AN43" s="104"/>
      <c r="AO43" s="102"/>
      <c r="AP43" s="103"/>
      <c r="AQ43" s="103"/>
      <c r="AR43" s="103"/>
      <c r="AS43" s="104"/>
      <c r="AT43" s="235"/>
      <c r="AU43" s="235"/>
      <c r="AV43" s="235"/>
      <c r="AW43" s="235"/>
      <c r="AX43" s="236"/>
    </row>
    <row r="44" spans="1:50" ht="21" hidden="1" customHeight="1" x14ac:dyDescent="0.15">
      <c r="A44" s="226"/>
      <c r="B44" s="227"/>
      <c r="C44" s="227"/>
      <c r="D44" s="227"/>
      <c r="E44" s="227"/>
      <c r="F44" s="228"/>
      <c r="G44" s="299"/>
      <c r="H44" s="300"/>
      <c r="I44" s="300"/>
      <c r="J44" s="300"/>
      <c r="K44" s="300"/>
      <c r="L44" s="300"/>
      <c r="M44" s="300"/>
      <c r="N44" s="300"/>
      <c r="O44" s="301"/>
      <c r="P44" s="285"/>
      <c r="Q44" s="285"/>
      <c r="R44" s="285"/>
      <c r="S44" s="285"/>
      <c r="T44" s="285"/>
      <c r="U44" s="285"/>
      <c r="V44" s="285"/>
      <c r="W44" s="285"/>
      <c r="X44" s="286"/>
      <c r="Y44" s="184" t="s">
        <v>65</v>
      </c>
      <c r="Z44" s="130"/>
      <c r="AA44" s="180"/>
      <c r="AB44" s="295"/>
      <c r="AC44" s="295"/>
      <c r="AD44" s="295"/>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1" hidden="1" customHeight="1" x14ac:dyDescent="0.15">
      <c r="A45" s="226"/>
      <c r="B45" s="227"/>
      <c r="C45" s="227"/>
      <c r="D45" s="227"/>
      <c r="E45" s="227"/>
      <c r="F45" s="228"/>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102"/>
      <c r="AF45" s="103"/>
      <c r="AG45" s="103"/>
      <c r="AH45" s="103"/>
      <c r="AI45" s="104"/>
      <c r="AJ45" s="102"/>
      <c r="AK45" s="103"/>
      <c r="AL45" s="103"/>
      <c r="AM45" s="103"/>
      <c r="AN45" s="104"/>
      <c r="AO45" s="102"/>
      <c r="AP45" s="103"/>
      <c r="AQ45" s="103"/>
      <c r="AR45" s="103"/>
      <c r="AS45" s="104"/>
      <c r="AT45" s="277"/>
      <c r="AU45" s="278"/>
      <c r="AV45" s="278"/>
      <c r="AW45" s="278"/>
      <c r="AX45" s="279"/>
    </row>
    <row r="46" spans="1:50" ht="21"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21" hidden="1" customHeight="1" x14ac:dyDescent="0.15">
      <c r="A47" s="243" t="s">
        <v>320</v>
      </c>
      <c r="B47" s="693" t="s">
        <v>317</v>
      </c>
      <c r="C47" s="245"/>
      <c r="D47" s="245"/>
      <c r="E47" s="245"/>
      <c r="F47" s="246"/>
      <c r="G47" s="630" t="s">
        <v>311</v>
      </c>
      <c r="H47" s="630"/>
      <c r="I47" s="630"/>
      <c r="J47" s="630"/>
      <c r="K47" s="630"/>
      <c r="L47" s="630"/>
      <c r="M47" s="630"/>
      <c r="N47" s="630"/>
      <c r="O47" s="630"/>
      <c r="P47" s="630"/>
      <c r="Q47" s="630"/>
      <c r="R47" s="630"/>
      <c r="S47" s="630"/>
      <c r="T47" s="630"/>
      <c r="U47" s="630"/>
      <c r="V47" s="630"/>
      <c r="W47" s="630"/>
      <c r="X47" s="630"/>
      <c r="Y47" s="630"/>
      <c r="Z47" s="630"/>
      <c r="AA47" s="698"/>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21" hidden="1" customHeight="1" x14ac:dyDescent="0.15">
      <c r="A48" s="243"/>
      <c r="B48" s="693"/>
      <c r="C48" s="245"/>
      <c r="D48" s="245"/>
      <c r="E48" s="245"/>
      <c r="F48" s="246"/>
      <c r="G48" s="117"/>
      <c r="H48" s="117"/>
      <c r="I48" s="117"/>
      <c r="J48" s="117"/>
      <c r="K48" s="117"/>
      <c r="L48" s="117"/>
      <c r="M48" s="117"/>
      <c r="N48" s="117"/>
      <c r="O48" s="117"/>
      <c r="P48" s="117"/>
      <c r="Q48" s="117"/>
      <c r="R48" s="117"/>
      <c r="S48" s="117"/>
      <c r="T48" s="117"/>
      <c r="U48" s="117"/>
      <c r="V48" s="117"/>
      <c r="W48" s="117"/>
      <c r="X48" s="117"/>
      <c r="Y48" s="117"/>
      <c r="Z48" s="117"/>
      <c r="AA48" s="233"/>
      <c r="AB48" s="250"/>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1" hidden="1" customHeight="1" x14ac:dyDescent="0.15">
      <c r="A49" s="243"/>
      <c r="B49" s="693"/>
      <c r="C49" s="245"/>
      <c r="D49" s="245"/>
      <c r="E49" s="245"/>
      <c r="F49" s="246"/>
      <c r="G49" s="345"/>
      <c r="H49" s="345"/>
      <c r="I49" s="345"/>
      <c r="J49" s="345"/>
      <c r="K49" s="345"/>
      <c r="L49" s="345"/>
      <c r="M49" s="345"/>
      <c r="N49" s="345"/>
      <c r="O49" s="345"/>
      <c r="P49" s="345"/>
      <c r="Q49" s="345"/>
      <c r="R49" s="345"/>
      <c r="S49" s="345"/>
      <c r="T49" s="345"/>
      <c r="U49" s="345"/>
      <c r="V49" s="345"/>
      <c r="W49" s="345"/>
      <c r="X49" s="345"/>
      <c r="Y49" s="345"/>
      <c r="Z49" s="345"/>
      <c r="AA49" s="346"/>
      <c r="AB49" s="623"/>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24"/>
    </row>
    <row r="50" spans="1:50" ht="21" hidden="1" customHeight="1" x14ac:dyDescent="0.15">
      <c r="A50" s="243"/>
      <c r="B50" s="693"/>
      <c r="C50" s="245"/>
      <c r="D50" s="245"/>
      <c r="E50" s="245"/>
      <c r="F50" s="246"/>
      <c r="G50" s="347"/>
      <c r="H50" s="347"/>
      <c r="I50" s="347"/>
      <c r="J50" s="347"/>
      <c r="K50" s="347"/>
      <c r="L50" s="347"/>
      <c r="M50" s="347"/>
      <c r="N50" s="347"/>
      <c r="O50" s="347"/>
      <c r="P50" s="347"/>
      <c r="Q50" s="347"/>
      <c r="R50" s="347"/>
      <c r="S50" s="347"/>
      <c r="T50" s="347"/>
      <c r="U50" s="347"/>
      <c r="V50" s="347"/>
      <c r="W50" s="347"/>
      <c r="X50" s="347"/>
      <c r="Y50" s="347"/>
      <c r="Z50" s="347"/>
      <c r="AA50" s="348"/>
      <c r="AB50" s="625"/>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26"/>
    </row>
    <row r="51" spans="1:50" ht="21" hidden="1" customHeight="1" x14ac:dyDescent="0.15">
      <c r="A51" s="243"/>
      <c r="B51" s="694"/>
      <c r="C51" s="247"/>
      <c r="D51" s="247"/>
      <c r="E51" s="247"/>
      <c r="F51" s="248"/>
      <c r="G51" s="349"/>
      <c r="H51" s="349"/>
      <c r="I51" s="349"/>
      <c r="J51" s="349"/>
      <c r="K51" s="349"/>
      <c r="L51" s="349"/>
      <c r="M51" s="349"/>
      <c r="N51" s="349"/>
      <c r="O51" s="349"/>
      <c r="P51" s="349"/>
      <c r="Q51" s="349"/>
      <c r="R51" s="349"/>
      <c r="S51" s="349"/>
      <c r="T51" s="349"/>
      <c r="U51" s="349"/>
      <c r="V51" s="349"/>
      <c r="W51" s="349"/>
      <c r="X51" s="349"/>
      <c r="Y51" s="349"/>
      <c r="Z51" s="349"/>
      <c r="AA51" s="350"/>
      <c r="AB51" s="627"/>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28"/>
    </row>
    <row r="52" spans="1:50" ht="21" hidden="1" customHeight="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t="21" hidden="1" customHeight="1" x14ac:dyDescent="0.15">
      <c r="A53" s="243"/>
      <c r="B53" s="245"/>
      <c r="C53" s="245"/>
      <c r="D53" s="245"/>
      <c r="E53" s="245"/>
      <c r="F53" s="246"/>
      <c r="G53" s="232"/>
      <c r="H53" s="117"/>
      <c r="I53" s="117"/>
      <c r="J53" s="117"/>
      <c r="K53" s="117"/>
      <c r="L53" s="117"/>
      <c r="M53" s="117"/>
      <c r="N53" s="117"/>
      <c r="O53" s="233"/>
      <c r="P53" s="250"/>
      <c r="Q53" s="117"/>
      <c r="R53" s="117"/>
      <c r="S53" s="117"/>
      <c r="T53" s="117"/>
      <c r="U53" s="117"/>
      <c r="V53" s="117"/>
      <c r="W53" s="117"/>
      <c r="X53" s="233"/>
      <c r="Y53" s="254"/>
      <c r="Z53" s="255"/>
      <c r="AA53" s="256"/>
      <c r="AB53" s="260"/>
      <c r="AC53" s="261"/>
      <c r="AD53" s="262"/>
      <c r="AE53" s="250"/>
      <c r="AF53" s="117"/>
      <c r="AG53" s="117"/>
      <c r="AH53" s="117"/>
      <c r="AI53" s="233"/>
      <c r="AJ53" s="250"/>
      <c r="AK53" s="117"/>
      <c r="AL53" s="117"/>
      <c r="AM53" s="117"/>
      <c r="AN53" s="233"/>
      <c r="AO53" s="250"/>
      <c r="AP53" s="117"/>
      <c r="AQ53" s="117"/>
      <c r="AR53" s="117"/>
      <c r="AS53" s="233"/>
      <c r="AT53" s="67"/>
      <c r="AU53" s="119"/>
      <c r="AV53" s="119"/>
      <c r="AW53" s="117" t="s">
        <v>360</v>
      </c>
      <c r="AX53" s="118"/>
    </row>
    <row r="54" spans="1:50" ht="21" hidden="1" customHeight="1" x14ac:dyDescent="0.15">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86</v>
      </c>
      <c r="Z54" s="271"/>
      <c r="AA54" s="272"/>
      <c r="AB54" s="374"/>
      <c r="AC54" s="234"/>
      <c r="AD54" s="234"/>
      <c r="AE54" s="102"/>
      <c r="AF54" s="103"/>
      <c r="AG54" s="103"/>
      <c r="AH54" s="103"/>
      <c r="AI54" s="104"/>
      <c r="AJ54" s="102"/>
      <c r="AK54" s="103"/>
      <c r="AL54" s="103"/>
      <c r="AM54" s="103"/>
      <c r="AN54" s="104"/>
      <c r="AO54" s="102"/>
      <c r="AP54" s="103"/>
      <c r="AQ54" s="103"/>
      <c r="AR54" s="103"/>
      <c r="AS54" s="104"/>
      <c r="AT54" s="235"/>
      <c r="AU54" s="235"/>
      <c r="AV54" s="235"/>
      <c r="AW54" s="235"/>
      <c r="AX54" s="236"/>
    </row>
    <row r="55" spans="1:50" ht="21" hidden="1" customHeight="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666"/>
      <c r="AC55" s="240"/>
      <c r="AD55" s="240"/>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t="21" hidden="1" customHeight="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102"/>
      <c r="AF56" s="103"/>
      <c r="AG56" s="103"/>
      <c r="AH56" s="103"/>
      <c r="AI56" s="104"/>
      <c r="AJ56" s="102"/>
      <c r="AK56" s="103"/>
      <c r="AL56" s="103"/>
      <c r="AM56" s="103"/>
      <c r="AN56" s="104"/>
      <c r="AO56" s="102"/>
      <c r="AP56" s="103"/>
      <c r="AQ56" s="103"/>
      <c r="AR56" s="103"/>
      <c r="AS56" s="104"/>
      <c r="AT56" s="277"/>
      <c r="AU56" s="278"/>
      <c r="AV56" s="278"/>
      <c r="AW56" s="278"/>
      <c r="AX56" s="279"/>
    </row>
    <row r="57" spans="1:50" ht="21" hidden="1" customHeight="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t="21" hidden="1" customHeight="1" x14ac:dyDescent="0.15">
      <c r="A58" s="243"/>
      <c r="B58" s="245"/>
      <c r="C58" s="245"/>
      <c r="D58" s="245"/>
      <c r="E58" s="245"/>
      <c r="F58" s="246"/>
      <c r="G58" s="232"/>
      <c r="H58" s="117"/>
      <c r="I58" s="117"/>
      <c r="J58" s="117"/>
      <c r="K58" s="117"/>
      <c r="L58" s="117"/>
      <c r="M58" s="117"/>
      <c r="N58" s="117"/>
      <c r="O58" s="233"/>
      <c r="P58" s="250"/>
      <c r="Q58" s="117"/>
      <c r="R58" s="117"/>
      <c r="S58" s="117"/>
      <c r="T58" s="117"/>
      <c r="U58" s="117"/>
      <c r="V58" s="117"/>
      <c r="W58" s="117"/>
      <c r="X58" s="233"/>
      <c r="Y58" s="254"/>
      <c r="Z58" s="255"/>
      <c r="AA58" s="256"/>
      <c r="AB58" s="260"/>
      <c r="AC58" s="261"/>
      <c r="AD58" s="262"/>
      <c r="AE58" s="250"/>
      <c r="AF58" s="117"/>
      <c r="AG58" s="117"/>
      <c r="AH58" s="117"/>
      <c r="AI58" s="233"/>
      <c r="AJ58" s="250"/>
      <c r="AK58" s="117"/>
      <c r="AL58" s="117"/>
      <c r="AM58" s="117"/>
      <c r="AN58" s="233"/>
      <c r="AO58" s="250"/>
      <c r="AP58" s="117"/>
      <c r="AQ58" s="117"/>
      <c r="AR58" s="117"/>
      <c r="AS58" s="233"/>
      <c r="AT58" s="67"/>
      <c r="AU58" s="119"/>
      <c r="AV58" s="119"/>
      <c r="AW58" s="117" t="s">
        <v>360</v>
      </c>
      <c r="AX58" s="118"/>
    </row>
    <row r="59" spans="1:50" ht="21" hidden="1" customHeight="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34"/>
      <c r="AC59" s="234"/>
      <c r="AD59" s="234"/>
      <c r="AE59" s="102"/>
      <c r="AF59" s="103"/>
      <c r="AG59" s="103"/>
      <c r="AH59" s="103"/>
      <c r="AI59" s="104"/>
      <c r="AJ59" s="102"/>
      <c r="AK59" s="103"/>
      <c r="AL59" s="103"/>
      <c r="AM59" s="103"/>
      <c r="AN59" s="104"/>
      <c r="AO59" s="102"/>
      <c r="AP59" s="103"/>
      <c r="AQ59" s="103"/>
      <c r="AR59" s="103"/>
      <c r="AS59" s="104"/>
      <c r="AT59" s="235"/>
      <c r="AU59" s="235"/>
      <c r="AV59" s="235"/>
      <c r="AW59" s="235"/>
      <c r="AX59" s="236"/>
    </row>
    <row r="60" spans="1:50" ht="21" hidden="1" customHeight="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t="21" hidden="1" customHeight="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102"/>
      <c r="AF61" s="103"/>
      <c r="AG61" s="103"/>
      <c r="AH61" s="103"/>
      <c r="AI61" s="104"/>
      <c r="AJ61" s="102"/>
      <c r="AK61" s="103"/>
      <c r="AL61" s="103"/>
      <c r="AM61" s="103"/>
      <c r="AN61" s="104"/>
      <c r="AO61" s="102"/>
      <c r="AP61" s="103"/>
      <c r="AQ61" s="103"/>
      <c r="AR61" s="103"/>
      <c r="AS61" s="104"/>
      <c r="AT61" s="277"/>
      <c r="AU61" s="278"/>
      <c r="AV61" s="278"/>
      <c r="AW61" s="278"/>
      <c r="AX61" s="279"/>
    </row>
    <row r="62" spans="1:50" ht="21" hidden="1" customHeight="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t="21" hidden="1" customHeight="1" x14ac:dyDescent="0.15">
      <c r="A63" s="243"/>
      <c r="B63" s="245"/>
      <c r="C63" s="245"/>
      <c r="D63" s="245"/>
      <c r="E63" s="245"/>
      <c r="F63" s="246"/>
      <c r="G63" s="232"/>
      <c r="H63" s="117"/>
      <c r="I63" s="117"/>
      <c r="J63" s="117"/>
      <c r="K63" s="117"/>
      <c r="L63" s="117"/>
      <c r="M63" s="117"/>
      <c r="N63" s="117"/>
      <c r="O63" s="233"/>
      <c r="P63" s="250"/>
      <c r="Q63" s="117"/>
      <c r="R63" s="117"/>
      <c r="S63" s="117"/>
      <c r="T63" s="117"/>
      <c r="U63" s="117"/>
      <c r="V63" s="117"/>
      <c r="W63" s="117"/>
      <c r="X63" s="233"/>
      <c r="Y63" s="254"/>
      <c r="Z63" s="255"/>
      <c r="AA63" s="256"/>
      <c r="AB63" s="260"/>
      <c r="AC63" s="261"/>
      <c r="AD63" s="262"/>
      <c r="AE63" s="250"/>
      <c r="AF63" s="117"/>
      <c r="AG63" s="117"/>
      <c r="AH63" s="117"/>
      <c r="AI63" s="233"/>
      <c r="AJ63" s="250"/>
      <c r="AK63" s="117"/>
      <c r="AL63" s="117"/>
      <c r="AM63" s="117"/>
      <c r="AN63" s="233"/>
      <c r="AO63" s="250"/>
      <c r="AP63" s="117"/>
      <c r="AQ63" s="117"/>
      <c r="AR63" s="117"/>
      <c r="AS63" s="233"/>
      <c r="AT63" s="67"/>
      <c r="AU63" s="119"/>
      <c r="AV63" s="119"/>
      <c r="AW63" s="117" t="s">
        <v>360</v>
      </c>
      <c r="AX63" s="118"/>
    </row>
    <row r="64" spans="1:50" ht="21" hidden="1" customHeight="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102"/>
      <c r="AF64" s="103"/>
      <c r="AG64" s="103"/>
      <c r="AH64" s="103"/>
      <c r="AI64" s="104"/>
      <c r="AJ64" s="102"/>
      <c r="AK64" s="103"/>
      <c r="AL64" s="103"/>
      <c r="AM64" s="103"/>
      <c r="AN64" s="104"/>
      <c r="AO64" s="102"/>
      <c r="AP64" s="103"/>
      <c r="AQ64" s="103"/>
      <c r="AR64" s="103"/>
      <c r="AS64" s="104"/>
      <c r="AT64" s="235"/>
      <c r="AU64" s="235"/>
      <c r="AV64" s="235"/>
      <c r="AW64" s="235"/>
      <c r="AX64" s="236"/>
    </row>
    <row r="65" spans="1:60" ht="21" hidden="1" customHeight="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t="21" hidden="1" customHeight="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102"/>
      <c r="AF66" s="103"/>
      <c r="AG66" s="103"/>
      <c r="AH66" s="103"/>
      <c r="AI66" s="104"/>
      <c r="AJ66" s="102"/>
      <c r="AK66" s="103"/>
      <c r="AL66" s="103"/>
      <c r="AM66" s="103"/>
      <c r="AN66" s="104"/>
      <c r="AO66" s="102"/>
      <c r="AP66" s="103"/>
      <c r="AQ66" s="103"/>
      <c r="AR66" s="103"/>
      <c r="AS66" s="104"/>
      <c r="AT66" s="277"/>
      <c r="AU66" s="278"/>
      <c r="AV66" s="278"/>
      <c r="AW66" s="278"/>
      <c r="AX66" s="279"/>
    </row>
    <row r="67" spans="1:60" ht="21"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95"/>
      <c r="AA67" s="96"/>
      <c r="AB67" s="129" t="s">
        <v>12</v>
      </c>
      <c r="AC67" s="130"/>
      <c r="AD67" s="180"/>
      <c r="AE67" s="667" t="s">
        <v>69</v>
      </c>
      <c r="AF67" s="127"/>
      <c r="AG67" s="127"/>
      <c r="AH67" s="127"/>
      <c r="AI67" s="127"/>
      <c r="AJ67" s="667" t="s">
        <v>70</v>
      </c>
      <c r="AK67" s="127"/>
      <c r="AL67" s="127"/>
      <c r="AM67" s="127"/>
      <c r="AN67" s="127"/>
      <c r="AO67" s="667" t="s">
        <v>71</v>
      </c>
      <c r="AP67" s="127"/>
      <c r="AQ67" s="127"/>
      <c r="AR67" s="127"/>
      <c r="AS67" s="127"/>
      <c r="AT67" s="185" t="s">
        <v>74</v>
      </c>
      <c r="AU67" s="186"/>
      <c r="AV67" s="186"/>
      <c r="AW67" s="186"/>
      <c r="AX67" s="187"/>
    </row>
    <row r="68" spans="1:60" ht="21" customHeight="1" x14ac:dyDescent="0.15">
      <c r="A68" s="194"/>
      <c r="B68" s="195"/>
      <c r="C68" s="195"/>
      <c r="D68" s="195"/>
      <c r="E68" s="195"/>
      <c r="F68" s="196"/>
      <c r="G68" s="263" t="s">
        <v>544</v>
      </c>
      <c r="H68" s="204"/>
      <c r="I68" s="204"/>
      <c r="J68" s="204"/>
      <c r="K68" s="204"/>
      <c r="L68" s="204"/>
      <c r="M68" s="204"/>
      <c r="N68" s="204"/>
      <c r="O68" s="204"/>
      <c r="P68" s="204"/>
      <c r="Q68" s="204"/>
      <c r="R68" s="204"/>
      <c r="S68" s="204"/>
      <c r="T68" s="204"/>
      <c r="U68" s="204"/>
      <c r="V68" s="204"/>
      <c r="W68" s="204"/>
      <c r="X68" s="205"/>
      <c r="Y68" s="341" t="s">
        <v>66</v>
      </c>
      <c r="Z68" s="342"/>
      <c r="AA68" s="343"/>
      <c r="AB68" s="211" t="s">
        <v>543</v>
      </c>
      <c r="AC68" s="212"/>
      <c r="AD68" s="213"/>
      <c r="AE68" s="102" t="s">
        <v>606</v>
      </c>
      <c r="AF68" s="103"/>
      <c r="AG68" s="103"/>
      <c r="AH68" s="103"/>
      <c r="AI68" s="104"/>
      <c r="AJ68" s="102">
        <v>44</v>
      </c>
      <c r="AK68" s="103"/>
      <c r="AL68" s="103"/>
      <c r="AM68" s="103"/>
      <c r="AN68" s="104"/>
      <c r="AO68" s="102">
        <v>24</v>
      </c>
      <c r="AP68" s="103"/>
      <c r="AQ68" s="103"/>
      <c r="AR68" s="103"/>
      <c r="AS68" s="104"/>
      <c r="AT68" s="214"/>
      <c r="AU68" s="214"/>
      <c r="AV68" s="214"/>
      <c r="AW68" s="214"/>
      <c r="AX68" s="215"/>
      <c r="AY68" s="10"/>
      <c r="AZ68" s="10"/>
      <c r="BA68" s="10"/>
      <c r="BB68" s="10"/>
      <c r="BC68" s="10"/>
    </row>
    <row r="69" spans="1:60" ht="21"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4"/>
      <c r="AA69" s="165"/>
      <c r="AB69" s="219" t="s">
        <v>546</v>
      </c>
      <c r="AC69" s="220"/>
      <c r="AD69" s="221"/>
      <c r="AE69" s="102" t="s">
        <v>607</v>
      </c>
      <c r="AF69" s="103"/>
      <c r="AG69" s="103"/>
      <c r="AH69" s="103"/>
      <c r="AI69" s="104"/>
      <c r="AJ69" s="102">
        <v>30</v>
      </c>
      <c r="AK69" s="103"/>
      <c r="AL69" s="103"/>
      <c r="AM69" s="103"/>
      <c r="AN69" s="104"/>
      <c r="AO69" s="102">
        <v>30</v>
      </c>
      <c r="AP69" s="103"/>
      <c r="AQ69" s="103"/>
      <c r="AR69" s="103"/>
      <c r="AS69" s="104"/>
      <c r="AT69" s="102">
        <v>30</v>
      </c>
      <c r="AU69" s="103"/>
      <c r="AV69" s="103"/>
      <c r="AW69" s="103"/>
      <c r="AX69" s="105"/>
      <c r="AY69" s="10"/>
      <c r="AZ69" s="10"/>
      <c r="BA69" s="10"/>
      <c r="BB69" s="10"/>
      <c r="BC69" s="10"/>
      <c r="BD69" s="10"/>
      <c r="BE69" s="10"/>
      <c r="BF69" s="10"/>
      <c r="BG69" s="10"/>
      <c r="BH69" s="10"/>
    </row>
    <row r="70" spans="1:60" ht="21"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95"/>
      <c r="AA70" s="96"/>
      <c r="AB70" s="129" t="s">
        <v>12</v>
      </c>
      <c r="AC70" s="130"/>
      <c r="AD70" s="180"/>
      <c r="AE70" s="184" t="s">
        <v>69</v>
      </c>
      <c r="AF70" s="179"/>
      <c r="AG70" s="179"/>
      <c r="AH70" s="179"/>
      <c r="AI70" s="203"/>
      <c r="AJ70" s="184" t="s">
        <v>70</v>
      </c>
      <c r="AK70" s="179"/>
      <c r="AL70" s="179"/>
      <c r="AM70" s="179"/>
      <c r="AN70" s="203"/>
      <c r="AO70" s="184" t="s">
        <v>71</v>
      </c>
      <c r="AP70" s="179"/>
      <c r="AQ70" s="179"/>
      <c r="AR70" s="179"/>
      <c r="AS70" s="203"/>
      <c r="AT70" s="185" t="s">
        <v>74</v>
      </c>
      <c r="AU70" s="186"/>
      <c r="AV70" s="186"/>
      <c r="AW70" s="186"/>
      <c r="AX70" s="187"/>
    </row>
    <row r="71" spans="1:60" ht="21"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102"/>
      <c r="AF71" s="103"/>
      <c r="AG71" s="103"/>
      <c r="AH71" s="103"/>
      <c r="AI71" s="104"/>
      <c r="AJ71" s="102"/>
      <c r="AK71" s="103"/>
      <c r="AL71" s="103"/>
      <c r="AM71" s="103"/>
      <c r="AN71" s="104"/>
      <c r="AO71" s="102"/>
      <c r="AP71" s="103"/>
      <c r="AQ71" s="103"/>
      <c r="AR71" s="103"/>
      <c r="AS71" s="104"/>
      <c r="AT71" s="214"/>
      <c r="AU71" s="214"/>
      <c r="AV71" s="214"/>
      <c r="AW71" s="214"/>
      <c r="AX71" s="215"/>
      <c r="AY71" s="10"/>
      <c r="AZ71" s="10"/>
      <c r="BA71" s="10"/>
      <c r="BB71" s="10"/>
      <c r="BC71" s="10"/>
    </row>
    <row r="72" spans="1:60" ht="21"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102"/>
      <c r="AF72" s="103"/>
      <c r="AG72" s="103"/>
      <c r="AH72" s="103"/>
      <c r="AI72" s="104"/>
      <c r="AJ72" s="102"/>
      <c r="AK72" s="103"/>
      <c r="AL72" s="103"/>
      <c r="AM72" s="103"/>
      <c r="AN72" s="104"/>
      <c r="AO72" s="102"/>
      <c r="AP72" s="103"/>
      <c r="AQ72" s="103"/>
      <c r="AR72" s="103"/>
      <c r="AS72" s="104"/>
      <c r="AT72" s="102"/>
      <c r="AU72" s="103"/>
      <c r="AV72" s="103"/>
      <c r="AW72" s="103"/>
      <c r="AX72" s="105"/>
      <c r="AY72" s="10"/>
      <c r="AZ72" s="10"/>
      <c r="BA72" s="10"/>
      <c r="BB72" s="10"/>
      <c r="BC72" s="10"/>
      <c r="BD72" s="10"/>
      <c r="BE72" s="10"/>
      <c r="BF72" s="10"/>
      <c r="BG72" s="10"/>
      <c r="BH72" s="10"/>
    </row>
    <row r="73" spans="1:60" ht="21"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95"/>
      <c r="AA73" s="96"/>
      <c r="AB73" s="129" t="s">
        <v>12</v>
      </c>
      <c r="AC73" s="130"/>
      <c r="AD73" s="180"/>
      <c r="AE73" s="184" t="s">
        <v>69</v>
      </c>
      <c r="AF73" s="179"/>
      <c r="AG73" s="179"/>
      <c r="AH73" s="179"/>
      <c r="AI73" s="203"/>
      <c r="AJ73" s="184" t="s">
        <v>70</v>
      </c>
      <c r="AK73" s="179"/>
      <c r="AL73" s="179"/>
      <c r="AM73" s="179"/>
      <c r="AN73" s="203"/>
      <c r="AO73" s="184" t="s">
        <v>71</v>
      </c>
      <c r="AP73" s="179"/>
      <c r="AQ73" s="179"/>
      <c r="AR73" s="179"/>
      <c r="AS73" s="203"/>
      <c r="AT73" s="185" t="s">
        <v>74</v>
      </c>
      <c r="AU73" s="186"/>
      <c r="AV73" s="186"/>
      <c r="AW73" s="186"/>
      <c r="AX73" s="187"/>
    </row>
    <row r="74" spans="1:60" ht="21"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102"/>
      <c r="AF74" s="103"/>
      <c r="AG74" s="103"/>
      <c r="AH74" s="103"/>
      <c r="AI74" s="104"/>
      <c r="AJ74" s="102"/>
      <c r="AK74" s="103"/>
      <c r="AL74" s="103"/>
      <c r="AM74" s="103"/>
      <c r="AN74" s="104"/>
      <c r="AO74" s="102"/>
      <c r="AP74" s="103"/>
      <c r="AQ74" s="103"/>
      <c r="AR74" s="103"/>
      <c r="AS74" s="104"/>
      <c r="AT74" s="214"/>
      <c r="AU74" s="214"/>
      <c r="AV74" s="214"/>
      <c r="AW74" s="214"/>
      <c r="AX74" s="215"/>
      <c r="AY74" s="10"/>
      <c r="AZ74" s="10"/>
      <c r="BA74" s="10"/>
      <c r="BB74" s="10"/>
      <c r="BC74" s="10"/>
    </row>
    <row r="75" spans="1:60" ht="21"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102"/>
      <c r="AF75" s="103"/>
      <c r="AG75" s="103"/>
      <c r="AH75" s="103"/>
      <c r="AI75" s="104"/>
      <c r="AJ75" s="102"/>
      <c r="AK75" s="103"/>
      <c r="AL75" s="103"/>
      <c r="AM75" s="103"/>
      <c r="AN75" s="104"/>
      <c r="AO75" s="102"/>
      <c r="AP75" s="103"/>
      <c r="AQ75" s="103"/>
      <c r="AR75" s="103"/>
      <c r="AS75" s="104"/>
      <c r="AT75" s="102"/>
      <c r="AU75" s="103"/>
      <c r="AV75" s="103"/>
      <c r="AW75" s="103"/>
      <c r="AX75" s="105"/>
      <c r="AY75" s="10"/>
      <c r="AZ75" s="10"/>
      <c r="BA75" s="10"/>
      <c r="BB75" s="10"/>
      <c r="BC75" s="10"/>
      <c r="BD75" s="10"/>
      <c r="BE75" s="10"/>
      <c r="BF75" s="10"/>
      <c r="BG75" s="10"/>
      <c r="BH75" s="10"/>
    </row>
    <row r="76" spans="1:60" ht="21"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95"/>
      <c r="AA76" s="96"/>
      <c r="AB76" s="129" t="s">
        <v>12</v>
      </c>
      <c r="AC76" s="130"/>
      <c r="AD76" s="180"/>
      <c r="AE76" s="184" t="s">
        <v>69</v>
      </c>
      <c r="AF76" s="179"/>
      <c r="AG76" s="179"/>
      <c r="AH76" s="179"/>
      <c r="AI76" s="203"/>
      <c r="AJ76" s="184" t="s">
        <v>70</v>
      </c>
      <c r="AK76" s="179"/>
      <c r="AL76" s="179"/>
      <c r="AM76" s="179"/>
      <c r="AN76" s="203"/>
      <c r="AO76" s="184" t="s">
        <v>71</v>
      </c>
      <c r="AP76" s="179"/>
      <c r="AQ76" s="179"/>
      <c r="AR76" s="179"/>
      <c r="AS76" s="203"/>
      <c r="AT76" s="185" t="s">
        <v>74</v>
      </c>
      <c r="AU76" s="186"/>
      <c r="AV76" s="186"/>
      <c r="AW76" s="186"/>
      <c r="AX76" s="187"/>
    </row>
    <row r="77" spans="1:60" ht="21"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102"/>
      <c r="AF77" s="103"/>
      <c r="AG77" s="103"/>
      <c r="AH77" s="103"/>
      <c r="AI77" s="104"/>
      <c r="AJ77" s="102"/>
      <c r="AK77" s="103"/>
      <c r="AL77" s="103"/>
      <c r="AM77" s="103"/>
      <c r="AN77" s="104"/>
      <c r="AO77" s="102"/>
      <c r="AP77" s="103"/>
      <c r="AQ77" s="103"/>
      <c r="AR77" s="103"/>
      <c r="AS77" s="104"/>
      <c r="AT77" s="214"/>
      <c r="AU77" s="214"/>
      <c r="AV77" s="214"/>
      <c r="AW77" s="214"/>
      <c r="AX77" s="215"/>
      <c r="AY77" s="10"/>
      <c r="AZ77" s="10"/>
      <c r="BA77" s="10"/>
      <c r="BB77" s="10"/>
      <c r="BC77" s="10"/>
    </row>
    <row r="78" spans="1:60" ht="21"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t="21"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95"/>
      <c r="AA79" s="96"/>
      <c r="AB79" s="129" t="s">
        <v>12</v>
      </c>
      <c r="AC79" s="130"/>
      <c r="AD79" s="180"/>
      <c r="AE79" s="184" t="s">
        <v>69</v>
      </c>
      <c r="AF79" s="179"/>
      <c r="AG79" s="179"/>
      <c r="AH79" s="179"/>
      <c r="AI79" s="203"/>
      <c r="AJ79" s="184" t="s">
        <v>70</v>
      </c>
      <c r="AK79" s="179"/>
      <c r="AL79" s="179"/>
      <c r="AM79" s="179"/>
      <c r="AN79" s="203"/>
      <c r="AO79" s="184" t="s">
        <v>71</v>
      </c>
      <c r="AP79" s="179"/>
      <c r="AQ79" s="179"/>
      <c r="AR79" s="179"/>
      <c r="AS79" s="203"/>
      <c r="AT79" s="185" t="s">
        <v>74</v>
      </c>
      <c r="AU79" s="186"/>
      <c r="AV79" s="186"/>
      <c r="AW79" s="186"/>
      <c r="AX79" s="187"/>
    </row>
    <row r="80" spans="1:60" ht="21"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102"/>
      <c r="AF80" s="103"/>
      <c r="AG80" s="103"/>
      <c r="AH80" s="103"/>
      <c r="AI80" s="104"/>
      <c r="AJ80" s="102"/>
      <c r="AK80" s="103"/>
      <c r="AL80" s="103"/>
      <c r="AM80" s="103"/>
      <c r="AN80" s="104"/>
      <c r="AO80" s="102"/>
      <c r="AP80" s="103"/>
      <c r="AQ80" s="103"/>
      <c r="AR80" s="103"/>
      <c r="AS80" s="104"/>
      <c r="AT80" s="214"/>
      <c r="AU80" s="214"/>
      <c r="AV80" s="214"/>
      <c r="AW80" s="214"/>
      <c r="AX80" s="215"/>
      <c r="AY80" s="10"/>
      <c r="AZ80" s="10"/>
      <c r="BA80" s="10"/>
      <c r="BB80" s="10"/>
      <c r="BC80" s="10"/>
    </row>
    <row r="81" spans="1:60" ht="21"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21" customHeight="1" x14ac:dyDescent="0.15">
      <c r="A82" s="176" t="s">
        <v>17</v>
      </c>
      <c r="B82" s="177"/>
      <c r="C82" s="177"/>
      <c r="D82" s="177"/>
      <c r="E82" s="177"/>
      <c r="F82" s="178"/>
      <c r="G82" s="179" t="s">
        <v>18</v>
      </c>
      <c r="H82" s="130"/>
      <c r="I82" s="130"/>
      <c r="J82" s="130"/>
      <c r="K82" s="130"/>
      <c r="L82" s="130"/>
      <c r="M82" s="130"/>
      <c r="N82" s="130"/>
      <c r="O82" s="130"/>
      <c r="P82" s="130"/>
      <c r="Q82" s="130"/>
      <c r="R82" s="130"/>
      <c r="S82" s="130"/>
      <c r="T82" s="130"/>
      <c r="U82" s="130"/>
      <c r="V82" s="130"/>
      <c r="W82" s="130"/>
      <c r="X82" s="180"/>
      <c r="Y82" s="181"/>
      <c r="Z82" s="182"/>
      <c r="AA82" s="183"/>
      <c r="AB82" s="129" t="s">
        <v>12</v>
      </c>
      <c r="AC82" s="130"/>
      <c r="AD82" s="180"/>
      <c r="AE82" s="184" t="s">
        <v>69</v>
      </c>
      <c r="AF82" s="130"/>
      <c r="AG82" s="130"/>
      <c r="AH82" s="130"/>
      <c r="AI82" s="180"/>
      <c r="AJ82" s="184" t="s">
        <v>70</v>
      </c>
      <c r="AK82" s="130"/>
      <c r="AL82" s="130"/>
      <c r="AM82" s="130"/>
      <c r="AN82" s="180"/>
      <c r="AO82" s="184" t="s">
        <v>71</v>
      </c>
      <c r="AP82" s="130"/>
      <c r="AQ82" s="130"/>
      <c r="AR82" s="130"/>
      <c r="AS82" s="180"/>
      <c r="AT82" s="185" t="s">
        <v>75</v>
      </c>
      <c r="AU82" s="186"/>
      <c r="AV82" s="186"/>
      <c r="AW82" s="186"/>
      <c r="AX82" s="187"/>
    </row>
    <row r="83" spans="1:60" ht="21" customHeight="1" x14ac:dyDescent="0.15">
      <c r="A83" s="138"/>
      <c r="B83" s="136"/>
      <c r="C83" s="136"/>
      <c r="D83" s="136"/>
      <c r="E83" s="136"/>
      <c r="F83" s="137"/>
      <c r="G83" s="153" t="s">
        <v>603</v>
      </c>
      <c r="H83" s="153"/>
      <c r="I83" s="153"/>
      <c r="J83" s="153"/>
      <c r="K83" s="153"/>
      <c r="L83" s="153"/>
      <c r="M83" s="153"/>
      <c r="N83" s="153"/>
      <c r="O83" s="153"/>
      <c r="P83" s="153"/>
      <c r="Q83" s="153"/>
      <c r="R83" s="153"/>
      <c r="S83" s="153"/>
      <c r="T83" s="153"/>
      <c r="U83" s="153"/>
      <c r="V83" s="153"/>
      <c r="W83" s="153"/>
      <c r="X83" s="153"/>
      <c r="Y83" s="155" t="s">
        <v>17</v>
      </c>
      <c r="Z83" s="156"/>
      <c r="AA83" s="157"/>
      <c r="AB83" s="190" t="s">
        <v>602</v>
      </c>
      <c r="AC83" s="159"/>
      <c r="AD83" s="160"/>
      <c r="AE83" s="161" t="s">
        <v>606</v>
      </c>
      <c r="AF83" s="162"/>
      <c r="AG83" s="162"/>
      <c r="AH83" s="162"/>
      <c r="AI83" s="162"/>
      <c r="AJ83" s="161">
        <v>32.299999999999997</v>
      </c>
      <c r="AK83" s="162"/>
      <c r="AL83" s="162"/>
      <c r="AM83" s="162"/>
      <c r="AN83" s="162"/>
      <c r="AO83" s="161">
        <v>243</v>
      </c>
      <c r="AP83" s="162"/>
      <c r="AQ83" s="162"/>
      <c r="AR83" s="162"/>
      <c r="AS83" s="162"/>
      <c r="AT83" s="102">
        <v>72</v>
      </c>
      <c r="AU83" s="103"/>
      <c r="AV83" s="103"/>
      <c r="AW83" s="103"/>
      <c r="AX83" s="105"/>
    </row>
    <row r="84" spans="1:60" ht="21"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602</v>
      </c>
      <c r="AC84" s="167"/>
      <c r="AD84" s="168"/>
      <c r="AE84" s="166" t="s">
        <v>605</v>
      </c>
      <c r="AF84" s="167"/>
      <c r="AG84" s="167"/>
      <c r="AH84" s="167"/>
      <c r="AI84" s="168"/>
      <c r="AJ84" s="166" t="s">
        <v>547</v>
      </c>
      <c r="AK84" s="167"/>
      <c r="AL84" s="167"/>
      <c r="AM84" s="167"/>
      <c r="AN84" s="168"/>
      <c r="AO84" s="166" t="s">
        <v>548</v>
      </c>
      <c r="AP84" s="167"/>
      <c r="AQ84" s="167"/>
      <c r="AR84" s="167"/>
      <c r="AS84" s="168"/>
      <c r="AT84" s="166" t="s">
        <v>549</v>
      </c>
      <c r="AU84" s="167"/>
      <c r="AV84" s="167"/>
      <c r="AW84" s="167"/>
      <c r="AX84" s="169"/>
    </row>
    <row r="85" spans="1:60" ht="21" hidden="1" customHeight="1" x14ac:dyDescent="0.15">
      <c r="A85" s="176" t="s">
        <v>17</v>
      </c>
      <c r="B85" s="177"/>
      <c r="C85" s="177"/>
      <c r="D85" s="177"/>
      <c r="E85" s="177"/>
      <c r="F85" s="178"/>
      <c r="G85" s="179" t="s">
        <v>18</v>
      </c>
      <c r="H85" s="130"/>
      <c r="I85" s="130"/>
      <c r="J85" s="130"/>
      <c r="K85" s="130"/>
      <c r="L85" s="130"/>
      <c r="M85" s="130"/>
      <c r="N85" s="130"/>
      <c r="O85" s="130"/>
      <c r="P85" s="130"/>
      <c r="Q85" s="130"/>
      <c r="R85" s="130"/>
      <c r="S85" s="130"/>
      <c r="T85" s="130"/>
      <c r="U85" s="130"/>
      <c r="V85" s="130"/>
      <c r="W85" s="130"/>
      <c r="X85" s="180"/>
      <c r="Y85" s="181"/>
      <c r="Z85" s="182"/>
      <c r="AA85" s="183"/>
      <c r="AB85" s="129" t="s">
        <v>12</v>
      </c>
      <c r="AC85" s="130"/>
      <c r="AD85" s="180"/>
      <c r="AE85" s="184" t="s">
        <v>69</v>
      </c>
      <c r="AF85" s="130"/>
      <c r="AG85" s="130"/>
      <c r="AH85" s="130"/>
      <c r="AI85" s="180"/>
      <c r="AJ85" s="184" t="s">
        <v>70</v>
      </c>
      <c r="AK85" s="130"/>
      <c r="AL85" s="130"/>
      <c r="AM85" s="130"/>
      <c r="AN85" s="180"/>
      <c r="AO85" s="184" t="s">
        <v>71</v>
      </c>
      <c r="AP85" s="130"/>
      <c r="AQ85" s="130"/>
      <c r="AR85" s="130"/>
      <c r="AS85" s="180"/>
      <c r="AT85" s="185" t="s">
        <v>75</v>
      </c>
      <c r="AU85" s="186"/>
      <c r="AV85" s="186"/>
      <c r="AW85" s="186"/>
      <c r="AX85" s="187"/>
    </row>
    <row r="86" spans="1:60" ht="21" hidden="1" customHeight="1" x14ac:dyDescent="0.15">
      <c r="A86" s="138"/>
      <c r="B86" s="136"/>
      <c r="C86" s="136"/>
      <c r="D86" s="136"/>
      <c r="E86" s="136"/>
      <c r="F86" s="137"/>
      <c r="G86" s="153" t="s">
        <v>363</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102"/>
      <c r="AU86" s="103"/>
      <c r="AV86" s="103"/>
      <c r="AW86" s="103"/>
      <c r="AX86" s="105"/>
    </row>
    <row r="87" spans="1:60" ht="2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21" hidden="1" customHeight="1" x14ac:dyDescent="0.15">
      <c r="A88" s="176" t="s">
        <v>17</v>
      </c>
      <c r="B88" s="177"/>
      <c r="C88" s="177"/>
      <c r="D88" s="177"/>
      <c r="E88" s="177"/>
      <c r="F88" s="178"/>
      <c r="G88" s="179" t="s">
        <v>18</v>
      </c>
      <c r="H88" s="130"/>
      <c r="I88" s="130"/>
      <c r="J88" s="130"/>
      <c r="K88" s="130"/>
      <c r="L88" s="130"/>
      <c r="M88" s="130"/>
      <c r="N88" s="130"/>
      <c r="O88" s="130"/>
      <c r="P88" s="130"/>
      <c r="Q88" s="130"/>
      <c r="R88" s="130"/>
      <c r="S88" s="130"/>
      <c r="T88" s="130"/>
      <c r="U88" s="130"/>
      <c r="V88" s="130"/>
      <c r="W88" s="130"/>
      <c r="X88" s="180"/>
      <c r="Y88" s="181"/>
      <c r="Z88" s="182"/>
      <c r="AA88" s="183"/>
      <c r="AB88" s="129" t="s">
        <v>12</v>
      </c>
      <c r="AC88" s="130"/>
      <c r="AD88" s="180"/>
      <c r="AE88" s="184" t="s">
        <v>69</v>
      </c>
      <c r="AF88" s="130"/>
      <c r="AG88" s="130"/>
      <c r="AH88" s="130"/>
      <c r="AI88" s="180"/>
      <c r="AJ88" s="184" t="s">
        <v>70</v>
      </c>
      <c r="AK88" s="130"/>
      <c r="AL88" s="130"/>
      <c r="AM88" s="130"/>
      <c r="AN88" s="180"/>
      <c r="AO88" s="184" t="s">
        <v>71</v>
      </c>
      <c r="AP88" s="130"/>
      <c r="AQ88" s="130"/>
      <c r="AR88" s="130"/>
      <c r="AS88" s="180"/>
      <c r="AT88" s="185" t="s">
        <v>75</v>
      </c>
      <c r="AU88" s="186"/>
      <c r="AV88" s="186"/>
      <c r="AW88" s="186"/>
      <c r="AX88" s="187"/>
    </row>
    <row r="89" spans="1:60" ht="21" hidden="1" customHeight="1" x14ac:dyDescent="0.15">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102"/>
      <c r="AU89" s="103"/>
      <c r="AV89" s="103"/>
      <c r="AW89" s="103"/>
      <c r="AX89" s="105"/>
    </row>
    <row r="90" spans="1:60" ht="2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21" hidden="1" customHeight="1" x14ac:dyDescent="0.15">
      <c r="A91" s="176" t="s">
        <v>17</v>
      </c>
      <c r="B91" s="177"/>
      <c r="C91" s="177"/>
      <c r="D91" s="177"/>
      <c r="E91" s="177"/>
      <c r="F91" s="178"/>
      <c r="G91" s="179" t="s">
        <v>18</v>
      </c>
      <c r="H91" s="130"/>
      <c r="I91" s="130"/>
      <c r="J91" s="130"/>
      <c r="K91" s="130"/>
      <c r="L91" s="130"/>
      <c r="M91" s="130"/>
      <c r="N91" s="130"/>
      <c r="O91" s="130"/>
      <c r="P91" s="130"/>
      <c r="Q91" s="130"/>
      <c r="R91" s="130"/>
      <c r="S91" s="130"/>
      <c r="T91" s="130"/>
      <c r="U91" s="130"/>
      <c r="V91" s="130"/>
      <c r="W91" s="130"/>
      <c r="X91" s="180"/>
      <c r="Y91" s="181"/>
      <c r="Z91" s="182"/>
      <c r="AA91" s="183"/>
      <c r="AB91" s="129" t="s">
        <v>12</v>
      </c>
      <c r="AC91" s="130"/>
      <c r="AD91" s="180"/>
      <c r="AE91" s="184" t="s">
        <v>69</v>
      </c>
      <c r="AF91" s="130"/>
      <c r="AG91" s="130"/>
      <c r="AH91" s="130"/>
      <c r="AI91" s="180"/>
      <c r="AJ91" s="184" t="s">
        <v>70</v>
      </c>
      <c r="AK91" s="130"/>
      <c r="AL91" s="130"/>
      <c r="AM91" s="130"/>
      <c r="AN91" s="180"/>
      <c r="AO91" s="184" t="s">
        <v>71</v>
      </c>
      <c r="AP91" s="130"/>
      <c r="AQ91" s="130"/>
      <c r="AR91" s="130"/>
      <c r="AS91" s="180"/>
      <c r="AT91" s="185" t="s">
        <v>75</v>
      </c>
      <c r="AU91" s="186"/>
      <c r="AV91" s="186"/>
      <c r="AW91" s="186"/>
      <c r="AX91" s="187"/>
    </row>
    <row r="92" spans="1:60" ht="21" hidden="1" customHeight="1" x14ac:dyDescent="0.15">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102"/>
      <c r="AU92" s="103"/>
      <c r="AV92" s="103"/>
      <c r="AW92" s="103"/>
      <c r="AX92" s="105"/>
    </row>
    <row r="93" spans="1:60" ht="2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21"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1" hidden="1" customHeight="1" x14ac:dyDescent="0.15">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102"/>
      <c r="AU95" s="103"/>
      <c r="AV95" s="103"/>
      <c r="AW95" s="103"/>
      <c r="AX95" s="105"/>
    </row>
    <row r="96" spans="1:60" ht="2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1" customHeight="1" x14ac:dyDescent="0.15">
      <c r="A97" s="381" t="s">
        <v>77</v>
      </c>
      <c r="B97" s="382"/>
      <c r="C97" s="357" t="s">
        <v>19</v>
      </c>
      <c r="D97" s="358"/>
      <c r="E97" s="358"/>
      <c r="F97" s="358"/>
      <c r="G97" s="358"/>
      <c r="H97" s="358"/>
      <c r="I97" s="358"/>
      <c r="J97" s="358"/>
      <c r="K97" s="359"/>
      <c r="L97" s="417" t="s">
        <v>76</v>
      </c>
      <c r="M97" s="417"/>
      <c r="N97" s="417"/>
      <c r="O97" s="417"/>
      <c r="P97" s="417"/>
      <c r="Q97" s="417"/>
      <c r="R97" s="418" t="s">
        <v>73</v>
      </c>
      <c r="S97" s="419"/>
      <c r="T97" s="419"/>
      <c r="U97" s="419"/>
      <c r="V97" s="419"/>
      <c r="W97" s="419"/>
      <c r="X97" s="420"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1"/>
    </row>
    <row r="98" spans="1:50" ht="21" customHeight="1" x14ac:dyDescent="0.15">
      <c r="A98" s="383"/>
      <c r="B98" s="384"/>
      <c r="C98" s="422"/>
      <c r="D98" s="423"/>
      <c r="E98" s="423"/>
      <c r="F98" s="423"/>
      <c r="G98" s="423"/>
      <c r="H98" s="423"/>
      <c r="I98" s="423"/>
      <c r="J98" s="423"/>
      <c r="K98" s="424"/>
      <c r="L98" s="80"/>
      <c r="M98" s="81"/>
      <c r="N98" s="81"/>
      <c r="O98" s="81"/>
      <c r="P98" s="81"/>
      <c r="Q98" s="82"/>
      <c r="R98" s="80"/>
      <c r="S98" s="81"/>
      <c r="T98" s="81"/>
      <c r="U98" s="81"/>
      <c r="V98" s="81"/>
      <c r="W98" s="82"/>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1" customHeight="1" x14ac:dyDescent="0.15">
      <c r="A99" s="383"/>
      <c r="B99" s="384"/>
      <c r="C99" s="170"/>
      <c r="D99" s="171"/>
      <c r="E99" s="171"/>
      <c r="F99" s="171"/>
      <c r="G99" s="171"/>
      <c r="H99" s="171"/>
      <c r="I99" s="171"/>
      <c r="J99" s="171"/>
      <c r="K99" s="172"/>
      <c r="L99" s="80"/>
      <c r="M99" s="81"/>
      <c r="N99" s="81"/>
      <c r="O99" s="81"/>
      <c r="P99" s="81"/>
      <c r="Q99" s="82"/>
      <c r="R99" s="80"/>
      <c r="S99" s="81"/>
      <c r="T99" s="81"/>
      <c r="U99" s="81"/>
      <c r="V99" s="81"/>
      <c r="W99" s="82"/>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1" customHeight="1" x14ac:dyDescent="0.15">
      <c r="A100" s="383"/>
      <c r="B100" s="384"/>
      <c r="C100" s="170"/>
      <c r="D100" s="171"/>
      <c r="E100" s="171"/>
      <c r="F100" s="171"/>
      <c r="G100" s="171"/>
      <c r="H100" s="171"/>
      <c r="I100" s="171"/>
      <c r="J100" s="171"/>
      <c r="K100" s="172"/>
      <c r="L100" s="80"/>
      <c r="M100" s="81"/>
      <c r="N100" s="81"/>
      <c r="O100" s="81"/>
      <c r="P100" s="81"/>
      <c r="Q100" s="82"/>
      <c r="R100" s="80"/>
      <c r="S100" s="81"/>
      <c r="T100" s="81"/>
      <c r="U100" s="81"/>
      <c r="V100" s="81"/>
      <c r="W100" s="82"/>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1" customHeight="1" x14ac:dyDescent="0.15">
      <c r="A101" s="383"/>
      <c r="B101" s="384"/>
      <c r="C101" s="170"/>
      <c r="D101" s="171"/>
      <c r="E101" s="171"/>
      <c r="F101" s="171"/>
      <c r="G101" s="171"/>
      <c r="H101" s="171"/>
      <c r="I101" s="171"/>
      <c r="J101" s="171"/>
      <c r="K101" s="172"/>
      <c r="L101" s="80"/>
      <c r="M101" s="81"/>
      <c r="N101" s="81"/>
      <c r="O101" s="81"/>
      <c r="P101" s="81"/>
      <c r="Q101" s="82"/>
      <c r="R101" s="80"/>
      <c r="S101" s="81"/>
      <c r="T101" s="81"/>
      <c r="U101" s="81"/>
      <c r="V101" s="81"/>
      <c r="W101" s="82"/>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1" customHeight="1" x14ac:dyDescent="0.15">
      <c r="A102" s="383"/>
      <c r="B102" s="384"/>
      <c r="C102" s="170"/>
      <c r="D102" s="171"/>
      <c r="E102" s="171"/>
      <c r="F102" s="171"/>
      <c r="G102" s="171"/>
      <c r="H102" s="171"/>
      <c r="I102" s="171"/>
      <c r="J102" s="171"/>
      <c r="K102" s="172"/>
      <c r="L102" s="80"/>
      <c r="M102" s="81"/>
      <c r="N102" s="81"/>
      <c r="O102" s="81"/>
      <c r="P102" s="81"/>
      <c r="Q102" s="82"/>
      <c r="R102" s="80"/>
      <c r="S102" s="81"/>
      <c r="T102" s="81"/>
      <c r="U102" s="81"/>
      <c r="V102" s="81"/>
      <c r="W102" s="82"/>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1" customHeight="1" x14ac:dyDescent="0.15">
      <c r="A103" s="383"/>
      <c r="B103" s="384"/>
      <c r="C103" s="387"/>
      <c r="D103" s="388"/>
      <c r="E103" s="388"/>
      <c r="F103" s="388"/>
      <c r="G103" s="388"/>
      <c r="H103" s="388"/>
      <c r="I103" s="388"/>
      <c r="J103" s="388"/>
      <c r="K103" s="389"/>
      <c r="L103" s="80"/>
      <c r="M103" s="81"/>
      <c r="N103" s="81"/>
      <c r="O103" s="81"/>
      <c r="P103" s="81"/>
      <c r="Q103" s="82"/>
      <c r="R103" s="80"/>
      <c r="S103" s="81"/>
      <c r="T103" s="81"/>
      <c r="U103" s="81"/>
      <c r="V103" s="81"/>
      <c r="W103" s="82"/>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81" customHeight="1" x14ac:dyDescent="0.15">
      <c r="A108" s="315" t="s">
        <v>312</v>
      </c>
      <c r="B108" s="316"/>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3" t="s">
        <v>550</v>
      </c>
      <c r="AE108" s="614"/>
      <c r="AF108" s="614"/>
      <c r="AG108" s="610" t="s">
        <v>642</v>
      </c>
      <c r="AH108" s="611"/>
      <c r="AI108" s="611"/>
      <c r="AJ108" s="611"/>
      <c r="AK108" s="611"/>
      <c r="AL108" s="611"/>
      <c r="AM108" s="611"/>
      <c r="AN108" s="611"/>
      <c r="AO108" s="611"/>
      <c r="AP108" s="611"/>
      <c r="AQ108" s="611"/>
      <c r="AR108" s="611"/>
      <c r="AS108" s="611"/>
      <c r="AT108" s="611"/>
      <c r="AU108" s="611"/>
      <c r="AV108" s="611"/>
      <c r="AW108" s="611"/>
      <c r="AX108" s="612"/>
    </row>
    <row r="109" spans="1:50" ht="81" customHeight="1" x14ac:dyDescent="0.15">
      <c r="A109" s="317"/>
      <c r="B109" s="318"/>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550</v>
      </c>
      <c r="AE109" s="451"/>
      <c r="AF109" s="451"/>
      <c r="AG109" s="312" t="s">
        <v>641</v>
      </c>
      <c r="AH109" s="313"/>
      <c r="AI109" s="313"/>
      <c r="AJ109" s="313"/>
      <c r="AK109" s="313"/>
      <c r="AL109" s="313"/>
      <c r="AM109" s="313"/>
      <c r="AN109" s="313"/>
      <c r="AO109" s="313"/>
      <c r="AP109" s="313"/>
      <c r="AQ109" s="313"/>
      <c r="AR109" s="313"/>
      <c r="AS109" s="313"/>
      <c r="AT109" s="313"/>
      <c r="AU109" s="313"/>
      <c r="AV109" s="313"/>
      <c r="AW109" s="313"/>
      <c r="AX109" s="314"/>
    </row>
    <row r="110" spans="1:50" ht="27" customHeight="1" x14ac:dyDescent="0.15">
      <c r="A110" s="319"/>
      <c r="B110" s="320"/>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550</v>
      </c>
      <c r="AE110" s="595"/>
      <c r="AF110" s="595"/>
      <c r="AG110" s="539" t="s">
        <v>640</v>
      </c>
      <c r="AH110" s="444"/>
      <c r="AI110" s="444"/>
      <c r="AJ110" s="444"/>
      <c r="AK110" s="444"/>
      <c r="AL110" s="444"/>
      <c r="AM110" s="444"/>
      <c r="AN110" s="444"/>
      <c r="AO110" s="444"/>
      <c r="AP110" s="444"/>
      <c r="AQ110" s="444"/>
      <c r="AR110" s="444"/>
      <c r="AS110" s="444"/>
      <c r="AT110" s="444"/>
      <c r="AU110" s="444"/>
      <c r="AV110" s="444"/>
      <c r="AW110" s="444"/>
      <c r="AX110" s="540"/>
    </row>
    <row r="111" spans="1:50" ht="54" customHeight="1" x14ac:dyDescent="0.15">
      <c r="A111" s="558"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550</v>
      </c>
      <c r="AE111" s="447"/>
      <c r="AF111" s="447"/>
      <c r="AG111" s="309" t="s">
        <v>639</v>
      </c>
      <c r="AH111" s="310"/>
      <c r="AI111" s="310"/>
      <c r="AJ111" s="310"/>
      <c r="AK111" s="310"/>
      <c r="AL111" s="310"/>
      <c r="AM111" s="310"/>
      <c r="AN111" s="310"/>
      <c r="AO111" s="310"/>
      <c r="AP111" s="310"/>
      <c r="AQ111" s="310"/>
      <c r="AR111" s="310"/>
      <c r="AS111" s="310"/>
      <c r="AT111" s="310"/>
      <c r="AU111" s="310"/>
      <c r="AV111" s="310"/>
      <c r="AW111" s="310"/>
      <c r="AX111" s="311"/>
    </row>
    <row r="112" spans="1:50" ht="21" customHeight="1" x14ac:dyDescent="0.15">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551</v>
      </c>
      <c r="AE112" s="451"/>
      <c r="AF112" s="451"/>
      <c r="AG112" s="312" t="s">
        <v>629</v>
      </c>
      <c r="AH112" s="313"/>
      <c r="AI112" s="313"/>
      <c r="AJ112" s="313"/>
      <c r="AK112" s="313"/>
      <c r="AL112" s="313"/>
      <c r="AM112" s="313"/>
      <c r="AN112" s="313"/>
      <c r="AO112" s="313"/>
      <c r="AP112" s="313"/>
      <c r="AQ112" s="313"/>
      <c r="AR112" s="313"/>
      <c r="AS112" s="313"/>
      <c r="AT112" s="313"/>
      <c r="AU112" s="313"/>
      <c r="AV112" s="313"/>
      <c r="AW112" s="313"/>
      <c r="AX112" s="314"/>
    </row>
    <row r="113" spans="1:64" ht="40.5" customHeight="1" x14ac:dyDescent="0.15">
      <c r="A113" s="597"/>
      <c r="B113" s="598"/>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550</v>
      </c>
      <c r="AE113" s="451"/>
      <c r="AF113" s="451"/>
      <c r="AG113" s="312" t="s">
        <v>638</v>
      </c>
      <c r="AH113" s="313"/>
      <c r="AI113" s="313"/>
      <c r="AJ113" s="313"/>
      <c r="AK113" s="313"/>
      <c r="AL113" s="313"/>
      <c r="AM113" s="313"/>
      <c r="AN113" s="313"/>
      <c r="AO113" s="313"/>
      <c r="AP113" s="313"/>
      <c r="AQ113" s="313"/>
      <c r="AR113" s="313"/>
      <c r="AS113" s="313"/>
      <c r="AT113" s="313"/>
      <c r="AU113" s="313"/>
      <c r="AV113" s="313"/>
      <c r="AW113" s="313"/>
      <c r="AX113" s="314"/>
    </row>
    <row r="114" spans="1:64" ht="27" customHeight="1" x14ac:dyDescent="0.15">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550</v>
      </c>
      <c r="AE114" s="451"/>
      <c r="AF114" s="451"/>
      <c r="AG114" s="312" t="s">
        <v>637</v>
      </c>
      <c r="AH114" s="313"/>
      <c r="AI114" s="313"/>
      <c r="AJ114" s="313"/>
      <c r="AK114" s="313"/>
      <c r="AL114" s="313"/>
      <c r="AM114" s="313"/>
      <c r="AN114" s="313"/>
      <c r="AO114" s="313"/>
      <c r="AP114" s="313"/>
      <c r="AQ114" s="313"/>
      <c r="AR114" s="313"/>
      <c r="AS114" s="313"/>
      <c r="AT114" s="313"/>
      <c r="AU114" s="313"/>
      <c r="AV114" s="313"/>
      <c r="AW114" s="313"/>
      <c r="AX114" s="314"/>
    </row>
    <row r="115" spans="1:64" ht="40.5" customHeight="1" x14ac:dyDescent="0.15">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550</v>
      </c>
      <c r="AE115" s="451"/>
      <c r="AF115" s="451"/>
      <c r="AG115" s="312" t="s">
        <v>636</v>
      </c>
      <c r="AH115" s="313"/>
      <c r="AI115" s="313"/>
      <c r="AJ115" s="313"/>
      <c r="AK115" s="313"/>
      <c r="AL115" s="313"/>
      <c r="AM115" s="313"/>
      <c r="AN115" s="313"/>
      <c r="AO115" s="313"/>
      <c r="AP115" s="313"/>
      <c r="AQ115" s="313"/>
      <c r="AR115" s="313"/>
      <c r="AS115" s="313"/>
      <c r="AT115" s="313"/>
      <c r="AU115" s="313"/>
      <c r="AV115" s="313"/>
      <c r="AW115" s="313"/>
      <c r="AX115" s="314"/>
    </row>
    <row r="116" spans="1:64" ht="21" customHeight="1" x14ac:dyDescent="0.15">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642" t="s">
        <v>551</v>
      </c>
      <c r="AE116" s="643"/>
      <c r="AF116" s="643"/>
      <c r="AG116" s="312" t="s">
        <v>629</v>
      </c>
      <c r="AH116" s="313"/>
      <c r="AI116" s="313"/>
      <c r="AJ116" s="313"/>
      <c r="AK116" s="313"/>
      <c r="AL116" s="313"/>
      <c r="AM116" s="313"/>
      <c r="AN116" s="313"/>
      <c r="AO116" s="313"/>
      <c r="AP116" s="313"/>
      <c r="AQ116" s="313"/>
      <c r="AR116" s="313"/>
      <c r="AS116" s="313"/>
      <c r="AT116" s="313"/>
      <c r="AU116" s="313"/>
      <c r="AV116" s="313"/>
      <c r="AW116" s="313"/>
      <c r="AX116" s="314"/>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550</v>
      </c>
      <c r="AE117" s="595"/>
      <c r="AF117" s="604"/>
      <c r="AG117" s="539" t="s">
        <v>634</v>
      </c>
      <c r="AH117" s="608"/>
      <c r="AI117" s="608"/>
      <c r="AJ117" s="608"/>
      <c r="AK117" s="608"/>
      <c r="AL117" s="608"/>
      <c r="AM117" s="608"/>
      <c r="AN117" s="608"/>
      <c r="AO117" s="608"/>
      <c r="AP117" s="608"/>
      <c r="AQ117" s="608"/>
      <c r="AR117" s="608"/>
      <c r="AS117" s="608"/>
      <c r="AT117" s="608"/>
      <c r="AU117" s="608"/>
      <c r="AV117" s="608"/>
      <c r="AW117" s="608"/>
      <c r="AX117" s="609"/>
      <c r="BG117" s="10"/>
      <c r="BH117" s="10"/>
      <c r="BI117" s="10"/>
      <c r="BJ117" s="10"/>
    </row>
    <row r="118" spans="1:64" ht="40.5" customHeight="1" x14ac:dyDescent="0.15">
      <c r="A118" s="558"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6" t="s">
        <v>550</v>
      </c>
      <c r="AE118" s="447"/>
      <c r="AF118" s="647"/>
      <c r="AG118" s="309" t="s">
        <v>635</v>
      </c>
      <c r="AH118" s="310"/>
      <c r="AI118" s="310"/>
      <c r="AJ118" s="310"/>
      <c r="AK118" s="310"/>
      <c r="AL118" s="310"/>
      <c r="AM118" s="310"/>
      <c r="AN118" s="310"/>
      <c r="AO118" s="310"/>
      <c r="AP118" s="310"/>
      <c r="AQ118" s="310"/>
      <c r="AR118" s="310"/>
      <c r="AS118" s="310"/>
      <c r="AT118" s="310"/>
      <c r="AU118" s="310"/>
      <c r="AV118" s="310"/>
      <c r="AW118" s="310"/>
      <c r="AX118" s="311"/>
    </row>
    <row r="119" spans="1:64" ht="54"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550</v>
      </c>
      <c r="AE119" s="616"/>
      <c r="AF119" s="616"/>
      <c r="AG119" s="312" t="s">
        <v>633</v>
      </c>
      <c r="AH119" s="313"/>
      <c r="AI119" s="313"/>
      <c r="AJ119" s="313"/>
      <c r="AK119" s="313"/>
      <c r="AL119" s="313"/>
      <c r="AM119" s="313"/>
      <c r="AN119" s="313"/>
      <c r="AO119" s="313"/>
      <c r="AP119" s="313"/>
      <c r="AQ119" s="313"/>
      <c r="AR119" s="313"/>
      <c r="AS119" s="313"/>
      <c r="AT119" s="313"/>
      <c r="AU119" s="313"/>
      <c r="AV119" s="313"/>
      <c r="AW119" s="313"/>
      <c r="AX119" s="314"/>
    </row>
    <row r="120" spans="1:64" ht="54" customHeight="1" x14ac:dyDescent="0.15">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550</v>
      </c>
      <c r="AE120" s="451"/>
      <c r="AF120" s="451"/>
      <c r="AG120" s="309" t="s">
        <v>632</v>
      </c>
      <c r="AH120" s="310"/>
      <c r="AI120" s="310"/>
      <c r="AJ120" s="310"/>
      <c r="AK120" s="310"/>
      <c r="AL120" s="310"/>
      <c r="AM120" s="310"/>
      <c r="AN120" s="310"/>
      <c r="AO120" s="310"/>
      <c r="AP120" s="310"/>
      <c r="AQ120" s="310"/>
      <c r="AR120" s="310"/>
      <c r="AS120" s="310"/>
      <c r="AT120" s="310"/>
      <c r="AU120" s="310"/>
      <c r="AV120" s="310"/>
      <c r="AW120" s="310"/>
      <c r="AX120" s="311"/>
    </row>
    <row r="121" spans="1:64" ht="54" customHeight="1" x14ac:dyDescent="0.15">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550</v>
      </c>
      <c r="AE121" s="451"/>
      <c r="AF121" s="451"/>
      <c r="AG121" s="539" t="s">
        <v>631</v>
      </c>
      <c r="AH121" s="444"/>
      <c r="AI121" s="444"/>
      <c r="AJ121" s="444"/>
      <c r="AK121" s="444"/>
      <c r="AL121" s="444"/>
      <c r="AM121" s="444"/>
      <c r="AN121" s="444"/>
      <c r="AO121" s="444"/>
      <c r="AP121" s="444"/>
      <c r="AQ121" s="444"/>
      <c r="AR121" s="444"/>
      <c r="AS121" s="444"/>
      <c r="AT121" s="444"/>
      <c r="AU121" s="444"/>
      <c r="AV121" s="444"/>
      <c r="AW121" s="444"/>
      <c r="AX121" s="540"/>
    </row>
    <row r="122" spans="1:64" ht="27" customHeight="1" x14ac:dyDescent="0.15">
      <c r="A122" s="632" t="s">
        <v>80</v>
      </c>
      <c r="B122" s="633"/>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550</v>
      </c>
      <c r="AE122" s="447"/>
      <c r="AF122" s="447"/>
      <c r="AG122" s="585" t="s">
        <v>630</v>
      </c>
      <c r="AH122" s="204"/>
      <c r="AI122" s="204"/>
      <c r="AJ122" s="204"/>
      <c r="AK122" s="204"/>
      <c r="AL122" s="204"/>
      <c r="AM122" s="204"/>
      <c r="AN122" s="204"/>
      <c r="AO122" s="204"/>
      <c r="AP122" s="204"/>
      <c r="AQ122" s="204"/>
      <c r="AR122" s="204"/>
      <c r="AS122" s="204"/>
      <c r="AT122" s="204"/>
      <c r="AU122" s="204"/>
      <c r="AV122" s="204"/>
      <c r="AW122" s="204"/>
      <c r="AX122" s="586"/>
    </row>
    <row r="123" spans="1:64" ht="21"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7"/>
      <c r="AH123" s="285"/>
      <c r="AI123" s="285"/>
      <c r="AJ123" s="285"/>
      <c r="AK123" s="285"/>
      <c r="AL123" s="285"/>
      <c r="AM123" s="285"/>
      <c r="AN123" s="285"/>
      <c r="AO123" s="285"/>
      <c r="AP123" s="285"/>
      <c r="AQ123" s="285"/>
      <c r="AR123" s="285"/>
      <c r="AS123" s="285"/>
      <c r="AT123" s="285"/>
      <c r="AU123" s="285"/>
      <c r="AV123" s="285"/>
      <c r="AW123" s="285"/>
      <c r="AX123" s="588"/>
    </row>
    <row r="124" spans="1:64" ht="27" customHeight="1" x14ac:dyDescent="0.15">
      <c r="A124" s="634"/>
      <c r="B124" s="635"/>
      <c r="C124" s="648" t="s">
        <v>610</v>
      </c>
      <c r="D124" s="649"/>
      <c r="E124" s="649"/>
      <c r="F124" s="649"/>
      <c r="G124" s="649"/>
      <c r="H124" s="649"/>
      <c r="I124" s="649"/>
      <c r="J124" s="649"/>
      <c r="K124" s="649"/>
      <c r="L124" s="649"/>
      <c r="M124" s="649"/>
      <c r="N124" s="649"/>
      <c r="O124" s="650"/>
      <c r="P124" s="657">
        <v>229</v>
      </c>
      <c r="Q124" s="657"/>
      <c r="R124" s="657"/>
      <c r="S124" s="658"/>
      <c r="T124" s="640" t="s">
        <v>552</v>
      </c>
      <c r="U124" s="313"/>
      <c r="V124" s="313"/>
      <c r="W124" s="313"/>
      <c r="X124" s="313"/>
      <c r="Y124" s="313"/>
      <c r="Z124" s="313"/>
      <c r="AA124" s="313"/>
      <c r="AB124" s="313"/>
      <c r="AC124" s="313"/>
      <c r="AD124" s="313"/>
      <c r="AE124" s="313"/>
      <c r="AF124" s="641"/>
      <c r="AG124" s="587"/>
      <c r="AH124" s="285"/>
      <c r="AI124" s="285"/>
      <c r="AJ124" s="285"/>
      <c r="AK124" s="285"/>
      <c r="AL124" s="285"/>
      <c r="AM124" s="285"/>
      <c r="AN124" s="285"/>
      <c r="AO124" s="285"/>
      <c r="AP124" s="285"/>
      <c r="AQ124" s="285"/>
      <c r="AR124" s="285"/>
      <c r="AS124" s="285"/>
      <c r="AT124" s="285"/>
      <c r="AU124" s="285"/>
      <c r="AV124" s="285"/>
      <c r="AW124" s="285"/>
      <c r="AX124" s="588"/>
    </row>
    <row r="125" spans="1:64" ht="21"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3"/>
      <c r="U125" s="444"/>
      <c r="V125" s="444"/>
      <c r="W125" s="444"/>
      <c r="X125" s="444"/>
      <c r="Y125" s="444"/>
      <c r="Z125" s="444"/>
      <c r="AA125" s="444"/>
      <c r="AB125" s="444"/>
      <c r="AC125" s="444"/>
      <c r="AD125" s="444"/>
      <c r="AE125" s="444"/>
      <c r="AF125" s="445"/>
      <c r="AG125" s="589"/>
      <c r="AH125" s="206"/>
      <c r="AI125" s="206"/>
      <c r="AJ125" s="206"/>
      <c r="AK125" s="206"/>
      <c r="AL125" s="206"/>
      <c r="AM125" s="206"/>
      <c r="AN125" s="206"/>
      <c r="AO125" s="206"/>
      <c r="AP125" s="206"/>
      <c r="AQ125" s="206"/>
      <c r="AR125" s="206"/>
      <c r="AS125" s="206"/>
      <c r="AT125" s="206"/>
      <c r="AU125" s="206"/>
      <c r="AV125" s="206"/>
      <c r="AW125" s="206"/>
      <c r="AX125" s="590"/>
    </row>
    <row r="126" spans="1:64" ht="54" customHeight="1" x14ac:dyDescent="0.15">
      <c r="A126" s="558" t="s">
        <v>58</v>
      </c>
      <c r="B126" s="559"/>
      <c r="C126" s="397" t="s">
        <v>64</v>
      </c>
      <c r="D126" s="581"/>
      <c r="E126" s="581"/>
      <c r="F126" s="582"/>
      <c r="G126" s="552" t="s">
        <v>643</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54" customHeight="1" thickBot="1" x14ac:dyDescent="0.2">
      <c r="A127" s="560"/>
      <c r="B127" s="561"/>
      <c r="C127" s="369" t="s">
        <v>68</v>
      </c>
      <c r="D127" s="370"/>
      <c r="E127" s="370"/>
      <c r="F127" s="371"/>
      <c r="G127" s="372" t="s">
        <v>644</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28.5" customHeight="1" thickBot="1" x14ac:dyDescent="0.2">
      <c r="A129" s="580" t="s">
        <v>656</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60.75" customHeight="1" thickBot="1" x14ac:dyDescent="0.2">
      <c r="A131" s="555" t="s">
        <v>657</v>
      </c>
      <c r="B131" s="556"/>
      <c r="C131" s="556"/>
      <c r="D131" s="556"/>
      <c r="E131" s="557"/>
      <c r="F131" s="574" t="s">
        <v>660</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0" customHeight="1" thickBot="1" x14ac:dyDescent="0.2">
      <c r="A133" s="440" t="s">
        <v>658</v>
      </c>
      <c r="B133" s="441"/>
      <c r="C133" s="441"/>
      <c r="D133" s="441"/>
      <c r="E133" s="442"/>
      <c r="F133" s="577" t="s">
        <v>659</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27" customHeight="1" thickBot="1" x14ac:dyDescent="0.2">
      <c r="A135" s="617" t="s">
        <v>513</v>
      </c>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21"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21" customHeight="1" x14ac:dyDescent="0.15">
      <c r="A137" s="413" t="s">
        <v>224</v>
      </c>
      <c r="B137" s="414"/>
      <c r="C137" s="414"/>
      <c r="D137" s="414"/>
      <c r="E137" s="414"/>
      <c r="F137" s="414"/>
      <c r="G137" s="427" t="s">
        <v>597</v>
      </c>
      <c r="H137" s="428"/>
      <c r="I137" s="428"/>
      <c r="J137" s="428"/>
      <c r="K137" s="428"/>
      <c r="L137" s="428"/>
      <c r="M137" s="428"/>
      <c r="N137" s="428"/>
      <c r="O137" s="428"/>
      <c r="P137" s="429"/>
      <c r="Q137" s="414" t="s">
        <v>225</v>
      </c>
      <c r="R137" s="414"/>
      <c r="S137" s="414"/>
      <c r="T137" s="414"/>
      <c r="U137" s="414"/>
      <c r="V137" s="414"/>
      <c r="W137" s="427" t="s">
        <v>509</v>
      </c>
      <c r="X137" s="428"/>
      <c r="Y137" s="428"/>
      <c r="Z137" s="428"/>
      <c r="AA137" s="428"/>
      <c r="AB137" s="428"/>
      <c r="AC137" s="428"/>
      <c r="AD137" s="428"/>
      <c r="AE137" s="428"/>
      <c r="AF137" s="429"/>
      <c r="AG137" s="414" t="s">
        <v>226</v>
      </c>
      <c r="AH137" s="414"/>
      <c r="AI137" s="414"/>
      <c r="AJ137" s="414"/>
      <c r="AK137" s="414"/>
      <c r="AL137" s="414"/>
      <c r="AM137" s="410" t="s">
        <v>510</v>
      </c>
      <c r="AN137" s="411"/>
      <c r="AO137" s="411"/>
      <c r="AP137" s="411"/>
      <c r="AQ137" s="411"/>
      <c r="AR137" s="411"/>
      <c r="AS137" s="411"/>
      <c r="AT137" s="411"/>
      <c r="AU137" s="411"/>
      <c r="AV137" s="412"/>
      <c r="AW137" s="12"/>
      <c r="AX137" s="13"/>
    </row>
    <row r="138" spans="1:50" ht="21" customHeight="1" thickBot="1" x14ac:dyDescent="0.2">
      <c r="A138" s="415" t="s">
        <v>227</v>
      </c>
      <c r="B138" s="416"/>
      <c r="C138" s="416"/>
      <c r="D138" s="416"/>
      <c r="E138" s="416"/>
      <c r="F138" s="416"/>
      <c r="G138" s="430" t="s">
        <v>511</v>
      </c>
      <c r="H138" s="431"/>
      <c r="I138" s="431"/>
      <c r="J138" s="431"/>
      <c r="K138" s="431"/>
      <c r="L138" s="431"/>
      <c r="M138" s="431"/>
      <c r="N138" s="431"/>
      <c r="O138" s="431"/>
      <c r="P138" s="432"/>
      <c r="Q138" s="416" t="s">
        <v>228</v>
      </c>
      <c r="R138" s="416"/>
      <c r="S138" s="416"/>
      <c r="T138" s="416"/>
      <c r="U138" s="416"/>
      <c r="V138" s="416"/>
      <c r="W138" s="430" t="s">
        <v>512</v>
      </c>
      <c r="X138" s="431"/>
      <c r="Y138" s="431"/>
      <c r="Z138" s="431"/>
      <c r="AA138" s="431"/>
      <c r="AB138" s="431"/>
      <c r="AC138" s="431"/>
      <c r="AD138" s="431"/>
      <c r="AE138" s="431"/>
      <c r="AF138" s="432"/>
      <c r="AG138" s="583"/>
      <c r="AH138" s="584"/>
      <c r="AI138" s="584"/>
      <c r="AJ138" s="584"/>
      <c r="AK138" s="584"/>
      <c r="AL138" s="584"/>
      <c r="AM138" s="620"/>
      <c r="AN138" s="621"/>
      <c r="AO138" s="621"/>
      <c r="AP138" s="621"/>
      <c r="AQ138" s="621"/>
      <c r="AR138" s="621"/>
      <c r="AS138" s="621"/>
      <c r="AT138" s="621"/>
      <c r="AU138" s="621"/>
      <c r="AV138" s="622"/>
      <c r="AW138" s="28"/>
      <c r="AX138" s="29"/>
    </row>
    <row r="139" spans="1:50" ht="21"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72"/>
      <c r="B140" s="473"/>
      <c r="C140" s="473"/>
      <c r="D140" s="473"/>
      <c r="E140" s="473"/>
      <c r="F140" s="474"/>
      <c r="G140" s="61" t="s">
        <v>455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75"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89.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44" t="s">
        <v>34</v>
      </c>
      <c r="B178" s="545"/>
      <c r="C178" s="545"/>
      <c r="D178" s="545"/>
      <c r="E178" s="545"/>
      <c r="F178" s="546"/>
      <c r="G178" s="393" t="s">
        <v>462</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465</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2.5" customHeight="1" x14ac:dyDescent="0.15">
      <c r="A179" s="135"/>
      <c r="B179" s="547"/>
      <c r="C179" s="547"/>
      <c r="D179" s="547"/>
      <c r="E179" s="547"/>
      <c r="F179" s="54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2.5" customHeight="1" x14ac:dyDescent="0.15">
      <c r="A180" s="135"/>
      <c r="B180" s="547"/>
      <c r="C180" s="547"/>
      <c r="D180" s="547"/>
      <c r="E180" s="547"/>
      <c r="F180" s="548"/>
      <c r="G180" s="106" t="s">
        <v>560</v>
      </c>
      <c r="H180" s="107"/>
      <c r="I180" s="107"/>
      <c r="J180" s="107"/>
      <c r="K180" s="108"/>
      <c r="L180" s="109" t="s">
        <v>561</v>
      </c>
      <c r="M180" s="110"/>
      <c r="N180" s="110"/>
      <c r="O180" s="110"/>
      <c r="P180" s="110"/>
      <c r="Q180" s="110"/>
      <c r="R180" s="110"/>
      <c r="S180" s="110"/>
      <c r="T180" s="110"/>
      <c r="U180" s="110"/>
      <c r="V180" s="110"/>
      <c r="W180" s="110"/>
      <c r="X180" s="111"/>
      <c r="Y180" s="112">
        <v>2382</v>
      </c>
      <c r="Z180" s="113"/>
      <c r="AA180" s="113"/>
      <c r="AB180" s="114"/>
      <c r="AC180" s="106" t="s">
        <v>553</v>
      </c>
      <c r="AD180" s="107"/>
      <c r="AE180" s="107"/>
      <c r="AF180" s="107"/>
      <c r="AG180" s="108"/>
      <c r="AH180" s="109" t="s">
        <v>564</v>
      </c>
      <c r="AI180" s="110"/>
      <c r="AJ180" s="110"/>
      <c r="AK180" s="110"/>
      <c r="AL180" s="110"/>
      <c r="AM180" s="110"/>
      <c r="AN180" s="110"/>
      <c r="AO180" s="110"/>
      <c r="AP180" s="110"/>
      <c r="AQ180" s="110"/>
      <c r="AR180" s="110"/>
      <c r="AS180" s="110"/>
      <c r="AT180" s="111"/>
      <c r="AU180" s="112">
        <v>16</v>
      </c>
      <c r="AV180" s="113"/>
      <c r="AW180" s="113"/>
      <c r="AX180" s="405"/>
    </row>
    <row r="181" spans="1:50" ht="27" customHeight="1" x14ac:dyDescent="0.15">
      <c r="A181" s="135"/>
      <c r="B181" s="547"/>
      <c r="C181" s="547"/>
      <c r="D181" s="547"/>
      <c r="E181" s="547"/>
      <c r="F181" s="548"/>
      <c r="G181" s="83" t="s">
        <v>553</v>
      </c>
      <c r="H181" s="84"/>
      <c r="I181" s="84"/>
      <c r="J181" s="84"/>
      <c r="K181" s="85"/>
      <c r="L181" s="86" t="s">
        <v>564</v>
      </c>
      <c r="M181" s="87"/>
      <c r="N181" s="87"/>
      <c r="O181" s="87"/>
      <c r="P181" s="87"/>
      <c r="Q181" s="87"/>
      <c r="R181" s="87"/>
      <c r="S181" s="87"/>
      <c r="T181" s="87"/>
      <c r="U181" s="87"/>
      <c r="V181" s="87"/>
      <c r="W181" s="87"/>
      <c r="X181" s="88"/>
      <c r="Y181" s="89">
        <v>407</v>
      </c>
      <c r="Z181" s="90"/>
      <c r="AA181" s="90"/>
      <c r="AB181" s="101"/>
      <c r="AC181" s="83" t="s">
        <v>554</v>
      </c>
      <c r="AD181" s="84"/>
      <c r="AE181" s="84"/>
      <c r="AF181" s="84"/>
      <c r="AG181" s="85"/>
      <c r="AH181" s="86" t="s">
        <v>581</v>
      </c>
      <c r="AI181" s="87"/>
      <c r="AJ181" s="87"/>
      <c r="AK181" s="87"/>
      <c r="AL181" s="87"/>
      <c r="AM181" s="87"/>
      <c r="AN181" s="87"/>
      <c r="AO181" s="87"/>
      <c r="AP181" s="87"/>
      <c r="AQ181" s="87"/>
      <c r="AR181" s="87"/>
      <c r="AS181" s="87"/>
      <c r="AT181" s="88"/>
      <c r="AU181" s="89">
        <v>1</v>
      </c>
      <c r="AV181" s="90"/>
      <c r="AW181" s="90"/>
      <c r="AX181" s="91"/>
    </row>
    <row r="182" spans="1:50" ht="22.5" customHeight="1" x14ac:dyDescent="0.15">
      <c r="A182" s="135"/>
      <c r="B182" s="547"/>
      <c r="C182" s="547"/>
      <c r="D182" s="547"/>
      <c r="E182" s="547"/>
      <c r="F182" s="548"/>
      <c r="G182" s="83" t="s">
        <v>554</v>
      </c>
      <c r="H182" s="84"/>
      <c r="I182" s="84"/>
      <c r="J182" s="84"/>
      <c r="K182" s="85"/>
      <c r="L182" s="86" t="s">
        <v>579</v>
      </c>
      <c r="M182" s="87"/>
      <c r="N182" s="87"/>
      <c r="O182" s="87"/>
      <c r="P182" s="87"/>
      <c r="Q182" s="87"/>
      <c r="R182" s="87"/>
      <c r="S182" s="87"/>
      <c r="T182" s="87"/>
      <c r="U182" s="87"/>
      <c r="V182" s="87"/>
      <c r="W182" s="87"/>
      <c r="X182" s="88"/>
      <c r="Y182" s="89">
        <v>112</v>
      </c>
      <c r="Z182" s="90"/>
      <c r="AA182" s="90"/>
      <c r="AB182" s="101"/>
      <c r="AC182" s="83"/>
      <c r="AD182" s="84"/>
      <c r="AE182" s="84"/>
      <c r="AF182" s="84"/>
      <c r="AG182" s="85"/>
      <c r="AH182" s="86" t="s">
        <v>569</v>
      </c>
      <c r="AI182" s="87"/>
      <c r="AJ182" s="87"/>
      <c r="AK182" s="87"/>
      <c r="AL182" s="87"/>
      <c r="AM182" s="87"/>
      <c r="AN182" s="87"/>
      <c r="AO182" s="87"/>
      <c r="AP182" s="87"/>
      <c r="AQ182" s="87"/>
      <c r="AR182" s="87"/>
      <c r="AS182" s="87"/>
      <c r="AT182" s="88"/>
      <c r="AU182" s="89">
        <v>152</v>
      </c>
      <c r="AV182" s="90"/>
      <c r="AW182" s="90"/>
      <c r="AX182" s="91"/>
    </row>
    <row r="183" spans="1:50" ht="22.5" customHeight="1" x14ac:dyDescent="0.15">
      <c r="A183" s="135"/>
      <c r="B183" s="547"/>
      <c r="C183" s="547"/>
      <c r="D183" s="547"/>
      <c r="E183" s="547"/>
      <c r="F183" s="548"/>
      <c r="G183" s="83"/>
      <c r="H183" s="84"/>
      <c r="I183" s="84"/>
      <c r="J183" s="84"/>
      <c r="K183" s="85"/>
      <c r="L183" s="86" t="s">
        <v>614</v>
      </c>
      <c r="M183" s="87"/>
      <c r="N183" s="87"/>
      <c r="O183" s="87"/>
      <c r="P183" s="87"/>
      <c r="Q183" s="87"/>
      <c r="R183" s="87"/>
      <c r="S183" s="87"/>
      <c r="T183" s="87"/>
      <c r="U183" s="87"/>
      <c r="V183" s="87"/>
      <c r="W183" s="87"/>
      <c r="X183" s="88"/>
      <c r="Y183" s="89">
        <v>16</v>
      </c>
      <c r="Z183" s="90"/>
      <c r="AA183" s="90"/>
      <c r="AB183" s="101"/>
      <c r="AC183" s="83"/>
      <c r="AD183" s="84"/>
      <c r="AE183" s="84"/>
      <c r="AF183" s="84"/>
      <c r="AG183" s="85"/>
      <c r="AH183" s="86" t="s">
        <v>572</v>
      </c>
      <c r="AI183" s="87"/>
      <c r="AJ183" s="87"/>
      <c r="AK183" s="87"/>
      <c r="AL183" s="87"/>
      <c r="AM183" s="87"/>
      <c r="AN183" s="87"/>
      <c r="AO183" s="87"/>
      <c r="AP183" s="87"/>
      <c r="AQ183" s="87"/>
      <c r="AR183" s="87"/>
      <c r="AS183" s="87"/>
      <c r="AT183" s="88"/>
      <c r="AU183" s="89">
        <v>2</v>
      </c>
      <c r="AV183" s="90"/>
      <c r="AW183" s="90"/>
      <c r="AX183" s="91"/>
    </row>
    <row r="184" spans="1:50" ht="27" customHeight="1" x14ac:dyDescent="0.15">
      <c r="A184" s="135"/>
      <c r="B184" s="547"/>
      <c r="C184" s="547"/>
      <c r="D184" s="547"/>
      <c r="E184" s="547"/>
      <c r="F184" s="548"/>
      <c r="G184" s="83"/>
      <c r="H184" s="84"/>
      <c r="I184" s="84"/>
      <c r="J184" s="84"/>
      <c r="K184" s="85"/>
      <c r="L184" s="86" t="s">
        <v>613</v>
      </c>
      <c r="M184" s="87"/>
      <c r="N184" s="87"/>
      <c r="O184" s="87"/>
      <c r="P184" s="87"/>
      <c r="Q184" s="87"/>
      <c r="R184" s="87"/>
      <c r="S184" s="87"/>
      <c r="T184" s="87"/>
      <c r="U184" s="87"/>
      <c r="V184" s="87"/>
      <c r="W184" s="87"/>
      <c r="X184" s="88"/>
      <c r="Y184" s="89">
        <v>29</v>
      </c>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2.5" customHeight="1" x14ac:dyDescent="0.15">
      <c r="A185" s="135"/>
      <c r="B185" s="547"/>
      <c r="C185" s="547"/>
      <c r="D185" s="547"/>
      <c r="E185" s="547"/>
      <c r="F185" s="548"/>
      <c r="G185" s="83"/>
      <c r="H185" s="84"/>
      <c r="I185" s="84"/>
      <c r="J185" s="84"/>
      <c r="K185" s="85"/>
      <c r="L185" s="86" t="s">
        <v>562</v>
      </c>
      <c r="M185" s="87"/>
      <c r="N185" s="87"/>
      <c r="O185" s="87"/>
      <c r="P185" s="87"/>
      <c r="Q185" s="87"/>
      <c r="R185" s="87"/>
      <c r="S185" s="87"/>
      <c r="T185" s="87"/>
      <c r="U185" s="87"/>
      <c r="V185" s="87"/>
      <c r="W185" s="87"/>
      <c r="X185" s="88"/>
      <c r="Y185" s="89">
        <v>267</v>
      </c>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2.5" customHeight="1" x14ac:dyDescent="0.15">
      <c r="A186" s="135"/>
      <c r="B186" s="547"/>
      <c r="C186" s="547"/>
      <c r="D186" s="547"/>
      <c r="E186" s="547"/>
      <c r="F186" s="548"/>
      <c r="G186" s="83"/>
      <c r="H186" s="84"/>
      <c r="I186" s="84"/>
      <c r="J186" s="84"/>
      <c r="K186" s="85"/>
      <c r="L186" s="86" t="s">
        <v>563</v>
      </c>
      <c r="M186" s="87"/>
      <c r="N186" s="87"/>
      <c r="O186" s="87"/>
      <c r="P186" s="87"/>
      <c r="Q186" s="87"/>
      <c r="R186" s="87"/>
      <c r="S186" s="87"/>
      <c r="T186" s="87"/>
      <c r="U186" s="87"/>
      <c r="V186" s="87"/>
      <c r="W186" s="87"/>
      <c r="X186" s="88"/>
      <c r="Y186" s="89">
        <v>192</v>
      </c>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2.5" customHeight="1" x14ac:dyDescent="0.15">
      <c r="A187" s="135"/>
      <c r="B187" s="547"/>
      <c r="C187" s="547"/>
      <c r="D187" s="547"/>
      <c r="E187" s="547"/>
      <c r="F187" s="548"/>
      <c r="G187" s="83" t="s">
        <v>555</v>
      </c>
      <c r="H187" s="84"/>
      <c r="I187" s="84"/>
      <c r="J187" s="84"/>
      <c r="K187" s="85"/>
      <c r="L187" s="86" t="s">
        <v>565</v>
      </c>
      <c r="M187" s="87"/>
      <c r="N187" s="87"/>
      <c r="O187" s="87"/>
      <c r="P187" s="87"/>
      <c r="Q187" s="87"/>
      <c r="R187" s="87"/>
      <c r="S187" s="87"/>
      <c r="T187" s="87"/>
      <c r="U187" s="87"/>
      <c r="V187" s="87"/>
      <c r="W187" s="87"/>
      <c r="X187" s="88"/>
      <c r="Y187" s="89">
        <v>341</v>
      </c>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2.5" customHeight="1" x14ac:dyDescent="0.15">
      <c r="A188" s="135"/>
      <c r="B188" s="547"/>
      <c r="C188" s="547"/>
      <c r="D188" s="547"/>
      <c r="E188" s="547"/>
      <c r="F188" s="548"/>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2.5" customHeight="1" x14ac:dyDescent="0.15">
      <c r="A189" s="135"/>
      <c r="B189" s="547"/>
      <c r="C189" s="547"/>
      <c r="D189" s="547"/>
      <c r="E189" s="547"/>
      <c r="F189" s="548"/>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2.5" customHeight="1" thickBot="1" x14ac:dyDescent="0.2">
      <c r="A190" s="135"/>
      <c r="B190" s="547"/>
      <c r="C190" s="547"/>
      <c r="D190" s="547"/>
      <c r="E190" s="547"/>
      <c r="F190" s="548"/>
      <c r="G190" s="92" t="s">
        <v>22</v>
      </c>
      <c r="H190" s="93"/>
      <c r="I190" s="93"/>
      <c r="J190" s="93"/>
      <c r="K190" s="93"/>
      <c r="L190" s="94"/>
      <c r="M190" s="95"/>
      <c r="N190" s="95"/>
      <c r="O190" s="95"/>
      <c r="P190" s="95"/>
      <c r="Q190" s="95"/>
      <c r="R190" s="95"/>
      <c r="S190" s="95"/>
      <c r="T190" s="95"/>
      <c r="U190" s="95"/>
      <c r="V190" s="95"/>
      <c r="W190" s="95"/>
      <c r="X190" s="96"/>
      <c r="Y190" s="97">
        <f>SUM(Y180:AB189)</f>
        <v>3746</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171</v>
      </c>
      <c r="AV190" s="98"/>
      <c r="AW190" s="98"/>
      <c r="AX190" s="100"/>
    </row>
    <row r="191" spans="1:50" ht="22.5" customHeight="1" x14ac:dyDescent="0.15">
      <c r="A191" s="135"/>
      <c r="B191" s="547"/>
      <c r="C191" s="547"/>
      <c r="D191" s="547"/>
      <c r="E191" s="547"/>
      <c r="F191" s="548"/>
      <c r="G191" s="393" t="s">
        <v>463</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507</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2.5" customHeight="1" x14ac:dyDescent="0.15">
      <c r="A192" s="135"/>
      <c r="B192" s="547"/>
      <c r="C192" s="547"/>
      <c r="D192" s="547"/>
      <c r="E192" s="547"/>
      <c r="F192" s="54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2.5" customHeight="1" x14ac:dyDescent="0.15">
      <c r="A193" s="135"/>
      <c r="B193" s="547"/>
      <c r="C193" s="547"/>
      <c r="D193" s="547"/>
      <c r="E193" s="547"/>
      <c r="F193" s="548"/>
      <c r="G193" s="106" t="s">
        <v>556</v>
      </c>
      <c r="H193" s="406"/>
      <c r="I193" s="406"/>
      <c r="J193" s="406"/>
      <c r="K193" s="407"/>
      <c r="L193" s="109" t="s">
        <v>564</v>
      </c>
      <c r="M193" s="110"/>
      <c r="N193" s="110"/>
      <c r="O193" s="110"/>
      <c r="P193" s="110"/>
      <c r="Q193" s="110"/>
      <c r="R193" s="110"/>
      <c r="S193" s="110"/>
      <c r="T193" s="110"/>
      <c r="U193" s="110"/>
      <c r="V193" s="110"/>
      <c r="W193" s="110"/>
      <c r="X193" s="111"/>
      <c r="Y193" s="112">
        <v>99</v>
      </c>
      <c r="Z193" s="113"/>
      <c r="AA193" s="113"/>
      <c r="AB193" s="114"/>
      <c r="AC193" s="106" t="s">
        <v>560</v>
      </c>
      <c r="AD193" s="107"/>
      <c r="AE193" s="107"/>
      <c r="AF193" s="107"/>
      <c r="AG193" s="108"/>
      <c r="AH193" s="109" t="s">
        <v>571</v>
      </c>
      <c r="AI193" s="110"/>
      <c r="AJ193" s="110"/>
      <c r="AK193" s="110"/>
      <c r="AL193" s="110"/>
      <c r="AM193" s="110"/>
      <c r="AN193" s="110"/>
      <c r="AO193" s="110"/>
      <c r="AP193" s="110"/>
      <c r="AQ193" s="110"/>
      <c r="AR193" s="110"/>
      <c r="AS193" s="110"/>
      <c r="AT193" s="111"/>
      <c r="AU193" s="112">
        <v>493</v>
      </c>
      <c r="AV193" s="113"/>
      <c r="AW193" s="113"/>
      <c r="AX193" s="405"/>
    </row>
    <row r="194" spans="1:50" ht="22.5" customHeight="1" x14ac:dyDescent="0.15">
      <c r="A194" s="135"/>
      <c r="B194" s="547"/>
      <c r="C194" s="547"/>
      <c r="D194" s="547"/>
      <c r="E194" s="547"/>
      <c r="F194" s="548"/>
      <c r="G194" s="83" t="s">
        <v>554</v>
      </c>
      <c r="H194" s="408"/>
      <c r="I194" s="408"/>
      <c r="J194" s="408"/>
      <c r="K194" s="409"/>
      <c r="L194" s="86" t="s">
        <v>579</v>
      </c>
      <c r="M194" s="87"/>
      <c r="N194" s="87"/>
      <c r="O194" s="87"/>
      <c r="P194" s="87"/>
      <c r="Q194" s="87"/>
      <c r="R194" s="87"/>
      <c r="S194" s="87"/>
      <c r="T194" s="87"/>
      <c r="U194" s="87"/>
      <c r="V194" s="87"/>
      <c r="W194" s="87"/>
      <c r="X194" s="88"/>
      <c r="Y194" s="89">
        <v>4</v>
      </c>
      <c r="Z194" s="90"/>
      <c r="AA194" s="90"/>
      <c r="AB194" s="101"/>
      <c r="AC194" s="83" t="s">
        <v>568</v>
      </c>
      <c r="AD194" s="84"/>
      <c r="AE194" s="84"/>
      <c r="AF194" s="84"/>
      <c r="AG194" s="85"/>
      <c r="AH194" s="86" t="s">
        <v>564</v>
      </c>
      <c r="AI194" s="87"/>
      <c r="AJ194" s="87"/>
      <c r="AK194" s="87"/>
      <c r="AL194" s="87"/>
      <c r="AM194" s="87"/>
      <c r="AN194" s="87"/>
      <c r="AO194" s="87"/>
      <c r="AP194" s="87"/>
      <c r="AQ194" s="87"/>
      <c r="AR194" s="87"/>
      <c r="AS194" s="87"/>
      <c r="AT194" s="88"/>
      <c r="AU194" s="89">
        <v>62</v>
      </c>
      <c r="AV194" s="90"/>
      <c r="AW194" s="90"/>
      <c r="AX194" s="91"/>
    </row>
    <row r="195" spans="1:50" ht="22.5" customHeight="1" x14ac:dyDescent="0.15">
      <c r="A195" s="135"/>
      <c r="B195" s="547"/>
      <c r="C195" s="547"/>
      <c r="D195" s="547"/>
      <c r="E195" s="547"/>
      <c r="F195" s="548"/>
      <c r="G195" s="83"/>
      <c r="H195" s="408"/>
      <c r="I195" s="408"/>
      <c r="J195" s="408"/>
      <c r="K195" s="409"/>
      <c r="L195" s="86" t="s">
        <v>573</v>
      </c>
      <c r="M195" s="87"/>
      <c r="N195" s="87"/>
      <c r="O195" s="87"/>
      <c r="P195" s="87"/>
      <c r="Q195" s="87"/>
      <c r="R195" s="87"/>
      <c r="S195" s="87"/>
      <c r="T195" s="87"/>
      <c r="U195" s="87"/>
      <c r="V195" s="87"/>
      <c r="W195" s="87"/>
      <c r="X195" s="88"/>
      <c r="Y195" s="89">
        <v>6</v>
      </c>
      <c r="Z195" s="90"/>
      <c r="AA195" s="90"/>
      <c r="AB195" s="101"/>
      <c r="AC195" s="83" t="s">
        <v>554</v>
      </c>
      <c r="AD195" s="84"/>
      <c r="AE195" s="84"/>
      <c r="AF195" s="84"/>
      <c r="AG195" s="85"/>
      <c r="AH195" s="86" t="s">
        <v>580</v>
      </c>
      <c r="AI195" s="87"/>
      <c r="AJ195" s="87"/>
      <c r="AK195" s="87"/>
      <c r="AL195" s="87"/>
      <c r="AM195" s="87"/>
      <c r="AN195" s="87"/>
      <c r="AO195" s="87"/>
      <c r="AP195" s="87"/>
      <c r="AQ195" s="87"/>
      <c r="AR195" s="87"/>
      <c r="AS195" s="87"/>
      <c r="AT195" s="88"/>
      <c r="AU195" s="89">
        <v>198</v>
      </c>
      <c r="AV195" s="90"/>
      <c r="AW195" s="90"/>
      <c r="AX195" s="91"/>
    </row>
    <row r="196" spans="1:50" ht="22.5" customHeight="1" x14ac:dyDescent="0.15">
      <c r="A196" s="135"/>
      <c r="B196" s="547"/>
      <c r="C196" s="547"/>
      <c r="D196" s="547"/>
      <c r="E196" s="547"/>
      <c r="F196" s="548"/>
      <c r="G196" s="83"/>
      <c r="H196" s="84"/>
      <c r="I196" s="84"/>
      <c r="J196" s="84"/>
      <c r="K196" s="85"/>
      <c r="L196" s="86" t="s">
        <v>566</v>
      </c>
      <c r="M196" s="87"/>
      <c r="N196" s="87"/>
      <c r="O196" s="87"/>
      <c r="P196" s="87"/>
      <c r="Q196" s="87"/>
      <c r="R196" s="87"/>
      <c r="S196" s="87"/>
      <c r="T196" s="87"/>
      <c r="U196" s="87"/>
      <c r="V196" s="87"/>
      <c r="W196" s="87"/>
      <c r="X196" s="88"/>
      <c r="Y196" s="89">
        <v>18</v>
      </c>
      <c r="Z196" s="90"/>
      <c r="AA196" s="90"/>
      <c r="AB196" s="101"/>
      <c r="AC196" s="83"/>
      <c r="AD196" s="84"/>
      <c r="AE196" s="84"/>
      <c r="AF196" s="84"/>
      <c r="AG196" s="85"/>
      <c r="AH196" s="86" t="s">
        <v>570</v>
      </c>
      <c r="AI196" s="87"/>
      <c r="AJ196" s="87"/>
      <c r="AK196" s="87"/>
      <c r="AL196" s="87"/>
      <c r="AM196" s="87"/>
      <c r="AN196" s="87"/>
      <c r="AO196" s="87"/>
      <c r="AP196" s="87"/>
      <c r="AQ196" s="87"/>
      <c r="AR196" s="87"/>
      <c r="AS196" s="87"/>
      <c r="AT196" s="88"/>
      <c r="AU196" s="89">
        <v>4</v>
      </c>
      <c r="AV196" s="90"/>
      <c r="AW196" s="90"/>
      <c r="AX196" s="91"/>
    </row>
    <row r="197" spans="1:50" ht="27" customHeight="1" x14ac:dyDescent="0.15">
      <c r="A197" s="135"/>
      <c r="B197" s="547"/>
      <c r="C197" s="547"/>
      <c r="D197" s="547"/>
      <c r="E197" s="547"/>
      <c r="F197" s="548"/>
      <c r="G197" s="83" t="s">
        <v>555</v>
      </c>
      <c r="H197" s="84"/>
      <c r="I197" s="84"/>
      <c r="J197" s="84"/>
      <c r="K197" s="85"/>
      <c r="L197" s="86" t="s">
        <v>565</v>
      </c>
      <c r="M197" s="87"/>
      <c r="N197" s="87"/>
      <c r="O197" s="87"/>
      <c r="P197" s="87"/>
      <c r="Q197" s="87"/>
      <c r="R197" s="87"/>
      <c r="S197" s="87"/>
      <c r="T197" s="87"/>
      <c r="U197" s="87"/>
      <c r="V197" s="87"/>
      <c r="W197" s="87"/>
      <c r="X197" s="88"/>
      <c r="Y197" s="89">
        <v>13</v>
      </c>
      <c r="Z197" s="90"/>
      <c r="AA197" s="90"/>
      <c r="AB197" s="101"/>
      <c r="AC197" s="83"/>
      <c r="AD197" s="84"/>
      <c r="AE197" s="84"/>
      <c r="AF197" s="84"/>
      <c r="AG197" s="85"/>
      <c r="AH197" s="86" t="s">
        <v>615</v>
      </c>
      <c r="AI197" s="87"/>
      <c r="AJ197" s="87"/>
      <c r="AK197" s="87"/>
      <c r="AL197" s="87"/>
      <c r="AM197" s="87"/>
      <c r="AN197" s="87"/>
      <c r="AO197" s="87"/>
      <c r="AP197" s="87"/>
      <c r="AQ197" s="87"/>
      <c r="AR197" s="87"/>
      <c r="AS197" s="87"/>
      <c r="AT197" s="88"/>
      <c r="AU197" s="89">
        <v>1</v>
      </c>
      <c r="AV197" s="90"/>
      <c r="AW197" s="90"/>
      <c r="AX197" s="91"/>
    </row>
    <row r="198" spans="1:50" ht="22.5" customHeight="1" x14ac:dyDescent="0.15">
      <c r="A198" s="135"/>
      <c r="B198" s="547"/>
      <c r="C198" s="547"/>
      <c r="D198" s="547"/>
      <c r="E198" s="547"/>
      <c r="F198" s="548"/>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t="s">
        <v>616</v>
      </c>
      <c r="AI198" s="87"/>
      <c r="AJ198" s="87"/>
      <c r="AK198" s="87"/>
      <c r="AL198" s="87"/>
      <c r="AM198" s="87"/>
      <c r="AN198" s="87"/>
      <c r="AO198" s="87"/>
      <c r="AP198" s="87"/>
      <c r="AQ198" s="87"/>
      <c r="AR198" s="87"/>
      <c r="AS198" s="87"/>
      <c r="AT198" s="88"/>
      <c r="AU198" s="89">
        <v>156</v>
      </c>
      <c r="AV198" s="90"/>
      <c r="AW198" s="90"/>
      <c r="AX198" s="91"/>
    </row>
    <row r="199" spans="1:50" ht="22.5" customHeight="1" x14ac:dyDescent="0.15">
      <c r="A199" s="135"/>
      <c r="B199" s="547"/>
      <c r="C199" s="547"/>
      <c r="D199" s="547"/>
      <c r="E199" s="547"/>
      <c r="F199" s="548"/>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t="s">
        <v>572</v>
      </c>
      <c r="AI199" s="87"/>
      <c r="AJ199" s="87"/>
      <c r="AK199" s="87"/>
      <c r="AL199" s="87"/>
      <c r="AM199" s="87"/>
      <c r="AN199" s="87"/>
      <c r="AO199" s="87"/>
      <c r="AP199" s="87"/>
      <c r="AQ199" s="87"/>
      <c r="AR199" s="87"/>
      <c r="AS199" s="87"/>
      <c r="AT199" s="88"/>
      <c r="AU199" s="89">
        <v>6</v>
      </c>
      <c r="AV199" s="90"/>
      <c r="AW199" s="90"/>
      <c r="AX199" s="91"/>
    </row>
    <row r="200" spans="1:50" ht="22.5" customHeight="1" x14ac:dyDescent="0.15">
      <c r="A200" s="135"/>
      <c r="B200" s="547"/>
      <c r="C200" s="547"/>
      <c r="D200" s="547"/>
      <c r="E200" s="547"/>
      <c r="F200" s="548"/>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t="s">
        <v>617</v>
      </c>
      <c r="AD200" s="84"/>
      <c r="AE200" s="84"/>
      <c r="AF200" s="84"/>
      <c r="AG200" s="85"/>
      <c r="AH200" s="86" t="s">
        <v>565</v>
      </c>
      <c r="AI200" s="87"/>
      <c r="AJ200" s="87"/>
      <c r="AK200" s="87"/>
      <c r="AL200" s="87"/>
      <c r="AM200" s="87"/>
      <c r="AN200" s="87"/>
      <c r="AO200" s="87"/>
      <c r="AP200" s="87"/>
      <c r="AQ200" s="87"/>
      <c r="AR200" s="87"/>
      <c r="AS200" s="87"/>
      <c r="AT200" s="88"/>
      <c r="AU200" s="89">
        <v>87</v>
      </c>
      <c r="AV200" s="90"/>
      <c r="AW200" s="90"/>
      <c r="AX200" s="91"/>
    </row>
    <row r="201" spans="1:50" ht="22.5" customHeight="1" x14ac:dyDescent="0.15">
      <c r="A201" s="135"/>
      <c r="B201" s="547"/>
      <c r="C201" s="547"/>
      <c r="D201" s="547"/>
      <c r="E201" s="547"/>
      <c r="F201" s="548"/>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2.5" customHeight="1" x14ac:dyDescent="0.15">
      <c r="A202" s="135"/>
      <c r="B202" s="547"/>
      <c r="C202" s="547"/>
      <c r="D202" s="547"/>
      <c r="E202" s="547"/>
      <c r="F202" s="548"/>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2.5" customHeight="1" thickBot="1" x14ac:dyDescent="0.2">
      <c r="A203" s="135"/>
      <c r="B203" s="547"/>
      <c r="C203" s="547"/>
      <c r="D203" s="547"/>
      <c r="E203" s="547"/>
      <c r="F203" s="548"/>
      <c r="G203" s="92" t="s">
        <v>22</v>
      </c>
      <c r="H203" s="93"/>
      <c r="I203" s="93"/>
      <c r="J203" s="93"/>
      <c r="K203" s="93"/>
      <c r="L203" s="94"/>
      <c r="M203" s="95"/>
      <c r="N203" s="95"/>
      <c r="O203" s="95"/>
      <c r="P203" s="95"/>
      <c r="Q203" s="95"/>
      <c r="R203" s="95"/>
      <c r="S203" s="95"/>
      <c r="T203" s="95"/>
      <c r="U203" s="95"/>
      <c r="V203" s="95"/>
      <c r="W203" s="95"/>
      <c r="X203" s="96"/>
      <c r="Y203" s="97">
        <f>SUM(Y193:AB202)</f>
        <v>140</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1007</v>
      </c>
      <c r="AV203" s="98"/>
      <c r="AW203" s="98"/>
      <c r="AX203" s="100"/>
    </row>
    <row r="204" spans="1:50" ht="22.5" customHeight="1" x14ac:dyDescent="0.15">
      <c r="A204" s="135"/>
      <c r="B204" s="547"/>
      <c r="C204" s="547"/>
      <c r="D204" s="547"/>
      <c r="E204" s="547"/>
      <c r="F204" s="548"/>
      <c r="G204" s="393" t="s">
        <v>464</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505</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2.5" customHeight="1" x14ac:dyDescent="0.15">
      <c r="A205" s="135"/>
      <c r="B205" s="547"/>
      <c r="C205" s="547"/>
      <c r="D205" s="547"/>
      <c r="E205" s="547"/>
      <c r="F205" s="54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2.5" customHeight="1" x14ac:dyDescent="0.15">
      <c r="A206" s="135"/>
      <c r="B206" s="547"/>
      <c r="C206" s="547"/>
      <c r="D206" s="547"/>
      <c r="E206" s="547"/>
      <c r="F206" s="548"/>
      <c r="G206" s="106" t="s">
        <v>553</v>
      </c>
      <c r="H206" s="107"/>
      <c r="I206" s="107"/>
      <c r="J206" s="107"/>
      <c r="K206" s="108"/>
      <c r="L206" s="109" t="s">
        <v>564</v>
      </c>
      <c r="M206" s="110"/>
      <c r="N206" s="110"/>
      <c r="O206" s="110"/>
      <c r="P206" s="110"/>
      <c r="Q206" s="110"/>
      <c r="R206" s="110"/>
      <c r="S206" s="110"/>
      <c r="T206" s="110"/>
      <c r="U206" s="110"/>
      <c r="V206" s="110"/>
      <c r="W206" s="110"/>
      <c r="X206" s="111"/>
      <c r="Y206" s="112">
        <v>1</v>
      </c>
      <c r="Z206" s="113"/>
      <c r="AA206" s="113"/>
      <c r="AB206" s="114"/>
      <c r="AC206" s="106" t="s">
        <v>553</v>
      </c>
      <c r="AD206" s="107"/>
      <c r="AE206" s="107"/>
      <c r="AF206" s="107"/>
      <c r="AG206" s="108"/>
      <c r="AH206" s="109" t="s">
        <v>564</v>
      </c>
      <c r="AI206" s="110"/>
      <c r="AJ206" s="110"/>
      <c r="AK206" s="110"/>
      <c r="AL206" s="110"/>
      <c r="AM206" s="110"/>
      <c r="AN206" s="110"/>
      <c r="AO206" s="110"/>
      <c r="AP206" s="110"/>
      <c r="AQ206" s="110"/>
      <c r="AR206" s="110"/>
      <c r="AS206" s="110"/>
      <c r="AT206" s="111"/>
      <c r="AU206" s="112">
        <v>4</v>
      </c>
      <c r="AV206" s="113"/>
      <c r="AW206" s="113"/>
      <c r="AX206" s="405"/>
    </row>
    <row r="207" spans="1:50" ht="22.5" customHeight="1" x14ac:dyDescent="0.15">
      <c r="A207" s="135"/>
      <c r="B207" s="547"/>
      <c r="C207" s="547"/>
      <c r="D207" s="547"/>
      <c r="E207" s="547"/>
      <c r="F207" s="548"/>
      <c r="G207" s="83" t="s">
        <v>554</v>
      </c>
      <c r="H207" s="84"/>
      <c r="I207" s="84"/>
      <c r="J207" s="84"/>
      <c r="K207" s="85"/>
      <c r="L207" s="86" t="s">
        <v>567</v>
      </c>
      <c r="M207" s="87"/>
      <c r="N207" s="87"/>
      <c r="O207" s="87"/>
      <c r="P207" s="87"/>
      <c r="Q207" s="87"/>
      <c r="R207" s="87"/>
      <c r="S207" s="87"/>
      <c r="T207" s="87"/>
      <c r="U207" s="87"/>
      <c r="V207" s="87"/>
      <c r="W207" s="87"/>
      <c r="X207" s="88"/>
      <c r="Y207" s="89">
        <v>1</v>
      </c>
      <c r="Z207" s="90"/>
      <c r="AA207" s="90"/>
      <c r="AB207" s="101"/>
      <c r="AC207" s="83" t="s">
        <v>554</v>
      </c>
      <c r="AD207" s="84"/>
      <c r="AE207" s="84"/>
      <c r="AF207" s="84"/>
      <c r="AG207" s="85"/>
      <c r="AH207" s="86" t="s">
        <v>582</v>
      </c>
      <c r="AI207" s="87"/>
      <c r="AJ207" s="87"/>
      <c r="AK207" s="87"/>
      <c r="AL207" s="87"/>
      <c r="AM207" s="87"/>
      <c r="AN207" s="87"/>
      <c r="AO207" s="87"/>
      <c r="AP207" s="87"/>
      <c r="AQ207" s="87"/>
      <c r="AR207" s="87"/>
      <c r="AS207" s="87"/>
      <c r="AT207" s="88"/>
      <c r="AU207" s="89">
        <v>7</v>
      </c>
      <c r="AV207" s="90"/>
      <c r="AW207" s="90"/>
      <c r="AX207" s="91"/>
    </row>
    <row r="208" spans="1:50" ht="22.5" customHeight="1" x14ac:dyDescent="0.15">
      <c r="A208" s="135"/>
      <c r="B208" s="547"/>
      <c r="C208" s="547"/>
      <c r="D208" s="547"/>
      <c r="E208" s="547"/>
      <c r="F208" s="548"/>
      <c r="G208" s="83" t="s">
        <v>555</v>
      </c>
      <c r="H208" s="84"/>
      <c r="I208" s="84"/>
      <c r="J208" s="84"/>
      <c r="K208" s="85"/>
      <c r="L208" s="86" t="s">
        <v>565</v>
      </c>
      <c r="M208" s="87"/>
      <c r="N208" s="87"/>
      <c r="O208" s="87"/>
      <c r="P208" s="87"/>
      <c r="Q208" s="87"/>
      <c r="R208" s="87"/>
      <c r="S208" s="87"/>
      <c r="T208" s="87"/>
      <c r="U208" s="87"/>
      <c r="V208" s="87"/>
      <c r="W208" s="87"/>
      <c r="X208" s="88"/>
      <c r="Y208" s="89">
        <v>0.2</v>
      </c>
      <c r="Z208" s="90"/>
      <c r="AA208" s="90"/>
      <c r="AB208" s="101"/>
      <c r="AC208" s="83"/>
      <c r="AD208" s="84"/>
      <c r="AE208" s="84"/>
      <c r="AF208" s="84"/>
      <c r="AG208" s="85"/>
      <c r="AH208" s="86" t="s">
        <v>575</v>
      </c>
      <c r="AI208" s="87"/>
      <c r="AJ208" s="87"/>
      <c r="AK208" s="87"/>
      <c r="AL208" s="87"/>
      <c r="AM208" s="87"/>
      <c r="AN208" s="87"/>
      <c r="AO208" s="87"/>
      <c r="AP208" s="87"/>
      <c r="AQ208" s="87"/>
      <c r="AR208" s="87"/>
      <c r="AS208" s="87"/>
      <c r="AT208" s="88"/>
      <c r="AU208" s="89">
        <v>2</v>
      </c>
      <c r="AV208" s="90"/>
      <c r="AW208" s="90"/>
      <c r="AX208" s="91"/>
    </row>
    <row r="209" spans="1:50" ht="22.5" customHeight="1" x14ac:dyDescent="0.15">
      <c r="A209" s="135"/>
      <c r="B209" s="547"/>
      <c r="C209" s="547"/>
      <c r="D209" s="547"/>
      <c r="E209" s="547"/>
      <c r="F209" s="548"/>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t="s">
        <v>555</v>
      </c>
      <c r="AD209" s="84"/>
      <c r="AE209" s="84"/>
      <c r="AF209" s="84"/>
      <c r="AG209" s="85"/>
      <c r="AH209" s="86" t="s">
        <v>565</v>
      </c>
      <c r="AI209" s="87"/>
      <c r="AJ209" s="87"/>
      <c r="AK209" s="87"/>
      <c r="AL209" s="87"/>
      <c r="AM209" s="87"/>
      <c r="AN209" s="87"/>
      <c r="AO209" s="87"/>
      <c r="AP209" s="87"/>
      <c r="AQ209" s="87"/>
      <c r="AR209" s="87"/>
      <c r="AS209" s="87"/>
      <c r="AT209" s="88"/>
      <c r="AU209" s="89">
        <v>1</v>
      </c>
      <c r="AV209" s="90"/>
      <c r="AW209" s="90"/>
      <c r="AX209" s="91"/>
    </row>
    <row r="210" spans="1:50" ht="22.5" customHeight="1" x14ac:dyDescent="0.15">
      <c r="A210" s="135"/>
      <c r="B210" s="547"/>
      <c r="C210" s="547"/>
      <c r="D210" s="547"/>
      <c r="E210" s="547"/>
      <c r="F210" s="548"/>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2.5" customHeight="1" x14ac:dyDescent="0.15">
      <c r="A211" s="135"/>
      <c r="B211" s="547"/>
      <c r="C211" s="547"/>
      <c r="D211" s="547"/>
      <c r="E211" s="547"/>
      <c r="F211" s="548"/>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2.5" customHeight="1" x14ac:dyDescent="0.15">
      <c r="A212" s="135"/>
      <c r="B212" s="547"/>
      <c r="C212" s="547"/>
      <c r="D212" s="547"/>
      <c r="E212" s="547"/>
      <c r="F212" s="548"/>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2.5" customHeight="1" x14ac:dyDescent="0.15">
      <c r="A213" s="135"/>
      <c r="B213" s="547"/>
      <c r="C213" s="547"/>
      <c r="D213" s="547"/>
      <c r="E213" s="547"/>
      <c r="F213" s="548"/>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2.5" customHeight="1" x14ac:dyDescent="0.15">
      <c r="A214" s="135"/>
      <c r="B214" s="547"/>
      <c r="C214" s="547"/>
      <c r="D214" s="547"/>
      <c r="E214" s="547"/>
      <c r="F214" s="548"/>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2.5" customHeight="1" x14ac:dyDescent="0.15">
      <c r="A215" s="135"/>
      <c r="B215" s="547"/>
      <c r="C215" s="547"/>
      <c r="D215" s="547"/>
      <c r="E215" s="547"/>
      <c r="F215" s="548"/>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2.5" customHeight="1" thickBot="1" x14ac:dyDescent="0.2">
      <c r="A216" s="135"/>
      <c r="B216" s="547"/>
      <c r="C216" s="547"/>
      <c r="D216" s="547"/>
      <c r="E216" s="547"/>
      <c r="F216" s="548"/>
      <c r="G216" s="92" t="s">
        <v>22</v>
      </c>
      <c r="H216" s="93"/>
      <c r="I216" s="93"/>
      <c r="J216" s="93"/>
      <c r="K216" s="93"/>
      <c r="L216" s="94"/>
      <c r="M216" s="95"/>
      <c r="N216" s="95"/>
      <c r="O216" s="95"/>
      <c r="P216" s="95"/>
      <c r="Q216" s="95"/>
      <c r="R216" s="95"/>
      <c r="S216" s="95"/>
      <c r="T216" s="95"/>
      <c r="U216" s="95"/>
      <c r="V216" s="95"/>
      <c r="W216" s="95"/>
      <c r="X216" s="96"/>
      <c r="Y216" s="97">
        <f>SUM(Y206:AB215)</f>
        <v>2.2000000000000002</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14</v>
      </c>
      <c r="AV216" s="98"/>
      <c r="AW216" s="98"/>
      <c r="AX216" s="100"/>
    </row>
    <row r="217" spans="1:50" ht="22.5" customHeight="1" x14ac:dyDescent="0.15">
      <c r="A217" s="135"/>
      <c r="B217" s="547"/>
      <c r="C217" s="547"/>
      <c r="D217" s="547"/>
      <c r="E217" s="547"/>
      <c r="F217" s="548"/>
      <c r="G217" s="393" t="s">
        <v>506</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619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2.5" customHeight="1" x14ac:dyDescent="0.15">
      <c r="A218" s="135"/>
      <c r="B218" s="547"/>
      <c r="C218" s="547"/>
      <c r="D218" s="547"/>
      <c r="E218" s="547"/>
      <c r="F218" s="54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2.5" customHeight="1" x14ac:dyDescent="0.15">
      <c r="A219" s="135"/>
      <c r="B219" s="547"/>
      <c r="C219" s="547"/>
      <c r="D219" s="547"/>
      <c r="E219" s="547"/>
      <c r="F219" s="548"/>
      <c r="G219" s="106" t="s">
        <v>553</v>
      </c>
      <c r="H219" s="107"/>
      <c r="I219" s="107"/>
      <c r="J219" s="107"/>
      <c r="K219" s="108"/>
      <c r="L219" s="109" t="s">
        <v>564</v>
      </c>
      <c r="M219" s="110"/>
      <c r="N219" s="110"/>
      <c r="O219" s="110"/>
      <c r="P219" s="110"/>
      <c r="Q219" s="110"/>
      <c r="R219" s="110"/>
      <c r="S219" s="110"/>
      <c r="T219" s="110"/>
      <c r="U219" s="110"/>
      <c r="V219" s="110"/>
      <c r="W219" s="110"/>
      <c r="X219" s="111"/>
      <c r="Y219" s="112">
        <v>11</v>
      </c>
      <c r="Z219" s="113"/>
      <c r="AA219" s="113"/>
      <c r="AB219" s="114"/>
      <c r="AC219" s="106" t="s">
        <v>557</v>
      </c>
      <c r="AD219" s="107"/>
      <c r="AE219" s="107"/>
      <c r="AF219" s="107"/>
      <c r="AG219" s="108"/>
      <c r="AH219" s="109" t="s">
        <v>561</v>
      </c>
      <c r="AI219" s="110"/>
      <c r="AJ219" s="110"/>
      <c r="AK219" s="110"/>
      <c r="AL219" s="110"/>
      <c r="AM219" s="110"/>
      <c r="AN219" s="110"/>
      <c r="AO219" s="110"/>
      <c r="AP219" s="110"/>
      <c r="AQ219" s="110"/>
      <c r="AR219" s="110"/>
      <c r="AS219" s="110"/>
      <c r="AT219" s="111"/>
      <c r="AU219" s="112">
        <v>4</v>
      </c>
      <c r="AV219" s="113"/>
      <c r="AW219" s="113"/>
      <c r="AX219" s="405"/>
    </row>
    <row r="220" spans="1:50" ht="22.5" customHeight="1" x14ac:dyDescent="0.15">
      <c r="A220" s="135"/>
      <c r="B220" s="547"/>
      <c r="C220" s="547"/>
      <c r="D220" s="547"/>
      <c r="E220" s="547"/>
      <c r="F220" s="548"/>
      <c r="G220" s="83" t="s">
        <v>554</v>
      </c>
      <c r="H220" s="84"/>
      <c r="I220" s="84"/>
      <c r="J220" s="84"/>
      <c r="K220" s="85"/>
      <c r="L220" s="86" t="s">
        <v>579</v>
      </c>
      <c r="M220" s="87"/>
      <c r="N220" s="87"/>
      <c r="O220" s="87"/>
      <c r="P220" s="87"/>
      <c r="Q220" s="87"/>
      <c r="R220" s="87"/>
      <c r="S220" s="87"/>
      <c r="T220" s="87"/>
      <c r="U220" s="87"/>
      <c r="V220" s="87"/>
      <c r="W220" s="87"/>
      <c r="X220" s="88"/>
      <c r="Y220" s="89">
        <v>3</v>
      </c>
      <c r="Z220" s="90"/>
      <c r="AA220" s="90"/>
      <c r="AB220" s="101"/>
      <c r="AC220" s="83" t="s">
        <v>553</v>
      </c>
      <c r="AD220" s="84"/>
      <c r="AE220" s="84"/>
      <c r="AF220" s="84"/>
      <c r="AG220" s="85"/>
      <c r="AH220" s="86" t="s">
        <v>564</v>
      </c>
      <c r="AI220" s="87"/>
      <c r="AJ220" s="87"/>
      <c r="AK220" s="87"/>
      <c r="AL220" s="87"/>
      <c r="AM220" s="87"/>
      <c r="AN220" s="87"/>
      <c r="AO220" s="87"/>
      <c r="AP220" s="87"/>
      <c r="AQ220" s="87"/>
      <c r="AR220" s="87"/>
      <c r="AS220" s="87"/>
      <c r="AT220" s="88"/>
      <c r="AU220" s="89">
        <v>2</v>
      </c>
      <c r="AV220" s="90"/>
      <c r="AW220" s="90"/>
      <c r="AX220" s="91"/>
    </row>
    <row r="221" spans="1:50" ht="22.5" customHeight="1" x14ac:dyDescent="0.15">
      <c r="A221" s="135"/>
      <c r="B221" s="547"/>
      <c r="C221" s="547"/>
      <c r="D221" s="547"/>
      <c r="E221" s="547"/>
      <c r="F221" s="548"/>
      <c r="G221" s="83"/>
      <c r="H221" s="84"/>
      <c r="I221" s="84"/>
      <c r="J221" s="84"/>
      <c r="K221" s="85"/>
      <c r="L221" s="86" t="s">
        <v>583</v>
      </c>
      <c r="M221" s="87"/>
      <c r="N221" s="87"/>
      <c r="O221" s="87"/>
      <c r="P221" s="87"/>
      <c r="Q221" s="87"/>
      <c r="R221" s="87"/>
      <c r="S221" s="87"/>
      <c r="T221" s="87"/>
      <c r="U221" s="87"/>
      <c r="V221" s="87"/>
      <c r="W221" s="87"/>
      <c r="X221" s="88"/>
      <c r="Y221" s="89">
        <v>5</v>
      </c>
      <c r="Z221" s="90"/>
      <c r="AA221" s="90"/>
      <c r="AB221" s="101"/>
      <c r="AC221" s="83" t="s">
        <v>622</v>
      </c>
      <c r="AD221" s="84"/>
      <c r="AE221" s="84"/>
      <c r="AF221" s="84"/>
      <c r="AG221" s="85"/>
      <c r="AH221" s="86" t="s">
        <v>618</v>
      </c>
      <c r="AI221" s="87"/>
      <c r="AJ221" s="87"/>
      <c r="AK221" s="87"/>
      <c r="AL221" s="87"/>
      <c r="AM221" s="87"/>
      <c r="AN221" s="87"/>
      <c r="AO221" s="87"/>
      <c r="AP221" s="87"/>
      <c r="AQ221" s="87"/>
      <c r="AR221" s="87"/>
      <c r="AS221" s="87"/>
      <c r="AT221" s="88"/>
      <c r="AU221" s="89">
        <v>53</v>
      </c>
      <c r="AV221" s="90"/>
      <c r="AW221" s="90"/>
      <c r="AX221" s="91"/>
    </row>
    <row r="222" spans="1:50" ht="27" customHeight="1" x14ac:dyDescent="0.15">
      <c r="A222" s="135"/>
      <c r="B222" s="547"/>
      <c r="C222" s="547"/>
      <c r="D222" s="547"/>
      <c r="E222" s="547"/>
      <c r="F222" s="548"/>
      <c r="G222" s="83"/>
      <c r="H222" s="84"/>
      <c r="I222" s="84"/>
      <c r="J222" s="84"/>
      <c r="K222" s="85"/>
      <c r="L222" s="86" t="s">
        <v>574</v>
      </c>
      <c r="M222" s="87"/>
      <c r="N222" s="87"/>
      <c r="O222" s="87"/>
      <c r="P222" s="87"/>
      <c r="Q222" s="87"/>
      <c r="R222" s="87"/>
      <c r="S222" s="87"/>
      <c r="T222" s="87"/>
      <c r="U222" s="87"/>
      <c r="V222" s="87"/>
      <c r="W222" s="87"/>
      <c r="X222" s="88"/>
      <c r="Y222" s="89">
        <v>1</v>
      </c>
      <c r="Z222" s="90"/>
      <c r="AA222" s="90"/>
      <c r="AB222" s="101"/>
      <c r="AC222" s="83"/>
      <c r="AD222" s="84"/>
      <c r="AE222" s="84"/>
      <c r="AF222" s="84"/>
      <c r="AG222" s="85"/>
      <c r="AH222" s="86" t="s">
        <v>621</v>
      </c>
      <c r="AI222" s="87"/>
      <c r="AJ222" s="87"/>
      <c r="AK222" s="87"/>
      <c r="AL222" s="87"/>
      <c r="AM222" s="87"/>
      <c r="AN222" s="87"/>
      <c r="AO222" s="87"/>
      <c r="AP222" s="87"/>
      <c r="AQ222" s="87"/>
      <c r="AR222" s="87"/>
      <c r="AS222" s="87"/>
      <c r="AT222" s="88"/>
      <c r="AU222" s="89">
        <v>3</v>
      </c>
      <c r="AV222" s="90"/>
      <c r="AW222" s="90"/>
      <c r="AX222" s="91"/>
    </row>
    <row r="223" spans="1:50" ht="22.5" customHeight="1" x14ac:dyDescent="0.15">
      <c r="A223" s="135"/>
      <c r="B223" s="547"/>
      <c r="C223" s="547"/>
      <c r="D223" s="547"/>
      <c r="E223" s="547"/>
      <c r="F223" s="548"/>
      <c r="G223" s="83"/>
      <c r="H223" s="84"/>
      <c r="I223" s="84"/>
      <c r="J223" s="84"/>
      <c r="K223" s="85"/>
      <c r="L223" s="86" t="s">
        <v>563</v>
      </c>
      <c r="M223" s="87"/>
      <c r="N223" s="87"/>
      <c r="O223" s="87"/>
      <c r="P223" s="87"/>
      <c r="Q223" s="87"/>
      <c r="R223" s="87"/>
      <c r="S223" s="87"/>
      <c r="T223" s="87"/>
      <c r="U223" s="87"/>
      <c r="V223" s="87"/>
      <c r="W223" s="87"/>
      <c r="X223" s="88"/>
      <c r="Y223" s="89">
        <v>21</v>
      </c>
      <c r="Z223" s="90"/>
      <c r="AA223" s="90"/>
      <c r="AB223" s="101"/>
      <c r="AC223" s="83"/>
      <c r="AD223" s="84"/>
      <c r="AE223" s="84"/>
      <c r="AF223" s="84"/>
      <c r="AG223" s="85"/>
      <c r="AH223" s="86" t="s">
        <v>620</v>
      </c>
      <c r="AI223" s="87"/>
      <c r="AJ223" s="87"/>
      <c r="AK223" s="87"/>
      <c r="AL223" s="87"/>
      <c r="AM223" s="87"/>
      <c r="AN223" s="87"/>
      <c r="AO223" s="87"/>
      <c r="AP223" s="87"/>
      <c r="AQ223" s="87"/>
      <c r="AR223" s="87"/>
      <c r="AS223" s="87"/>
      <c r="AT223" s="88"/>
      <c r="AU223" s="89">
        <v>2</v>
      </c>
      <c r="AV223" s="90"/>
      <c r="AW223" s="90"/>
      <c r="AX223" s="91"/>
    </row>
    <row r="224" spans="1:50" ht="22.5" customHeight="1" x14ac:dyDescent="0.15">
      <c r="A224" s="135"/>
      <c r="B224" s="547"/>
      <c r="C224" s="547"/>
      <c r="D224" s="547"/>
      <c r="E224" s="547"/>
      <c r="F224" s="548"/>
      <c r="G224" s="83" t="s">
        <v>555</v>
      </c>
      <c r="H224" s="84"/>
      <c r="I224" s="84"/>
      <c r="J224" s="84"/>
      <c r="K224" s="85"/>
      <c r="L224" s="86" t="s">
        <v>565</v>
      </c>
      <c r="M224" s="87"/>
      <c r="N224" s="87"/>
      <c r="O224" s="87"/>
      <c r="P224" s="87"/>
      <c r="Q224" s="87"/>
      <c r="R224" s="87"/>
      <c r="S224" s="87"/>
      <c r="T224" s="87"/>
      <c r="U224" s="87"/>
      <c r="V224" s="87"/>
      <c r="W224" s="87"/>
      <c r="X224" s="88"/>
      <c r="Y224" s="89">
        <v>4</v>
      </c>
      <c r="Z224" s="90"/>
      <c r="AA224" s="90"/>
      <c r="AB224" s="101"/>
      <c r="AC224" s="83" t="s">
        <v>617</v>
      </c>
      <c r="AD224" s="84"/>
      <c r="AE224" s="84"/>
      <c r="AF224" s="84"/>
      <c r="AG224" s="85"/>
      <c r="AH224" s="86" t="s">
        <v>565</v>
      </c>
      <c r="AI224" s="87"/>
      <c r="AJ224" s="87"/>
      <c r="AK224" s="87"/>
      <c r="AL224" s="87"/>
      <c r="AM224" s="87"/>
      <c r="AN224" s="87"/>
      <c r="AO224" s="87"/>
      <c r="AP224" s="87"/>
      <c r="AQ224" s="87"/>
      <c r="AR224" s="87"/>
      <c r="AS224" s="87"/>
      <c r="AT224" s="88"/>
      <c r="AU224" s="89">
        <v>6</v>
      </c>
      <c r="AV224" s="90"/>
      <c r="AW224" s="90"/>
      <c r="AX224" s="91"/>
    </row>
    <row r="225" spans="1:50" ht="22.5" customHeight="1" x14ac:dyDescent="0.15">
      <c r="A225" s="135"/>
      <c r="B225" s="547"/>
      <c r="C225" s="547"/>
      <c r="D225" s="547"/>
      <c r="E225" s="547"/>
      <c r="F225" s="548"/>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2.5" customHeight="1" x14ac:dyDescent="0.15">
      <c r="A226" s="135"/>
      <c r="B226" s="547"/>
      <c r="C226" s="547"/>
      <c r="D226" s="547"/>
      <c r="E226" s="547"/>
      <c r="F226" s="548"/>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2.5" customHeight="1" x14ac:dyDescent="0.15">
      <c r="A227" s="135"/>
      <c r="B227" s="547"/>
      <c r="C227" s="547"/>
      <c r="D227" s="547"/>
      <c r="E227" s="547"/>
      <c r="F227" s="548"/>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2.5" customHeight="1" x14ac:dyDescent="0.15">
      <c r="A228" s="135"/>
      <c r="B228" s="547"/>
      <c r="C228" s="547"/>
      <c r="D228" s="547"/>
      <c r="E228" s="547"/>
      <c r="F228" s="548"/>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2.5" customHeight="1" x14ac:dyDescent="0.15">
      <c r="A229" s="135"/>
      <c r="B229" s="547"/>
      <c r="C229" s="547"/>
      <c r="D229" s="547"/>
      <c r="E229" s="547"/>
      <c r="F229" s="548"/>
      <c r="G229" s="92" t="s">
        <v>22</v>
      </c>
      <c r="H229" s="93"/>
      <c r="I229" s="93"/>
      <c r="J229" s="93"/>
      <c r="K229" s="93"/>
      <c r="L229" s="94"/>
      <c r="M229" s="95"/>
      <c r="N229" s="95"/>
      <c r="O229" s="95"/>
      <c r="P229" s="95"/>
      <c r="Q229" s="95"/>
      <c r="R229" s="95"/>
      <c r="S229" s="95"/>
      <c r="T229" s="95"/>
      <c r="U229" s="95"/>
      <c r="V229" s="95"/>
      <c r="W229" s="95"/>
      <c r="X229" s="96"/>
      <c r="Y229" s="97">
        <f>SUM(Y219:AB228)</f>
        <v>45</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70</v>
      </c>
      <c r="AV229" s="98"/>
      <c r="AW229" s="98"/>
      <c r="AX229" s="100"/>
    </row>
    <row r="230" spans="1:50" ht="2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2.5" customHeight="1" x14ac:dyDescent="0.15">
      <c r="A236" s="121">
        <v>1</v>
      </c>
      <c r="B236" s="121">
        <v>1</v>
      </c>
      <c r="C236" s="126" t="s">
        <v>467</v>
      </c>
      <c r="D236" s="122"/>
      <c r="E236" s="122"/>
      <c r="F236" s="122"/>
      <c r="G236" s="122"/>
      <c r="H236" s="122"/>
      <c r="I236" s="122"/>
      <c r="J236" s="122"/>
      <c r="K236" s="122"/>
      <c r="L236" s="122"/>
      <c r="M236" s="126" t="s">
        <v>514</v>
      </c>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v>3746</v>
      </c>
      <c r="AL236" s="124"/>
      <c r="AM236" s="124"/>
      <c r="AN236" s="124"/>
      <c r="AO236" s="124"/>
      <c r="AP236" s="125"/>
      <c r="AQ236" s="126" t="s">
        <v>515</v>
      </c>
      <c r="AR236" s="122"/>
      <c r="AS236" s="122"/>
      <c r="AT236" s="122"/>
      <c r="AU236" s="123" t="s">
        <v>653</v>
      </c>
      <c r="AV236" s="124"/>
      <c r="AW236" s="124"/>
      <c r="AX236" s="125"/>
    </row>
    <row r="237" spans="1:50" ht="22.5" customHeight="1" x14ac:dyDescent="0.15">
      <c r="A237" s="121">
        <v>2</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2.5" customHeight="1" x14ac:dyDescent="0.15">
      <c r="A238" s="121">
        <v>3</v>
      </c>
      <c r="B238" s="121">
        <v>1</v>
      </c>
      <c r="C238" s="122"/>
      <c r="D238" s="122"/>
      <c r="E238" s="122"/>
      <c r="F238" s="122"/>
      <c r="G238" s="122"/>
      <c r="H238" s="122"/>
      <c r="I238" s="122"/>
      <c r="J238" s="122"/>
      <c r="K238" s="122"/>
      <c r="L238" s="122"/>
      <c r="M238" s="132"/>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23"/>
      <c r="AL238" s="124"/>
      <c r="AM238" s="124"/>
      <c r="AN238" s="124"/>
      <c r="AO238" s="124"/>
      <c r="AP238" s="125"/>
      <c r="AQ238" s="126"/>
      <c r="AR238" s="122"/>
      <c r="AS238" s="122"/>
      <c r="AT238" s="122"/>
      <c r="AU238" s="123"/>
      <c r="AV238" s="124"/>
      <c r="AW238" s="124"/>
      <c r="AX238" s="125"/>
    </row>
    <row r="239" spans="1:50" ht="22.5" customHeight="1" x14ac:dyDescent="0.15">
      <c r="A239" s="121">
        <v>4</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2.5" customHeight="1" x14ac:dyDescent="0.15">
      <c r="A240" s="121">
        <v>5</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2.5" customHeight="1" x14ac:dyDescent="0.15">
      <c r="A241" s="121">
        <v>6</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2.5" customHeight="1" x14ac:dyDescent="0.15">
      <c r="A242" s="121">
        <v>7</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2.5" customHeight="1" x14ac:dyDescent="0.15">
      <c r="A243" s="121">
        <v>8</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2.5" customHeight="1" x14ac:dyDescent="0.15">
      <c r="A244" s="121">
        <v>9</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2.5" customHeight="1" x14ac:dyDescent="0.15">
      <c r="A245" s="121">
        <v>10</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2.5" hidden="1" customHeight="1" x14ac:dyDescent="0.15">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2.5"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2.5"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2.5"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2.5"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2.5"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2.5"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2.5"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2.5"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2.5"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2.5"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2.5"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2.5"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2.5"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2.5"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2.5"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2.5"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2.5"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2.5"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2.5"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ht="12.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121"/>
      <c r="B268" s="121"/>
      <c r="C268" s="127" t="s">
        <v>399</v>
      </c>
      <c r="D268" s="127"/>
      <c r="E268" s="127"/>
      <c r="F268" s="127"/>
      <c r="G268" s="127"/>
      <c r="H268" s="127"/>
      <c r="I268" s="127"/>
      <c r="J268" s="127"/>
      <c r="K268" s="127"/>
      <c r="L268" s="127"/>
      <c r="M268" s="127" t="s">
        <v>400</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401</v>
      </c>
      <c r="AL268" s="127"/>
      <c r="AM268" s="127"/>
      <c r="AN268" s="127"/>
      <c r="AO268" s="127"/>
      <c r="AP268" s="127"/>
      <c r="AQ268" s="127" t="s">
        <v>23</v>
      </c>
      <c r="AR268" s="127"/>
      <c r="AS268" s="127"/>
      <c r="AT268" s="127"/>
      <c r="AU268" s="129" t="s">
        <v>24</v>
      </c>
      <c r="AV268" s="130"/>
      <c r="AW268" s="130"/>
      <c r="AX268" s="131"/>
    </row>
    <row r="269" spans="1:50" ht="22.5" customHeight="1" x14ac:dyDescent="0.15">
      <c r="A269" s="121">
        <v>1</v>
      </c>
      <c r="B269" s="121">
        <v>1</v>
      </c>
      <c r="C269" s="126" t="s">
        <v>468</v>
      </c>
      <c r="D269" s="122"/>
      <c r="E269" s="122"/>
      <c r="F269" s="122"/>
      <c r="G269" s="122"/>
      <c r="H269" s="122"/>
      <c r="I269" s="122"/>
      <c r="J269" s="122"/>
      <c r="K269" s="122"/>
      <c r="L269" s="122"/>
      <c r="M269" s="126" t="s">
        <v>516</v>
      </c>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v>140</v>
      </c>
      <c r="AL269" s="124"/>
      <c r="AM269" s="124"/>
      <c r="AN269" s="124"/>
      <c r="AO269" s="124"/>
      <c r="AP269" s="125"/>
      <c r="AQ269" s="126" t="s">
        <v>515</v>
      </c>
      <c r="AR269" s="122"/>
      <c r="AS269" s="122"/>
      <c r="AT269" s="122"/>
      <c r="AU269" s="123" t="s">
        <v>653</v>
      </c>
      <c r="AV269" s="124"/>
      <c r="AW269" s="124"/>
      <c r="AX269" s="125"/>
    </row>
    <row r="270" spans="1:50" ht="22.5" customHeight="1" x14ac:dyDescent="0.15">
      <c r="A270" s="121">
        <v>2</v>
      </c>
      <c r="B270" s="121">
        <v>1</v>
      </c>
      <c r="C270" s="126" t="s">
        <v>499</v>
      </c>
      <c r="D270" s="122"/>
      <c r="E270" s="122"/>
      <c r="F270" s="122"/>
      <c r="G270" s="122"/>
      <c r="H270" s="122"/>
      <c r="I270" s="122"/>
      <c r="J270" s="122"/>
      <c r="K270" s="122"/>
      <c r="L270" s="122"/>
      <c r="M270" s="126" t="s">
        <v>516</v>
      </c>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v>122</v>
      </c>
      <c r="AL270" s="124"/>
      <c r="AM270" s="124"/>
      <c r="AN270" s="124"/>
      <c r="AO270" s="124"/>
      <c r="AP270" s="125"/>
      <c r="AQ270" s="126" t="s">
        <v>515</v>
      </c>
      <c r="AR270" s="122"/>
      <c r="AS270" s="122"/>
      <c r="AT270" s="122"/>
      <c r="AU270" s="123" t="s">
        <v>653</v>
      </c>
      <c r="AV270" s="124"/>
      <c r="AW270" s="124"/>
      <c r="AX270" s="125"/>
    </row>
    <row r="271" spans="1:50" ht="22.5" customHeight="1" x14ac:dyDescent="0.15">
      <c r="A271" s="121">
        <v>3</v>
      </c>
      <c r="B271" s="121">
        <v>1</v>
      </c>
      <c r="C271" s="126" t="s">
        <v>500</v>
      </c>
      <c r="D271" s="122"/>
      <c r="E271" s="122"/>
      <c r="F271" s="122"/>
      <c r="G271" s="122"/>
      <c r="H271" s="122"/>
      <c r="I271" s="122"/>
      <c r="J271" s="122"/>
      <c r="K271" s="122"/>
      <c r="L271" s="122"/>
      <c r="M271" s="126" t="s">
        <v>516</v>
      </c>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v>42</v>
      </c>
      <c r="AL271" s="124"/>
      <c r="AM271" s="124"/>
      <c r="AN271" s="124"/>
      <c r="AO271" s="124"/>
      <c r="AP271" s="125"/>
      <c r="AQ271" s="126" t="s">
        <v>515</v>
      </c>
      <c r="AR271" s="122"/>
      <c r="AS271" s="122"/>
      <c r="AT271" s="122"/>
      <c r="AU271" s="123" t="s">
        <v>653</v>
      </c>
      <c r="AV271" s="124"/>
      <c r="AW271" s="124"/>
      <c r="AX271" s="125"/>
    </row>
    <row r="272" spans="1:50" ht="22.5" customHeight="1" x14ac:dyDescent="0.15">
      <c r="A272" s="121">
        <v>4</v>
      </c>
      <c r="B272" s="121">
        <v>1</v>
      </c>
      <c r="C272" s="126" t="s">
        <v>483</v>
      </c>
      <c r="D272" s="122"/>
      <c r="E272" s="122"/>
      <c r="F272" s="122"/>
      <c r="G272" s="122"/>
      <c r="H272" s="122"/>
      <c r="I272" s="122"/>
      <c r="J272" s="122"/>
      <c r="K272" s="122"/>
      <c r="L272" s="122"/>
      <c r="M272" s="126" t="s">
        <v>516</v>
      </c>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v>37</v>
      </c>
      <c r="AL272" s="124"/>
      <c r="AM272" s="124"/>
      <c r="AN272" s="124"/>
      <c r="AO272" s="124"/>
      <c r="AP272" s="125"/>
      <c r="AQ272" s="126" t="s">
        <v>515</v>
      </c>
      <c r="AR272" s="122"/>
      <c r="AS272" s="122"/>
      <c r="AT272" s="122"/>
      <c r="AU272" s="123" t="s">
        <v>653</v>
      </c>
      <c r="AV272" s="124"/>
      <c r="AW272" s="124"/>
      <c r="AX272" s="125"/>
    </row>
    <row r="273" spans="1:50" ht="22.5" customHeight="1" x14ac:dyDescent="0.15">
      <c r="A273" s="121">
        <v>5</v>
      </c>
      <c r="B273" s="121">
        <v>1</v>
      </c>
      <c r="C273" s="126" t="s">
        <v>501</v>
      </c>
      <c r="D273" s="122"/>
      <c r="E273" s="122"/>
      <c r="F273" s="122"/>
      <c r="G273" s="122"/>
      <c r="H273" s="122"/>
      <c r="I273" s="122"/>
      <c r="J273" s="122"/>
      <c r="K273" s="122"/>
      <c r="L273" s="122"/>
      <c r="M273" s="126" t="s">
        <v>516</v>
      </c>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v>24</v>
      </c>
      <c r="AL273" s="124"/>
      <c r="AM273" s="124"/>
      <c r="AN273" s="124"/>
      <c r="AO273" s="124"/>
      <c r="AP273" s="125"/>
      <c r="AQ273" s="126" t="s">
        <v>515</v>
      </c>
      <c r="AR273" s="122"/>
      <c r="AS273" s="122"/>
      <c r="AT273" s="122"/>
      <c r="AU273" s="123" t="s">
        <v>653</v>
      </c>
      <c r="AV273" s="124"/>
      <c r="AW273" s="124"/>
      <c r="AX273" s="125"/>
    </row>
    <row r="274" spans="1:50" ht="22.5" customHeight="1" x14ac:dyDescent="0.15">
      <c r="A274" s="121">
        <v>6</v>
      </c>
      <c r="B274" s="121">
        <v>1</v>
      </c>
      <c r="C274" s="126" t="s">
        <v>540</v>
      </c>
      <c r="D274" s="122"/>
      <c r="E274" s="122"/>
      <c r="F274" s="122"/>
      <c r="G274" s="122"/>
      <c r="H274" s="122"/>
      <c r="I274" s="122"/>
      <c r="J274" s="122"/>
      <c r="K274" s="122"/>
      <c r="L274" s="122"/>
      <c r="M274" s="126" t="s">
        <v>516</v>
      </c>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v>24</v>
      </c>
      <c r="AL274" s="124"/>
      <c r="AM274" s="124"/>
      <c r="AN274" s="124"/>
      <c r="AO274" s="124"/>
      <c r="AP274" s="125"/>
      <c r="AQ274" s="126" t="s">
        <v>515</v>
      </c>
      <c r="AR274" s="122"/>
      <c r="AS274" s="122"/>
      <c r="AT274" s="122"/>
      <c r="AU274" s="123" t="s">
        <v>653</v>
      </c>
      <c r="AV274" s="124"/>
      <c r="AW274" s="124"/>
      <c r="AX274" s="125"/>
    </row>
    <row r="275" spans="1:50" ht="27" customHeight="1" x14ac:dyDescent="0.15">
      <c r="A275" s="121">
        <v>7</v>
      </c>
      <c r="B275" s="121">
        <v>1</v>
      </c>
      <c r="C275" s="126" t="s">
        <v>503</v>
      </c>
      <c r="D275" s="122"/>
      <c r="E275" s="122"/>
      <c r="F275" s="122"/>
      <c r="G275" s="122"/>
      <c r="H275" s="122"/>
      <c r="I275" s="122"/>
      <c r="J275" s="122"/>
      <c r="K275" s="122"/>
      <c r="L275" s="122"/>
      <c r="M275" s="126" t="s">
        <v>516</v>
      </c>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v>21</v>
      </c>
      <c r="AL275" s="124"/>
      <c r="AM275" s="124"/>
      <c r="AN275" s="124"/>
      <c r="AO275" s="124"/>
      <c r="AP275" s="125"/>
      <c r="AQ275" s="126" t="s">
        <v>515</v>
      </c>
      <c r="AR275" s="122"/>
      <c r="AS275" s="122"/>
      <c r="AT275" s="122"/>
      <c r="AU275" s="123" t="s">
        <v>653</v>
      </c>
      <c r="AV275" s="124"/>
      <c r="AW275" s="124"/>
      <c r="AX275" s="125"/>
    </row>
    <row r="276" spans="1:50" ht="27" customHeight="1" x14ac:dyDescent="0.15">
      <c r="A276" s="121">
        <v>8</v>
      </c>
      <c r="B276" s="121">
        <v>1</v>
      </c>
      <c r="C276" s="126" t="s">
        <v>502</v>
      </c>
      <c r="D276" s="122"/>
      <c r="E276" s="122"/>
      <c r="F276" s="122"/>
      <c r="G276" s="122"/>
      <c r="H276" s="122"/>
      <c r="I276" s="122"/>
      <c r="J276" s="122"/>
      <c r="K276" s="122"/>
      <c r="L276" s="122"/>
      <c r="M276" s="126" t="s">
        <v>516</v>
      </c>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v>21</v>
      </c>
      <c r="AL276" s="124"/>
      <c r="AM276" s="124"/>
      <c r="AN276" s="124"/>
      <c r="AO276" s="124"/>
      <c r="AP276" s="125"/>
      <c r="AQ276" s="126" t="s">
        <v>515</v>
      </c>
      <c r="AR276" s="122"/>
      <c r="AS276" s="122"/>
      <c r="AT276" s="122"/>
      <c r="AU276" s="123" t="s">
        <v>648</v>
      </c>
      <c r="AV276" s="124"/>
      <c r="AW276" s="124"/>
      <c r="AX276" s="125"/>
    </row>
    <row r="277" spans="1:50" ht="22.5" customHeight="1" x14ac:dyDescent="0.15">
      <c r="A277" s="121">
        <v>9</v>
      </c>
      <c r="B277" s="121">
        <v>1</v>
      </c>
      <c r="C277" s="126" t="s">
        <v>504</v>
      </c>
      <c r="D277" s="122"/>
      <c r="E277" s="122"/>
      <c r="F277" s="122"/>
      <c r="G277" s="122"/>
      <c r="H277" s="122"/>
      <c r="I277" s="122"/>
      <c r="J277" s="122"/>
      <c r="K277" s="122"/>
      <c r="L277" s="122"/>
      <c r="M277" s="126" t="s">
        <v>516</v>
      </c>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v>20</v>
      </c>
      <c r="AL277" s="124"/>
      <c r="AM277" s="124"/>
      <c r="AN277" s="124"/>
      <c r="AO277" s="124"/>
      <c r="AP277" s="125"/>
      <c r="AQ277" s="126" t="s">
        <v>515</v>
      </c>
      <c r="AR277" s="122"/>
      <c r="AS277" s="122"/>
      <c r="AT277" s="122"/>
      <c r="AU277" s="123" t="s">
        <v>653</v>
      </c>
      <c r="AV277" s="124"/>
      <c r="AW277" s="124"/>
      <c r="AX277" s="125"/>
    </row>
    <row r="278" spans="1:50" ht="22.5" customHeight="1" x14ac:dyDescent="0.15">
      <c r="A278" s="121">
        <v>10</v>
      </c>
      <c r="B278" s="121">
        <v>1</v>
      </c>
      <c r="C278" s="126" t="s">
        <v>482</v>
      </c>
      <c r="D278" s="122"/>
      <c r="E278" s="122"/>
      <c r="F278" s="122"/>
      <c r="G278" s="122"/>
      <c r="H278" s="122"/>
      <c r="I278" s="122"/>
      <c r="J278" s="122"/>
      <c r="K278" s="122"/>
      <c r="L278" s="122"/>
      <c r="M278" s="126" t="s">
        <v>516</v>
      </c>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v>14</v>
      </c>
      <c r="AL278" s="124"/>
      <c r="AM278" s="124"/>
      <c r="AN278" s="124"/>
      <c r="AO278" s="124"/>
      <c r="AP278" s="125"/>
      <c r="AQ278" s="126" t="s">
        <v>515</v>
      </c>
      <c r="AR278" s="122"/>
      <c r="AS278" s="122"/>
      <c r="AT278" s="122"/>
      <c r="AU278" s="123" t="s">
        <v>653</v>
      </c>
      <c r="AV278" s="124"/>
      <c r="AW278" s="124"/>
      <c r="AX278" s="125"/>
    </row>
    <row r="279" spans="1:50" ht="22.5" hidden="1" customHeight="1" x14ac:dyDescent="0.15">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2.5" hidden="1" customHeight="1" x14ac:dyDescent="0.15">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2.5" hidden="1" customHeight="1" x14ac:dyDescent="0.15">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2.5" hidden="1" customHeight="1" x14ac:dyDescent="0.15">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2.5" hidden="1" customHeight="1" x14ac:dyDescent="0.15">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2.5" hidden="1" customHeight="1" x14ac:dyDescent="0.15">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2.5" hidden="1" customHeight="1" x14ac:dyDescent="0.15">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2.5" hidden="1" customHeight="1" x14ac:dyDescent="0.15">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2.5"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2.5"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2.5"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2.5"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2.5"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2.5"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2.5"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2.5"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2.5"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2.5"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2.5"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2.5"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299" spans="1:50" ht="12.75" customHeight="1" x14ac:dyDescent="0.15"/>
    <row r="300" spans="1:50" ht="22.5" customHeight="1"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121"/>
      <c r="B301" s="121"/>
      <c r="C301" s="127" t="s">
        <v>399</v>
      </c>
      <c r="D301" s="127"/>
      <c r="E301" s="127"/>
      <c r="F301" s="127"/>
      <c r="G301" s="127"/>
      <c r="H301" s="127"/>
      <c r="I301" s="127"/>
      <c r="J301" s="127"/>
      <c r="K301" s="127"/>
      <c r="L301" s="127"/>
      <c r="M301" s="127" t="s">
        <v>400</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401</v>
      </c>
      <c r="AL301" s="127"/>
      <c r="AM301" s="127"/>
      <c r="AN301" s="127"/>
      <c r="AO301" s="127"/>
      <c r="AP301" s="127"/>
      <c r="AQ301" s="127" t="s">
        <v>23</v>
      </c>
      <c r="AR301" s="127"/>
      <c r="AS301" s="127"/>
      <c r="AT301" s="127"/>
      <c r="AU301" s="129" t="s">
        <v>24</v>
      </c>
      <c r="AV301" s="130"/>
      <c r="AW301" s="130"/>
      <c r="AX301" s="131"/>
    </row>
    <row r="302" spans="1:50" ht="22.5" customHeight="1" x14ac:dyDescent="0.15">
      <c r="A302" s="121">
        <v>1</v>
      </c>
      <c r="B302" s="121">
        <v>1</v>
      </c>
      <c r="C302" s="126" t="s">
        <v>469</v>
      </c>
      <c r="D302" s="122"/>
      <c r="E302" s="122"/>
      <c r="F302" s="122"/>
      <c r="G302" s="122"/>
      <c r="H302" s="122"/>
      <c r="I302" s="122"/>
      <c r="J302" s="122"/>
      <c r="K302" s="122"/>
      <c r="L302" s="122"/>
      <c r="M302" s="126" t="s">
        <v>517</v>
      </c>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v>2</v>
      </c>
      <c r="AL302" s="124"/>
      <c r="AM302" s="124"/>
      <c r="AN302" s="124"/>
      <c r="AO302" s="124"/>
      <c r="AP302" s="125"/>
      <c r="AQ302" s="126" t="s">
        <v>515</v>
      </c>
      <c r="AR302" s="122"/>
      <c r="AS302" s="122"/>
      <c r="AT302" s="122"/>
      <c r="AU302" s="123" t="s">
        <v>653</v>
      </c>
      <c r="AV302" s="124"/>
      <c r="AW302" s="124"/>
      <c r="AX302" s="125"/>
    </row>
    <row r="303" spans="1:50" ht="22.5" customHeight="1" x14ac:dyDescent="0.15">
      <c r="A303" s="121">
        <v>2</v>
      </c>
      <c r="B303" s="121">
        <v>1</v>
      </c>
      <c r="C303" s="126" t="s">
        <v>470</v>
      </c>
      <c r="D303" s="122"/>
      <c r="E303" s="122"/>
      <c r="F303" s="122"/>
      <c r="G303" s="122"/>
      <c r="H303" s="122"/>
      <c r="I303" s="122"/>
      <c r="J303" s="122"/>
      <c r="K303" s="122"/>
      <c r="L303" s="122"/>
      <c r="M303" s="126" t="s">
        <v>517</v>
      </c>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v>2</v>
      </c>
      <c r="AL303" s="124"/>
      <c r="AM303" s="124"/>
      <c r="AN303" s="124"/>
      <c r="AO303" s="124"/>
      <c r="AP303" s="125"/>
      <c r="AQ303" s="126" t="s">
        <v>515</v>
      </c>
      <c r="AR303" s="122"/>
      <c r="AS303" s="122"/>
      <c r="AT303" s="122"/>
      <c r="AU303" s="123" t="s">
        <v>653</v>
      </c>
      <c r="AV303" s="124"/>
      <c r="AW303" s="124"/>
      <c r="AX303" s="125"/>
    </row>
    <row r="304" spans="1:50" ht="22.5" customHeight="1" x14ac:dyDescent="0.15">
      <c r="A304" s="121">
        <v>3</v>
      </c>
      <c r="B304" s="121">
        <v>1</v>
      </c>
      <c r="C304" s="126" t="s">
        <v>471</v>
      </c>
      <c r="D304" s="122"/>
      <c r="E304" s="122"/>
      <c r="F304" s="122"/>
      <c r="G304" s="122"/>
      <c r="H304" s="122"/>
      <c r="I304" s="122"/>
      <c r="J304" s="122"/>
      <c r="K304" s="122"/>
      <c r="L304" s="122"/>
      <c r="M304" s="126" t="s">
        <v>517</v>
      </c>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v>2</v>
      </c>
      <c r="AL304" s="124"/>
      <c r="AM304" s="124"/>
      <c r="AN304" s="124"/>
      <c r="AO304" s="124"/>
      <c r="AP304" s="125"/>
      <c r="AQ304" s="126" t="s">
        <v>515</v>
      </c>
      <c r="AR304" s="122"/>
      <c r="AS304" s="122"/>
      <c r="AT304" s="122"/>
      <c r="AU304" s="123" t="s">
        <v>648</v>
      </c>
      <c r="AV304" s="124"/>
      <c r="AW304" s="124"/>
      <c r="AX304" s="125"/>
    </row>
    <row r="305" spans="1:50" ht="22.5" customHeight="1" x14ac:dyDescent="0.15">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2.5" customHeight="1" x14ac:dyDescent="0.15">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2.5" customHeight="1" x14ac:dyDescent="0.15">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2.5" customHeight="1" x14ac:dyDescent="0.15">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2.5" customHeight="1" x14ac:dyDescent="0.15">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2.5" customHeight="1" x14ac:dyDescent="0.15">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2.5" customHeight="1" x14ac:dyDescent="0.15">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2.5"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2.5"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2.5"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2.5"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2.5"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2.5"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2.5"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2.5"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2.5"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2.5"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2.5"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2.5"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2.5"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2.5"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2.5"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2.5"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2.5"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2.5"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2.5"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2.5"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2" spans="1:50" ht="12.75" customHeight="1" x14ac:dyDescent="0.15"/>
    <row r="333" spans="1:50" ht="22.5" customHeight="1"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121"/>
      <c r="B334" s="121"/>
      <c r="C334" s="127" t="s">
        <v>399</v>
      </c>
      <c r="D334" s="127"/>
      <c r="E334" s="127"/>
      <c r="F334" s="127"/>
      <c r="G334" s="127"/>
      <c r="H334" s="127"/>
      <c r="I334" s="127"/>
      <c r="J334" s="127"/>
      <c r="K334" s="127"/>
      <c r="L334" s="127"/>
      <c r="M334" s="127" t="s">
        <v>400</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401</v>
      </c>
      <c r="AL334" s="127"/>
      <c r="AM334" s="127"/>
      <c r="AN334" s="127"/>
      <c r="AO334" s="127"/>
      <c r="AP334" s="127"/>
      <c r="AQ334" s="127" t="s">
        <v>23</v>
      </c>
      <c r="AR334" s="127"/>
      <c r="AS334" s="127"/>
      <c r="AT334" s="127"/>
      <c r="AU334" s="129" t="s">
        <v>24</v>
      </c>
      <c r="AV334" s="130"/>
      <c r="AW334" s="130"/>
      <c r="AX334" s="131"/>
    </row>
    <row r="335" spans="1:50" ht="22.5" customHeight="1" x14ac:dyDescent="0.15">
      <c r="A335" s="121">
        <v>1</v>
      </c>
      <c r="B335" s="121">
        <v>1</v>
      </c>
      <c r="C335" s="126" t="s">
        <v>486</v>
      </c>
      <c r="D335" s="122"/>
      <c r="E335" s="122"/>
      <c r="F335" s="122"/>
      <c r="G335" s="122"/>
      <c r="H335" s="122"/>
      <c r="I335" s="122"/>
      <c r="J335" s="122"/>
      <c r="K335" s="122"/>
      <c r="L335" s="122"/>
      <c r="M335" s="126" t="s">
        <v>518</v>
      </c>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v>45</v>
      </c>
      <c r="AL335" s="124"/>
      <c r="AM335" s="124"/>
      <c r="AN335" s="124"/>
      <c r="AO335" s="124"/>
      <c r="AP335" s="125"/>
      <c r="AQ335" s="126" t="s">
        <v>515</v>
      </c>
      <c r="AR335" s="122"/>
      <c r="AS335" s="122"/>
      <c r="AT335" s="122"/>
      <c r="AU335" s="123" t="s">
        <v>648</v>
      </c>
      <c r="AV335" s="124"/>
      <c r="AW335" s="124"/>
      <c r="AX335" s="125"/>
    </row>
    <row r="336" spans="1:50" ht="27" customHeight="1" x14ac:dyDescent="0.15">
      <c r="A336" s="121">
        <v>2</v>
      </c>
      <c r="B336" s="121">
        <v>1</v>
      </c>
      <c r="C336" s="126" t="s">
        <v>487</v>
      </c>
      <c r="D336" s="122"/>
      <c r="E336" s="122"/>
      <c r="F336" s="122"/>
      <c r="G336" s="122"/>
      <c r="H336" s="122"/>
      <c r="I336" s="122"/>
      <c r="J336" s="122"/>
      <c r="K336" s="122"/>
      <c r="L336" s="122"/>
      <c r="M336" s="126" t="s">
        <v>518</v>
      </c>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v>22</v>
      </c>
      <c r="AL336" s="124"/>
      <c r="AM336" s="124"/>
      <c r="AN336" s="124"/>
      <c r="AO336" s="124"/>
      <c r="AP336" s="125"/>
      <c r="AQ336" s="126" t="s">
        <v>515</v>
      </c>
      <c r="AR336" s="122"/>
      <c r="AS336" s="122"/>
      <c r="AT336" s="122"/>
      <c r="AU336" s="123" t="s">
        <v>653</v>
      </c>
      <c r="AV336" s="124"/>
      <c r="AW336" s="124"/>
      <c r="AX336" s="125"/>
    </row>
    <row r="337" spans="1:50" ht="27" customHeight="1" x14ac:dyDescent="0.15">
      <c r="A337" s="121">
        <v>3</v>
      </c>
      <c r="B337" s="121">
        <v>1</v>
      </c>
      <c r="C337" s="126" t="s">
        <v>498</v>
      </c>
      <c r="D337" s="122"/>
      <c r="E337" s="122"/>
      <c r="F337" s="122"/>
      <c r="G337" s="122"/>
      <c r="H337" s="122"/>
      <c r="I337" s="122"/>
      <c r="J337" s="122"/>
      <c r="K337" s="122"/>
      <c r="L337" s="122"/>
      <c r="M337" s="126" t="s">
        <v>518</v>
      </c>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v>14</v>
      </c>
      <c r="AL337" s="124"/>
      <c r="AM337" s="124"/>
      <c r="AN337" s="124"/>
      <c r="AO337" s="124"/>
      <c r="AP337" s="125"/>
      <c r="AQ337" s="126" t="s">
        <v>515</v>
      </c>
      <c r="AR337" s="122"/>
      <c r="AS337" s="122"/>
      <c r="AT337" s="122"/>
      <c r="AU337" s="123" t="s">
        <v>653</v>
      </c>
      <c r="AV337" s="124"/>
      <c r="AW337" s="124"/>
      <c r="AX337" s="125"/>
    </row>
    <row r="338" spans="1:50" ht="22.5" customHeight="1" x14ac:dyDescent="0.15">
      <c r="A338" s="121">
        <v>4</v>
      </c>
      <c r="B338" s="121">
        <v>1</v>
      </c>
      <c r="C338" s="126" t="s">
        <v>472</v>
      </c>
      <c r="D338" s="122"/>
      <c r="E338" s="122"/>
      <c r="F338" s="122"/>
      <c r="G338" s="122"/>
      <c r="H338" s="122"/>
      <c r="I338" s="122"/>
      <c r="J338" s="122"/>
      <c r="K338" s="122"/>
      <c r="L338" s="122"/>
      <c r="M338" s="126" t="s">
        <v>600</v>
      </c>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v>9</v>
      </c>
      <c r="AL338" s="124"/>
      <c r="AM338" s="124"/>
      <c r="AN338" s="124"/>
      <c r="AO338" s="124"/>
      <c r="AP338" s="125"/>
      <c r="AQ338" s="126" t="s">
        <v>515</v>
      </c>
      <c r="AR338" s="122"/>
      <c r="AS338" s="122"/>
      <c r="AT338" s="122"/>
      <c r="AU338" s="123" t="s">
        <v>653</v>
      </c>
      <c r="AV338" s="124"/>
      <c r="AW338" s="124"/>
      <c r="AX338" s="125"/>
    </row>
    <row r="339" spans="1:50" ht="22.5" customHeight="1" x14ac:dyDescent="0.15">
      <c r="A339" s="121">
        <v>5</v>
      </c>
      <c r="B339" s="121">
        <v>1</v>
      </c>
      <c r="C339" s="126" t="s">
        <v>473</v>
      </c>
      <c r="D339" s="122"/>
      <c r="E339" s="122"/>
      <c r="F339" s="122"/>
      <c r="G339" s="122"/>
      <c r="H339" s="122"/>
      <c r="I339" s="122"/>
      <c r="J339" s="122"/>
      <c r="K339" s="122"/>
      <c r="L339" s="122"/>
      <c r="M339" s="126" t="s">
        <v>600</v>
      </c>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v>8</v>
      </c>
      <c r="AL339" s="124"/>
      <c r="AM339" s="124"/>
      <c r="AN339" s="124"/>
      <c r="AO339" s="124"/>
      <c r="AP339" s="125"/>
      <c r="AQ339" s="126" t="s">
        <v>515</v>
      </c>
      <c r="AR339" s="122"/>
      <c r="AS339" s="122"/>
      <c r="AT339" s="122"/>
      <c r="AU339" s="123" t="s">
        <v>653</v>
      </c>
      <c r="AV339" s="124"/>
      <c r="AW339" s="124"/>
      <c r="AX339" s="125"/>
    </row>
    <row r="340" spans="1:50" ht="22.5" customHeight="1" x14ac:dyDescent="0.15">
      <c r="A340" s="121">
        <v>6</v>
      </c>
      <c r="B340" s="121">
        <v>1</v>
      </c>
      <c r="C340" s="126" t="s">
        <v>474</v>
      </c>
      <c r="D340" s="122"/>
      <c r="E340" s="122"/>
      <c r="F340" s="122"/>
      <c r="G340" s="122"/>
      <c r="H340" s="122"/>
      <c r="I340" s="122"/>
      <c r="J340" s="122"/>
      <c r="K340" s="122"/>
      <c r="L340" s="122"/>
      <c r="M340" s="126" t="s">
        <v>600</v>
      </c>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v>3</v>
      </c>
      <c r="AL340" s="124"/>
      <c r="AM340" s="124"/>
      <c r="AN340" s="124"/>
      <c r="AO340" s="124"/>
      <c r="AP340" s="125"/>
      <c r="AQ340" s="126" t="s">
        <v>515</v>
      </c>
      <c r="AR340" s="122"/>
      <c r="AS340" s="122"/>
      <c r="AT340" s="122"/>
      <c r="AU340" s="123" t="s">
        <v>648</v>
      </c>
      <c r="AV340" s="124"/>
      <c r="AW340" s="124"/>
      <c r="AX340" s="125"/>
    </row>
    <row r="341" spans="1:50" ht="22.5" customHeight="1" x14ac:dyDescent="0.15">
      <c r="A341" s="121">
        <v>7</v>
      </c>
      <c r="B341" s="121">
        <v>1</v>
      </c>
      <c r="C341" s="126" t="s">
        <v>475</v>
      </c>
      <c r="D341" s="122"/>
      <c r="E341" s="122"/>
      <c r="F341" s="122"/>
      <c r="G341" s="122"/>
      <c r="H341" s="122"/>
      <c r="I341" s="122"/>
      <c r="J341" s="122"/>
      <c r="K341" s="122"/>
      <c r="L341" s="122"/>
      <c r="M341" s="126" t="s">
        <v>600</v>
      </c>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v>2</v>
      </c>
      <c r="AL341" s="124"/>
      <c r="AM341" s="124"/>
      <c r="AN341" s="124"/>
      <c r="AO341" s="124"/>
      <c r="AP341" s="125"/>
      <c r="AQ341" s="126" t="s">
        <v>515</v>
      </c>
      <c r="AR341" s="122"/>
      <c r="AS341" s="122"/>
      <c r="AT341" s="122"/>
      <c r="AU341" s="123" t="s">
        <v>653</v>
      </c>
      <c r="AV341" s="124"/>
      <c r="AW341" s="124"/>
      <c r="AX341" s="125"/>
    </row>
    <row r="342" spans="1:50" ht="22.5" customHeight="1" x14ac:dyDescent="0.15">
      <c r="A342" s="121">
        <v>8</v>
      </c>
      <c r="B342" s="121">
        <v>1</v>
      </c>
      <c r="C342" s="126" t="s">
        <v>476</v>
      </c>
      <c r="D342" s="122"/>
      <c r="E342" s="122"/>
      <c r="F342" s="122"/>
      <c r="G342" s="122"/>
      <c r="H342" s="122"/>
      <c r="I342" s="122"/>
      <c r="J342" s="122"/>
      <c r="K342" s="122"/>
      <c r="L342" s="122"/>
      <c r="M342" s="126" t="s">
        <v>600</v>
      </c>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v>2</v>
      </c>
      <c r="AL342" s="124"/>
      <c r="AM342" s="124"/>
      <c r="AN342" s="124"/>
      <c r="AO342" s="124"/>
      <c r="AP342" s="125"/>
      <c r="AQ342" s="126" t="s">
        <v>515</v>
      </c>
      <c r="AR342" s="122"/>
      <c r="AS342" s="122"/>
      <c r="AT342" s="122"/>
      <c r="AU342" s="123" t="s">
        <v>653</v>
      </c>
      <c r="AV342" s="124"/>
      <c r="AW342" s="124"/>
      <c r="AX342" s="125"/>
    </row>
    <row r="343" spans="1:50" ht="22.5" customHeight="1" x14ac:dyDescent="0.15">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2.5" customHeight="1" x14ac:dyDescent="0.15">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2.5"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2.5"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2.5"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2.5"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2.5"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2.5"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2.5"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2.5"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2.5"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2.5"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2.5"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2.5"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2.5"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2.5"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2.5"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2.5"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2.5"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2.5"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2.5"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2.5"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5" spans="1:50" ht="12.75" customHeight="1" x14ac:dyDescent="0.15"/>
    <row r="366" spans="1:50" ht="22.5" customHeight="1"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x14ac:dyDescent="0.15">
      <c r="A367" s="121"/>
      <c r="B367" s="121"/>
      <c r="C367" s="127" t="s">
        <v>399</v>
      </c>
      <c r="D367" s="127"/>
      <c r="E367" s="127"/>
      <c r="F367" s="127"/>
      <c r="G367" s="127"/>
      <c r="H367" s="127"/>
      <c r="I367" s="127"/>
      <c r="J367" s="127"/>
      <c r="K367" s="127"/>
      <c r="L367" s="127"/>
      <c r="M367" s="127" t="s">
        <v>400</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401</v>
      </c>
      <c r="AL367" s="127"/>
      <c r="AM367" s="127"/>
      <c r="AN367" s="127"/>
      <c r="AO367" s="127"/>
      <c r="AP367" s="127"/>
      <c r="AQ367" s="127" t="s">
        <v>23</v>
      </c>
      <c r="AR367" s="127"/>
      <c r="AS367" s="127"/>
      <c r="AT367" s="127"/>
      <c r="AU367" s="129" t="s">
        <v>24</v>
      </c>
      <c r="AV367" s="130"/>
      <c r="AW367" s="130"/>
      <c r="AX367" s="131"/>
    </row>
    <row r="368" spans="1:50" ht="22.5" customHeight="1" x14ac:dyDescent="0.15">
      <c r="A368" s="121">
        <v>1</v>
      </c>
      <c r="B368" s="121">
        <v>1</v>
      </c>
      <c r="C368" s="126" t="s">
        <v>477</v>
      </c>
      <c r="D368" s="122"/>
      <c r="E368" s="122"/>
      <c r="F368" s="122"/>
      <c r="G368" s="122"/>
      <c r="H368" s="122"/>
      <c r="I368" s="122"/>
      <c r="J368" s="122"/>
      <c r="K368" s="122"/>
      <c r="L368" s="122"/>
      <c r="M368" s="126" t="s">
        <v>519</v>
      </c>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v>171</v>
      </c>
      <c r="AL368" s="124"/>
      <c r="AM368" s="124"/>
      <c r="AN368" s="124"/>
      <c r="AO368" s="124"/>
      <c r="AP368" s="125"/>
      <c r="AQ368" s="126" t="s">
        <v>515</v>
      </c>
      <c r="AR368" s="122"/>
      <c r="AS368" s="122"/>
      <c r="AT368" s="122"/>
      <c r="AU368" s="123" t="s">
        <v>653</v>
      </c>
      <c r="AV368" s="124"/>
      <c r="AW368" s="124"/>
      <c r="AX368" s="125"/>
    </row>
    <row r="369" spans="1:50" ht="22.5" customHeight="1" x14ac:dyDescent="0.15">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2.5" customHeight="1" x14ac:dyDescent="0.15">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2.5" customHeight="1" x14ac:dyDescent="0.15">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2.5" customHeight="1" x14ac:dyDescent="0.15">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2.5" customHeight="1" x14ac:dyDescent="0.15">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2.5" customHeight="1" x14ac:dyDescent="0.15">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2.5" customHeight="1" x14ac:dyDescent="0.15">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2.5" customHeight="1" x14ac:dyDescent="0.15">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2.5" customHeight="1" x14ac:dyDescent="0.15">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2.5"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2.5"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2.5"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2.5"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2.5"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2.5"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2.5"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2.5"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2.5"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2.5"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2.5"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2.5"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2.5"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2.5"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2.5"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2.5"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2.5"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2.5"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2.5"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2.5"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8" spans="1:50" ht="12.75" customHeight="1" x14ac:dyDescent="0.15"/>
    <row r="399" spans="1:50" ht="22.5" customHeight="1"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x14ac:dyDescent="0.15">
      <c r="A400" s="121"/>
      <c r="B400" s="121"/>
      <c r="C400" s="127" t="s">
        <v>399</v>
      </c>
      <c r="D400" s="127"/>
      <c r="E400" s="127"/>
      <c r="F400" s="127"/>
      <c r="G400" s="127"/>
      <c r="H400" s="127"/>
      <c r="I400" s="127"/>
      <c r="J400" s="127"/>
      <c r="K400" s="127"/>
      <c r="L400" s="127"/>
      <c r="M400" s="127" t="s">
        <v>400</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401</v>
      </c>
      <c r="AL400" s="127"/>
      <c r="AM400" s="127"/>
      <c r="AN400" s="127"/>
      <c r="AO400" s="127"/>
      <c r="AP400" s="127"/>
      <c r="AQ400" s="127" t="s">
        <v>23</v>
      </c>
      <c r="AR400" s="127"/>
      <c r="AS400" s="127"/>
      <c r="AT400" s="127"/>
      <c r="AU400" s="129" t="s">
        <v>24</v>
      </c>
      <c r="AV400" s="130"/>
      <c r="AW400" s="130"/>
      <c r="AX400" s="131"/>
    </row>
    <row r="401" spans="1:50" ht="22.5" customHeight="1" x14ac:dyDescent="0.15">
      <c r="A401" s="121">
        <v>1</v>
      </c>
      <c r="B401" s="121">
        <v>1</v>
      </c>
      <c r="C401" s="126" t="s">
        <v>484</v>
      </c>
      <c r="D401" s="122"/>
      <c r="E401" s="122"/>
      <c r="F401" s="122"/>
      <c r="G401" s="122"/>
      <c r="H401" s="122"/>
      <c r="I401" s="122"/>
      <c r="J401" s="122"/>
      <c r="K401" s="122"/>
      <c r="L401" s="122"/>
      <c r="M401" s="126" t="s">
        <v>520</v>
      </c>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v>1007</v>
      </c>
      <c r="AL401" s="124"/>
      <c r="AM401" s="124"/>
      <c r="AN401" s="124"/>
      <c r="AO401" s="124"/>
      <c r="AP401" s="125"/>
      <c r="AQ401" s="126" t="s">
        <v>515</v>
      </c>
      <c r="AR401" s="122"/>
      <c r="AS401" s="122"/>
      <c r="AT401" s="122"/>
      <c r="AU401" s="123" t="s">
        <v>648</v>
      </c>
      <c r="AV401" s="124"/>
      <c r="AW401" s="124"/>
      <c r="AX401" s="125"/>
    </row>
    <row r="402" spans="1:50" ht="22.5" customHeight="1" x14ac:dyDescent="0.15">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2.5" customHeight="1" x14ac:dyDescent="0.15">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2.5" customHeight="1" x14ac:dyDescent="0.15">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2.5" customHeight="1" x14ac:dyDescent="0.15">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2.5" customHeight="1" x14ac:dyDescent="0.15">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2.5" customHeight="1" x14ac:dyDescent="0.15">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2.5" customHeight="1" x14ac:dyDescent="0.15">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2.5" customHeight="1" x14ac:dyDescent="0.15">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2.5" customHeight="1" x14ac:dyDescent="0.15">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2.5"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2.5"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2.5"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2.5"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2.5"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2.5"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2.5"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2.5"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2.5"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2.5"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2.5"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2.5"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2.5"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2.5"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2.5"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2.5"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2.5"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2.5"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2.5"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2.5"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1" spans="1:50" ht="12.75" customHeight="1" x14ac:dyDescent="0.15"/>
    <row r="432" spans="1:50" ht="22.5" customHeight="1"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x14ac:dyDescent="0.15">
      <c r="A433" s="121"/>
      <c r="B433" s="121"/>
      <c r="C433" s="127" t="s">
        <v>399</v>
      </c>
      <c r="D433" s="127"/>
      <c r="E433" s="127"/>
      <c r="F433" s="127"/>
      <c r="G433" s="127"/>
      <c r="H433" s="127"/>
      <c r="I433" s="127"/>
      <c r="J433" s="127"/>
      <c r="K433" s="127"/>
      <c r="L433" s="127"/>
      <c r="M433" s="127" t="s">
        <v>400</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401</v>
      </c>
      <c r="AL433" s="127"/>
      <c r="AM433" s="127"/>
      <c r="AN433" s="127"/>
      <c r="AO433" s="127"/>
      <c r="AP433" s="127"/>
      <c r="AQ433" s="127" t="s">
        <v>23</v>
      </c>
      <c r="AR433" s="127"/>
      <c r="AS433" s="127"/>
      <c r="AT433" s="127"/>
      <c r="AU433" s="129" t="s">
        <v>24</v>
      </c>
      <c r="AV433" s="130"/>
      <c r="AW433" s="130"/>
      <c r="AX433" s="131"/>
    </row>
    <row r="434" spans="1:50" ht="27" customHeight="1" x14ac:dyDescent="0.15">
      <c r="A434" s="121">
        <v>1</v>
      </c>
      <c r="B434" s="121">
        <v>1</v>
      </c>
      <c r="C434" s="126" t="s">
        <v>498</v>
      </c>
      <c r="D434" s="122"/>
      <c r="E434" s="122"/>
      <c r="F434" s="122"/>
      <c r="G434" s="122"/>
      <c r="H434" s="122"/>
      <c r="I434" s="122"/>
      <c r="J434" s="122"/>
      <c r="K434" s="122"/>
      <c r="L434" s="122"/>
      <c r="M434" s="126" t="s">
        <v>521</v>
      </c>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v>14</v>
      </c>
      <c r="AL434" s="124"/>
      <c r="AM434" s="124"/>
      <c r="AN434" s="124"/>
      <c r="AO434" s="124"/>
      <c r="AP434" s="125"/>
      <c r="AQ434" s="126" t="s">
        <v>515</v>
      </c>
      <c r="AR434" s="122"/>
      <c r="AS434" s="122"/>
      <c r="AT434" s="122"/>
      <c r="AU434" s="123" t="s">
        <v>653</v>
      </c>
      <c r="AV434" s="124"/>
      <c r="AW434" s="124"/>
      <c r="AX434" s="125"/>
    </row>
    <row r="435" spans="1:50" ht="22.5" customHeight="1" x14ac:dyDescent="0.15">
      <c r="A435" s="121">
        <v>2</v>
      </c>
      <c r="B435" s="121">
        <v>1</v>
      </c>
      <c r="C435" s="126" t="s">
        <v>472</v>
      </c>
      <c r="D435" s="122"/>
      <c r="E435" s="122"/>
      <c r="F435" s="122"/>
      <c r="G435" s="122"/>
      <c r="H435" s="122"/>
      <c r="I435" s="122"/>
      <c r="J435" s="122"/>
      <c r="K435" s="122"/>
      <c r="L435" s="122"/>
      <c r="M435" s="126" t="s">
        <v>521</v>
      </c>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v>13</v>
      </c>
      <c r="AL435" s="124"/>
      <c r="AM435" s="124"/>
      <c r="AN435" s="124"/>
      <c r="AO435" s="124"/>
      <c r="AP435" s="125"/>
      <c r="AQ435" s="126" t="s">
        <v>515</v>
      </c>
      <c r="AR435" s="122"/>
      <c r="AS435" s="122"/>
      <c r="AT435" s="122"/>
      <c r="AU435" s="123" t="s">
        <v>653</v>
      </c>
      <c r="AV435" s="124"/>
      <c r="AW435" s="124"/>
      <c r="AX435" s="125"/>
    </row>
    <row r="436" spans="1:50" ht="22.5" customHeight="1" x14ac:dyDescent="0.15">
      <c r="A436" s="121">
        <v>3</v>
      </c>
      <c r="B436" s="121">
        <v>1</v>
      </c>
      <c r="C436" s="126" t="s">
        <v>486</v>
      </c>
      <c r="D436" s="122"/>
      <c r="E436" s="122"/>
      <c r="F436" s="122"/>
      <c r="G436" s="122"/>
      <c r="H436" s="122"/>
      <c r="I436" s="122"/>
      <c r="J436" s="122"/>
      <c r="K436" s="122"/>
      <c r="L436" s="122"/>
      <c r="M436" s="126" t="s">
        <v>521</v>
      </c>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v>8</v>
      </c>
      <c r="AL436" s="124"/>
      <c r="AM436" s="124"/>
      <c r="AN436" s="124"/>
      <c r="AO436" s="124"/>
      <c r="AP436" s="125"/>
      <c r="AQ436" s="126" t="s">
        <v>515</v>
      </c>
      <c r="AR436" s="122"/>
      <c r="AS436" s="122"/>
      <c r="AT436" s="122"/>
      <c r="AU436" s="123" t="s">
        <v>653</v>
      </c>
      <c r="AV436" s="124"/>
      <c r="AW436" s="124"/>
      <c r="AX436" s="125"/>
    </row>
    <row r="437" spans="1:50" ht="22.5" customHeight="1" x14ac:dyDescent="0.15">
      <c r="A437" s="121">
        <v>4</v>
      </c>
      <c r="B437" s="121">
        <v>1</v>
      </c>
      <c r="C437" s="126" t="s">
        <v>476</v>
      </c>
      <c r="D437" s="122"/>
      <c r="E437" s="122"/>
      <c r="F437" s="122"/>
      <c r="G437" s="122"/>
      <c r="H437" s="122"/>
      <c r="I437" s="122"/>
      <c r="J437" s="122"/>
      <c r="K437" s="122"/>
      <c r="L437" s="122"/>
      <c r="M437" s="126" t="s">
        <v>521</v>
      </c>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v>5</v>
      </c>
      <c r="AL437" s="124"/>
      <c r="AM437" s="124"/>
      <c r="AN437" s="124"/>
      <c r="AO437" s="124"/>
      <c r="AP437" s="125"/>
      <c r="AQ437" s="126" t="s">
        <v>515</v>
      </c>
      <c r="AR437" s="122"/>
      <c r="AS437" s="122"/>
      <c r="AT437" s="122"/>
      <c r="AU437" s="123" t="s">
        <v>653</v>
      </c>
      <c r="AV437" s="124"/>
      <c r="AW437" s="124"/>
      <c r="AX437" s="125"/>
    </row>
    <row r="438" spans="1:50" ht="22.5" customHeight="1" x14ac:dyDescent="0.15">
      <c r="A438" s="121">
        <v>5</v>
      </c>
      <c r="B438" s="121">
        <v>1</v>
      </c>
      <c r="C438" s="126" t="s">
        <v>537</v>
      </c>
      <c r="D438" s="122"/>
      <c r="E438" s="122"/>
      <c r="F438" s="122"/>
      <c r="G438" s="122"/>
      <c r="H438" s="122"/>
      <c r="I438" s="122"/>
      <c r="J438" s="122"/>
      <c r="K438" s="122"/>
      <c r="L438" s="122"/>
      <c r="M438" s="126" t="s">
        <v>521</v>
      </c>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v>2</v>
      </c>
      <c r="AL438" s="124"/>
      <c r="AM438" s="124"/>
      <c r="AN438" s="124"/>
      <c r="AO438" s="124"/>
      <c r="AP438" s="125"/>
      <c r="AQ438" s="126" t="s">
        <v>515</v>
      </c>
      <c r="AR438" s="122"/>
      <c r="AS438" s="122"/>
      <c r="AT438" s="122"/>
      <c r="AU438" s="123" t="s">
        <v>653</v>
      </c>
      <c r="AV438" s="124"/>
      <c r="AW438" s="124"/>
      <c r="AX438" s="125"/>
    </row>
    <row r="439" spans="1:50" ht="22.5" customHeight="1" x14ac:dyDescent="0.15">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2.5" customHeight="1" x14ac:dyDescent="0.15">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2.5" customHeight="1" x14ac:dyDescent="0.15">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2.5" customHeight="1" x14ac:dyDescent="0.15">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2.5" customHeight="1" x14ac:dyDescent="0.15">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2.5"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2.5"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2.5"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2.5"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2.5"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2.5"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2.5"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2.5"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2.5"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2.5"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2.5"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2.5"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2.5"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2.5"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2.5"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2.5"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2.5"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2.5"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2.5"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2.5"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4" spans="1:50" ht="12.75" customHeight="1" x14ac:dyDescent="0.15"/>
    <row r="465" spans="1:50" ht="22.5" customHeight="1"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x14ac:dyDescent="0.15">
      <c r="A466" s="121"/>
      <c r="B466" s="121"/>
      <c r="C466" s="127" t="s">
        <v>399</v>
      </c>
      <c r="D466" s="127"/>
      <c r="E466" s="127"/>
      <c r="F466" s="127"/>
      <c r="G466" s="127"/>
      <c r="H466" s="127"/>
      <c r="I466" s="127"/>
      <c r="J466" s="127"/>
      <c r="K466" s="127"/>
      <c r="L466" s="127"/>
      <c r="M466" s="127" t="s">
        <v>400</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401</v>
      </c>
      <c r="AL466" s="127"/>
      <c r="AM466" s="127"/>
      <c r="AN466" s="127"/>
      <c r="AO466" s="127"/>
      <c r="AP466" s="127"/>
      <c r="AQ466" s="127" t="s">
        <v>23</v>
      </c>
      <c r="AR466" s="127"/>
      <c r="AS466" s="127"/>
      <c r="AT466" s="127"/>
      <c r="AU466" s="129" t="s">
        <v>24</v>
      </c>
      <c r="AV466" s="130"/>
      <c r="AW466" s="130"/>
      <c r="AX466" s="131"/>
    </row>
    <row r="467" spans="1:50" ht="27.75" customHeight="1" x14ac:dyDescent="0.15">
      <c r="A467" s="121">
        <v>1</v>
      </c>
      <c r="B467" s="121">
        <v>1</v>
      </c>
      <c r="C467" s="126" t="s">
        <v>479</v>
      </c>
      <c r="D467" s="122"/>
      <c r="E467" s="122"/>
      <c r="F467" s="122"/>
      <c r="G467" s="122"/>
      <c r="H467" s="122"/>
      <c r="I467" s="122"/>
      <c r="J467" s="122"/>
      <c r="K467" s="122"/>
      <c r="L467" s="122"/>
      <c r="M467" s="126" t="s">
        <v>526</v>
      </c>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v>70</v>
      </c>
      <c r="AL467" s="124"/>
      <c r="AM467" s="124"/>
      <c r="AN467" s="124"/>
      <c r="AO467" s="124"/>
      <c r="AP467" s="125"/>
      <c r="AQ467" s="126" t="s">
        <v>523</v>
      </c>
      <c r="AR467" s="122"/>
      <c r="AS467" s="122"/>
      <c r="AT467" s="122"/>
      <c r="AU467" s="123" t="s">
        <v>653</v>
      </c>
      <c r="AV467" s="124"/>
      <c r="AW467" s="124"/>
      <c r="AX467" s="125"/>
    </row>
    <row r="468" spans="1:50" ht="22.5" customHeight="1" x14ac:dyDescent="0.15">
      <c r="A468" s="121">
        <v>2</v>
      </c>
      <c r="B468" s="121">
        <v>1</v>
      </c>
      <c r="C468" s="126" t="s">
        <v>467</v>
      </c>
      <c r="D468" s="122"/>
      <c r="E468" s="122"/>
      <c r="F468" s="122"/>
      <c r="G468" s="122"/>
      <c r="H468" s="122"/>
      <c r="I468" s="122"/>
      <c r="J468" s="122"/>
      <c r="K468" s="122"/>
      <c r="L468" s="122"/>
      <c r="M468" s="126" t="s">
        <v>522</v>
      </c>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v>70</v>
      </c>
      <c r="AL468" s="124"/>
      <c r="AM468" s="124"/>
      <c r="AN468" s="124"/>
      <c r="AO468" s="124"/>
      <c r="AP468" s="125"/>
      <c r="AQ468" s="126" t="s">
        <v>523</v>
      </c>
      <c r="AR468" s="122"/>
      <c r="AS468" s="122"/>
      <c r="AT468" s="122"/>
      <c r="AU468" s="123" t="s">
        <v>653</v>
      </c>
      <c r="AV468" s="124"/>
      <c r="AW468" s="124"/>
      <c r="AX468" s="125"/>
    </row>
    <row r="469" spans="1:50" ht="27.75" customHeight="1" x14ac:dyDescent="0.15">
      <c r="A469" s="121">
        <v>3</v>
      </c>
      <c r="B469" s="121">
        <v>1</v>
      </c>
      <c r="C469" s="126" t="s">
        <v>478</v>
      </c>
      <c r="D469" s="122"/>
      <c r="E469" s="122"/>
      <c r="F469" s="122"/>
      <c r="G469" s="122"/>
      <c r="H469" s="122"/>
      <c r="I469" s="122"/>
      <c r="J469" s="122"/>
      <c r="K469" s="122"/>
      <c r="L469" s="122"/>
      <c r="M469" s="126" t="s">
        <v>525</v>
      </c>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v>50</v>
      </c>
      <c r="AL469" s="124"/>
      <c r="AM469" s="124"/>
      <c r="AN469" s="124"/>
      <c r="AO469" s="124"/>
      <c r="AP469" s="125"/>
      <c r="AQ469" s="126" t="s">
        <v>523</v>
      </c>
      <c r="AR469" s="122"/>
      <c r="AS469" s="122"/>
      <c r="AT469" s="122"/>
      <c r="AU469" s="123" t="s">
        <v>653</v>
      </c>
      <c r="AV469" s="124"/>
      <c r="AW469" s="124"/>
      <c r="AX469" s="125"/>
    </row>
    <row r="470" spans="1:50" ht="22.5" customHeight="1" x14ac:dyDescent="0.15">
      <c r="A470" s="121">
        <v>4</v>
      </c>
      <c r="B470" s="121">
        <v>1</v>
      </c>
      <c r="C470" s="126" t="s">
        <v>623</v>
      </c>
      <c r="D470" s="122"/>
      <c r="E470" s="122"/>
      <c r="F470" s="122"/>
      <c r="G470" s="122"/>
      <c r="H470" s="122"/>
      <c r="I470" s="122"/>
      <c r="J470" s="122"/>
      <c r="K470" s="122"/>
      <c r="L470" s="122"/>
      <c r="M470" s="126" t="s">
        <v>524</v>
      </c>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v>50</v>
      </c>
      <c r="AL470" s="124"/>
      <c r="AM470" s="124"/>
      <c r="AN470" s="124"/>
      <c r="AO470" s="124"/>
      <c r="AP470" s="125"/>
      <c r="AQ470" s="126" t="s">
        <v>523</v>
      </c>
      <c r="AR470" s="122"/>
      <c r="AS470" s="122"/>
      <c r="AT470" s="122"/>
      <c r="AU470" s="123" t="s">
        <v>653</v>
      </c>
      <c r="AV470" s="124"/>
      <c r="AW470" s="124"/>
      <c r="AX470" s="125"/>
    </row>
    <row r="471" spans="1:50" ht="22.5" customHeight="1" x14ac:dyDescent="0.15">
      <c r="A471" s="121">
        <v>5</v>
      </c>
      <c r="B471" s="121">
        <v>1</v>
      </c>
      <c r="C471" s="122"/>
      <c r="D471" s="122"/>
      <c r="E471" s="122"/>
      <c r="F471" s="122"/>
      <c r="G471" s="122"/>
      <c r="H471" s="122"/>
      <c r="I471" s="122"/>
      <c r="J471" s="122"/>
      <c r="K471" s="122"/>
      <c r="L471" s="122"/>
      <c r="M471" s="126"/>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2.5" customHeight="1" x14ac:dyDescent="0.15">
      <c r="A472" s="121">
        <v>6</v>
      </c>
      <c r="B472" s="121">
        <v>1</v>
      </c>
      <c r="C472" s="122"/>
      <c r="D472" s="122"/>
      <c r="E472" s="122"/>
      <c r="F472" s="122"/>
      <c r="G472" s="122"/>
      <c r="H472" s="122"/>
      <c r="I472" s="122"/>
      <c r="J472" s="122"/>
      <c r="K472" s="122"/>
      <c r="L472" s="122"/>
      <c r="M472" s="126"/>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2.5" customHeight="1" x14ac:dyDescent="0.15">
      <c r="A473" s="121">
        <v>7</v>
      </c>
      <c r="B473" s="121">
        <v>1</v>
      </c>
      <c r="C473" s="126"/>
      <c r="D473" s="122"/>
      <c r="E473" s="122"/>
      <c r="F473" s="122"/>
      <c r="G473" s="122"/>
      <c r="H473" s="122"/>
      <c r="I473" s="122"/>
      <c r="J473" s="122"/>
      <c r="K473" s="122"/>
      <c r="L473" s="122"/>
      <c r="M473" s="126"/>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2.5"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2.5"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2.5"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2.5"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2.5"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2.5"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2.5"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2.5"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2.5"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2.5"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2.5"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2.5"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2.5"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2.5"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2.5"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2.5"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2.5"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2.5"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2.5"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2.5"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2.5"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2.5"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2.5"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W14:AQ14">
    <cfRule type="expression" dxfId="947" priority="545">
      <formula>IF(RIGHT(TEXT(W14,"0.#"),1)=".",FALSE,TRUE)</formula>
    </cfRule>
    <cfRule type="expression" dxfId="946" priority="546">
      <formula>IF(RIGHT(TEXT(W14,"0.#"),1)=".",TRUE,FALSE)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3:AX13 P15:AX15 P16:AQ17">
    <cfRule type="expression" dxfId="921" priority="243">
      <formula>IF(RIGHT(TEXT(P13,"0.#"),1)=".",FALSE,TRUE)</formula>
    </cfRule>
    <cfRule type="expression" dxfId="920" priority="244">
      <formula>IF(RIGHT(TEXT(P13,"0.#"),1)=".",TRUE,FALSE)</formula>
    </cfRule>
  </conditionalFormatting>
  <conditionalFormatting sqref="W19:AJ19">
    <cfRule type="expression" dxfId="919" priority="241">
      <formula>IF(RIGHT(TEXT(W19,"0.#"),1)=".",FALSE,TRUE)</formula>
    </cfRule>
    <cfRule type="expression" dxfId="918" priority="242">
      <formula>IF(RIGHT(TEXT(W19,"0.#"),1)=".",TRUE,FALSE)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AE25:AI25">
    <cfRule type="expression" dxfId="785" priority="57">
      <formula>IF(RIGHT(TEXT(AE23,"0.#"),1)=".",FALSE,TRUE)</formula>
    </cfRule>
    <cfRule type="expression" dxfId="784" priority="58">
      <formula>IF(RIGHT(TEXT(AE23,"0.#"),1)=".",TRUE,FALSE)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P14:V14">
    <cfRule type="expression" dxfId="747" priority="3">
      <formula>IF(RIGHT(TEXT(P14,"0.#"),1)=".",FALSE,TRUE)</formula>
    </cfRule>
    <cfRule type="expression" dxfId="746" priority="4">
      <formula>IF(RIGHT(TEXT(P14,"0.#"),1)=".",TRUE,FALSE)</formula>
    </cfRule>
  </conditionalFormatting>
  <conditionalFormatting sqref="P19:V19">
    <cfRule type="expression" dxfId="745" priority="1">
      <formula>IF(RIGHT(TEXT(P19,"0.#"),1)=".",FALSE,TRUE)</formula>
    </cfRule>
    <cfRule type="expression" dxfId="744" priority="2">
      <formula>IF(RIGHT(TEXT(P19,"0.#"),1)=".",TRUE,FALSE)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6" manualBreakCount="6">
    <brk id="105" max="16383" man="1"/>
    <brk id="138" max="16383" man="1"/>
    <brk id="174" max="49" man="1"/>
    <brk id="177" max="16383" man="1"/>
    <brk id="231"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45</xdr:row>
                    <xdr:rowOff>47625</xdr:rowOff>
                  </from>
                  <to>
                    <xdr:col>46</xdr:col>
                    <xdr:colOff>171450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228</xdr:row>
                    <xdr:rowOff>257175</xdr:rowOff>
                  </from>
                  <to>
                    <xdr:col>43</xdr:col>
                    <xdr:colOff>161925</xdr:colOff>
                    <xdr:row>229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475</xdr:row>
                    <xdr:rowOff>171450</xdr:rowOff>
                  </from>
                  <to>
                    <xdr:col>43</xdr:col>
                    <xdr:colOff>161925</xdr:colOff>
                    <xdr:row>496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t="s">
        <v>550</v>
      </c>
      <c r="C2" s="15" t="str">
        <f>IF(B2="","",A2)</f>
        <v>医療分野の研究開発関連</v>
      </c>
      <c r="D2" s="15" t="str">
        <f>IF(C2="","",IF(D1&lt;&gt;"",CONCATENATE(D1,"、",C2),C2))</f>
        <v>医療分野の研究開発関連</v>
      </c>
      <c r="F2" s="14" t="s">
        <v>214</v>
      </c>
      <c r="G2" s="19" t="s">
        <v>550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550</v>
      </c>
      <c r="M3" s="15" t="str">
        <f t="shared" ref="M3:M11" si="2">IF(L3="","",K3)</f>
        <v>文教及び科学振興</v>
      </c>
      <c r="N3" s="15" t="str">
        <f>IF(M3="",N2,IF(N2&lt;&gt;"",CONCATENATE(N2,"、",M3),M3))</f>
        <v>文教及び科学振興</v>
      </c>
      <c r="O3" s="15"/>
      <c r="P3" s="14" t="s">
        <v>218</v>
      </c>
      <c r="Q3" s="19" t="s">
        <v>550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550</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2" t="s">
        <v>13</v>
      </c>
      <c r="B2" s="223"/>
      <c r="C2" s="223"/>
      <c r="D2" s="223"/>
      <c r="E2" s="223"/>
      <c r="F2" s="224"/>
      <c r="G2" s="229" t="s">
        <v>319</v>
      </c>
      <c r="H2" s="230"/>
      <c r="I2" s="230"/>
      <c r="J2" s="230"/>
      <c r="K2" s="230"/>
      <c r="L2" s="230"/>
      <c r="M2" s="230"/>
      <c r="N2" s="230"/>
      <c r="O2" s="231"/>
      <c r="P2" s="249" t="s">
        <v>83</v>
      </c>
      <c r="Q2" s="230"/>
      <c r="R2" s="230"/>
      <c r="S2" s="230"/>
      <c r="T2" s="230"/>
      <c r="U2" s="230"/>
      <c r="V2" s="230"/>
      <c r="W2" s="230"/>
      <c r="X2" s="231"/>
      <c r="Y2" s="202"/>
      <c r="Z2" s="95"/>
      <c r="AA2" s="96"/>
      <c r="AB2" s="274" t="s">
        <v>12</v>
      </c>
      <c r="AC2" s="275"/>
      <c r="AD2" s="276"/>
      <c r="AE2" s="291" t="s">
        <v>69</v>
      </c>
      <c r="AF2" s="292"/>
      <c r="AG2" s="292"/>
      <c r="AH2" s="292"/>
      <c r="AI2" s="293"/>
      <c r="AJ2" s="291" t="s">
        <v>70</v>
      </c>
      <c r="AK2" s="292"/>
      <c r="AL2" s="292"/>
      <c r="AM2" s="292"/>
      <c r="AN2" s="293"/>
      <c r="AO2" s="291" t="s">
        <v>71</v>
      </c>
      <c r="AP2" s="292"/>
      <c r="AQ2" s="292"/>
      <c r="AR2" s="292"/>
      <c r="AS2" s="293"/>
      <c r="AT2" s="280" t="s">
        <v>303</v>
      </c>
      <c r="AU2" s="281"/>
      <c r="AV2" s="281"/>
      <c r="AW2" s="281"/>
      <c r="AX2" s="282"/>
    </row>
    <row r="3" spans="1:50" ht="18.75" customHeight="1" x14ac:dyDescent="0.15">
      <c r="A3" s="222"/>
      <c r="B3" s="223"/>
      <c r="C3" s="223"/>
      <c r="D3" s="223"/>
      <c r="E3" s="223"/>
      <c r="F3" s="224"/>
      <c r="G3" s="232"/>
      <c r="H3" s="117"/>
      <c r="I3" s="117"/>
      <c r="J3" s="117"/>
      <c r="K3" s="117"/>
      <c r="L3" s="117"/>
      <c r="M3" s="117"/>
      <c r="N3" s="117"/>
      <c r="O3" s="233"/>
      <c r="P3" s="250"/>
      <c r="Q3" s="117"/>
      <c r="R3" s="117"/>
      <c r="S3" s="117"/>
      <c r="T3" s="117"/>
      <c r="U3" s="117"/>
      <c r="V3" s="117"/>
      <c r="W3" s="117"/>
      <c r="X3" s="233"/>
      <c r="Y3" s="288"/>
      <c r="Z3" s="289"/>
      <c r="AA3" s="290"/>
      <c r="AB3" s="148"/>
      <c r="AC3" s="143"/>
      <c r="AD3" s="144"/>
      <c r="AE3" s="149"/>
      <c r="AF3" s="142"/>
      <c r="AG3" s="142"/>
      <c r="AH3" s="142"/>
      <c r="AI3" s="294"/>
      <c r="AJ3" s="149"/>
      <c r="AK3" s="142"/>
      <c r="AL3" s="142"/>
      <c r="AM3" s="142"/>
      <c r="AN3" s="294"/>
      <c r="AO3" s="149"/>
      <c r="AP3" s="142"/>
      <c r="AQ3" s="142"/>
      <c r="AR3" s="142"/>
      <c r="AS3" s="294"/>
      <c r="AT3" s="67"/>
      <c r="AU3" s="119"/>
      <c r="AV3" s="119"/>
      <c r="AW3" s="117" t="s">
        <v>451</v>
      </c>
      <c r="AX3" s="118"/>
    </row>
    <row r="4" spans="1:50" ht="22.5" customHeight="1" x14ac:dyDescent="0.15">
      <c r="A4" s="225"/>
      <c r="B4" s="223"/>
      <c r="C4" s="223"/>
      <c r="D4" s="223"/>
      <c r="E4" s="223"/>
      <c r="F4" s="224"/>
      <c r="G4" s="330"/>
      <c r="H4" s="297"/>
      <c r="I4" s="297"/>
      <c r="J4" s="297"/>
      <c r="K4" s="297"/>
      <c r="L4" s="297"/>
      <c r="M4" s="297"/>
      <c r="N4" s="297"/>
      <c r="O4" s="298"/>
      <c r="P4" s="263"/>
      <c r="Q4" s="204"/>
      <c r="R4" s="204"/>
      <c r="S4" s="204"/>
      <c r="T4" s="204"/>
      <c r="U4" s="204"/>
      <c r="V4" s="204"/>
      <c r="W4" s="204"/>
      <c r="X4" s="205"/>
      <c r="Y4" s="302" t="s">
        <v>14</v>
      </c>
      <c r="Z4" s="303"/>
      <c r="AA4" s="304"/>
      <c r="AB4" s="668"/>
      <c r="AC4" s="305"/>
      <c r="AD4" s="305"/>
      <c r="AE4" s="102"/>
      <c r="AF4" s="103"/>
      <c r="AG4" s="103"/>
      <c r="AH4" s="103"/>
      <c r="AI4" s="104"/>
      <c r="AJ4" s="102"/>
      <c r="AK4" s="103"/>
      <c r="AL4" s="103"/>
      <c r="AM4" s="103"/>
      <c r="AN4" s="104"/>
      <c r="AO4" s="102"/>
      <c r="AP4" s="103"/>
      <c r="AQ4" s="103"/>
      <c r="AR4" s="103"/>
      <c r="AS4" s="104"/>
      <c r="AT4" s="235"/>
      <c r="AU4" s="235"/>
      <c r="AV4" s="235"/>
      <c r="AW4" s="235"/>
      <c r="AX4" s="236"/>
    </row>
    <row r="5" spans="1:50" ht="22.5" customHeight="1" x14ac:dyDescent="0.15">
      <c r="A5" s="226"/>
      <c r="B5" s="227"/>
      <c r="C5" s="227"/>
      <c r="D5" s="227"/>
      <c r="E5" s="227"/>
      <c r="F5" s="228"/>
      <c r="G5" s="299"/>
      <c r="H5" s="300"/>
      <c r="I5" s="300"/>
      <c r="J5" s="300"/>
      <c r="K5" s="300"/>
      <c r="L5" s="300"/>
      <c r="M5" s="300"/>
      <c r="N5" s="300"/>
      <c r="O5" s="301"/>
      <c r="P5" s="285"/>
      <c r="Q5" s="285"/>
      <c r="R5" s="285"/>
      <c r="S5" s="285"/>
      <c r="T5" s="285"/>
      <c r="U5" s="285"/>
      <c r="V5" s="285"/>
      <c r="W5" s="285"/>
      <c r="X5" s="286"/>
      <c r="Y5" s="184" t="s">
        <v>65</v>
      </c>
      <c r="Z5" s="130"/>
      <c r="AA5" s="180"/>
      <c r="AB5" s="344"/>
      <c r="AC5" s="295"/>
      <c r="AD5" s="295"/>
      <c r="AE5" s="102"/>
      <c r="AF5" s="103"/>
      <c r="AG5" s="103"/>
      <c r="AH5" s="103"/>
      <c r="AI5" s="104"/>
      <c r="AJ5" s="102"/>
      <c r="AK5" s="103"/>
      <c r="AL5" s="103"/>
      <c r="AM5" s="103"/>
      <c r="AN5" s="104"/>
      <c r="AO5" s="102"/>
      <c r="AP5" s="103"/>
      <c r="AQ5" s="103"/>
      <c r="AR5" s="103"/>
      <c r="AS5" s="104"/>
      <c r="AT5" s="102"/>
      <c r="AU5" s="103"/>
      <c r="AV5" s="103"/>
      <c r="AW5" s="103"/>
      <c r="AX5" s="105"/>
    </row>
    <row r="6" spans="1:50" ht="22.5" customHeight="1" x14ac:dyDescent="0.15">
      <c r="A6" s="678"/>
      <c r="B6" s="679"/>
      <c r="C6" s="679"/>
      <c r="D6" s="679"/>
      <c r="E6" s="679"/>
      <c r="F6" s="680"/>
      <c r="G6" s="331"/>
      <c r="H6" s="332"/>
      <c r="I6" s="332"/>
      <c r="J6" s="332"/>
      <c r="K6" s="332"/>
      <c r="L6" s="332"/>
      <c r="M6" s="332"/>
      <c r="N6" s="332"/>
      <c r="O6" s="333"/>
      <c r="P6" s="206"/>
      <c r="Q6" s="206"/>
      <c r="R6" s="206"/>
      <c r="S6" s="206"/>
      <c r="T6" s="206"/>
      <c r="U6" s="206"/>
      <c r="V6" s="206"/>
      <c r="W6" s="206"/>
      <c r="X6" s="207"/>
      <c r="Y6" s="129" t="s">
        <v>15</v>
      </c>
      <c r="Z6" s="130"/>
      <c r="AA6" s="180"/>
      <c r="AB6" s="690" t="s">
        <v>452</v>
      </c>
      <c r="AC6" s="273"/>
      <c r="AD6" s="273"/>
      <c r="AE6" s="102"/>
      <c r="AF6" s="103"/>
      <c r="AG6" s="103"/>
      <c r="AH6" s="103"/>
      <c r="AI6" s="104"/>
      <c r="AJ6" s="102"/>
      <c r="AK6" s="103"/>
      <c r="AL6" s="103"/>
      <c r="AM6" s="103"/>
      <c r="AN6" s="104"/>
      <c r="AO6" s="102"/>
      <c r="AP6" s="103"/>
      <c r="AQ6" s="103"/>
      <c r="AR6" s="103"/>
      <c r="AS6" s="104"/>
      <c r="AT6" s="277"/>
      <c r="AU6" s="278"/>
      <c r="AV6" s="278"/>
      <c r="AW6" s="278"/>
      <c r="AX6" s="279"/>
    </row>
    <row r="7" spans="1:50" ht="18.75" customHeight="1" x14ac:dyDescent="0.15">
      <c r="A7" s="222" t="s">
        <v>13</v>
      </c>
      <c r="B7" s="223"/>
      <c r="C7" s="223"/>
      <c r="D7" s="223"/>
      <c r="E7" s="223"/>
      <c r="F7" s="224"/>
      <c r="G7" s="229" t="s">
        <v>319</v>
      </c>
      <c r="H7" s="230"/>
      <c r="I7" s="230"/>
      <c r="J7" s="230"/>
      <c r="K7" s="230"/>
      <c r="L7" s="230"/>
      <c r="M7" s="230"/>
      <c r="N7" s="230"/>
      <c r="O7" s="231"/>
      <c r="P7" s="249" t="s">
        <v>83</v>
      </c>
      <c r="Q7" s="230"/>
      <c r="R7" s="230"/>
      <c r="S7" s="230"/>
      <c r="T7" s="230"/>
      <c r="U7" s="230"/>
      <c r="V7" s="230"/>
      <c r="W7" s="230"/>
      <c r="X7" s="231"/>
      <c r="Y7" s="202"/>
      <c r="Z7" s="95"/>
      <c r="AA7" s="96"/>
      <c r="AB7" s="274" t="s">
        <v>12</v>
      </c>
      <c r="AC7" s="275"/>
      <c r="AD7" s="276"/>
      <c r="AE7" s="291" t="s">
        <v>69</v>
      </c>
      <c r="AF7" s="292"/>
      <c r="AG7" s="292"/>
      <c r="AH7" s="292"/>
      <c r="AI7" s="293"/>
      <c r="AJ7" s="291" t="s">
        <v>70</v>
      </c>
      <c r="AK7" s="292"/>
      <c r="AL7" s="292"/>
      <c r="AM7" s="292"/>
      <c r="AN7" s="293"/>
      <c r="AO7" s="291" t="s">
        <v>71</v>
      </c>
      <c r="AP7" s="292"/>
      <c r="AQ7" s="292"/>
      <c r="AR7" s="292"/>
      <c r="AS7" s="293"/>
      <c r="AT7" s="280" t="s">
        <v>303</v>
      </c>
      <c r="AU7" s="281"/>
      <c r="AV7" s="281"/>
      <c r="AW7" s="281"/>
      <c r="AX7" s="282"/>
    </row>
    <row r="8" spans="1:50" ht="18.75" customHeight="1" x14ac:dyDescent="0.15">
      <c r="A8" s="222"/>
      <c r="B8" s="223"/>
      <c r="C8" s="223"/>
      <c r="D8" s="223"/>
      <c r="E8" s="223"/>
      <c r="F8" s="224"/>
      <c r="G8" s="232"/>
      <c r="H8" s="117"/>
      <c r="I8" s="117"/>
      <c r="J8" s="117"/>
      <c r="K8" s="117"/>
      <c r="L8" s="117"/>
      <c r="M8" s="117"/>
      <c r="N8" s="117"/>
      <c r="O8" s="233"/>
      <c r="P8" s="250"/>
      <c r="Q8" s="117"/>
      <c r="R8" s="117"/>
      <c r="S8" s="117"/>
      <c r="T8" s="117"/>
      <c r="U8" s="117"/>
      <c r="V8" s="117"/>
      <c r="W8" s="117"/>
      <c r="X8" s="233"/>
      <c r="Y8" s="288"/>
      <c r="Z8" s="289"/>
      <c r="AA8" s="290"/>
      <c r="AB8" s="148"/>
      <c r="AC8" s="143"/>
      <c r="AD8" s="144"/>
      <c r="AE8" s="149"/>
      <c r="AF8" s="142"/>
      <c r="AG8" s="142"/>
      <c r="AH8" s="142"/>
      <c r="AI8" s="294"/>
      <c r="AJ8" s="149"/>
      <c r="AK8" s="142"/>
      <c r="AL8" s="142"/>
      <c r="AM8" s="142"/>
      <c r="AN8" s="294"/>
      <c r="AO8" s="149"/>
      <c r="AP8" s="142"/>
      <c r="AQ8" s="142"/>
      <c r="AR8" s="142"/>
      <c r="AS8" s="294"/>
      <c r="AT8" s="67"/>
      <c r="AU8" s="119"/>
      <c r="AV8" s="119"/>
      <c r="AW8" s="117" t="s">
        <v>360</v>
      </c>
      <c r="AX8" s="118"/>
    </row>
    <row r="9" spans="1:50" ht="22.5" customHeight="1" x14ac:dyDescent="0.15">
      <c r="A9" s="225"/>
      <c r="B9" s="223"/>
      <c r="C9" s="223"/>
      <c r="D9" s="223"/>
      <c r="E9" s="223"/>
      <c r="F9" s="224"/>
      <c r="G9" s="330"/>
      <c r="H9" s="297"/>
      <c r="I9" s="297"/>
      <c r="J9" s="297"/>
      <c r="K9" s="297"/>
      <c r="L9" s="297"/>
      <c r="M9" s="297"/>
      <c r="N9" s="297"/>
      <c r="O9" s="298"/>
      <c r="P9" s="263"/>
      <c r="Q9" s="204"/>
      <c r="R9" s="204"/>
      <c r="S9" s="204"/>
      <c r="T9" s="204"/>
      <c r="U9" s="204"/>
      <c r="V9" s="204"/>
      <c r="W9" s="204"/>
      <c r="X9" s="205"/>
      <c r="Y9" s="302" t="s">
        <v>14</v>
      </c>
      <c r="Z9" s="303"/>
      <c r="AA9" s="304"/>
      <c r="AB9" s="668"/>
      <c r="AC9" s="305"/>
      <c r="AD9" s="305"/>
      <c r="AE9" s="102"/>
      <c r="AF9" s="103"/>
      <c r="AG9" s="103"/>
      <c r="AH9" s="103"/>
      <c r="AI9" s="104"/>
      <c r="AJ9" s="102"/>
      <c r="AK9" s="103"/>
      <c r="AL9" s="103"/>
      <c r="AM9" s="103"/>
      <c r="AN9" s="104"/>
      <c r="AO9" s="102"/>
      <c r="AP9" s="103"/>
      <c r="AQ9" s="103"/>
      <c r="AR9" s="103"/>
      <c r="AS9" s="104"/>
      <c r="AT9" s="235"/>
      <c r="AU9" s="235"/>
      <c r="AV9" s="235"/>
      <c r="AW9" s="235"/>
      <c r="AX9" s="236"/>
    </row>
    <row r="10" spans="1:50" ht="22.5" customHeight="1" x14ac:dyDescent="0.15">
      <c r="A10" s="226"/>
      <c r="B10" s="227"/>
      <c r="C10" s="227"/>
      <c r="D10" s="227"/>
      <c r="E10" s="227"/>
      <c r="F10" s="228"/>
      <c r="G10" s="299"/>
      <c r="H10" s="300"/>
      <c r="I10" s="300"/>
      <c r="J10" s="300"/>
      <c r="K10" s="300"/>
      <c r="L10" s="300"/>
      <c r="M10" s="300"/>
      <c r="N10" s="300"/>
      <c r="O10" s="301"/>
      <c r="P10" s="285"/>
      <c r="Q10" s="285"/>
      <c r="R10" s="285"/>
      <c r="S10" s="285"/>
      <c r="T10" s="285"/>
      <c r="U10" s="285"/>
      <c r="V10" s="285"/>
      <c r="W10" s="285"/>
      <c r="X10" s="286"/>
      <c r="Y10" s="184" t="s">
        <v>65</v>
      </c>
      <c r="Z10" s="130"/>
      <c r="AA10" s="180"/>
      <c r="AB10" s="344"/>
      <c r="AC10" s="295"/>
      <c r="AD10" s="295"/>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5" customHeight="1" x14ac:dyDescent="0.15">
      <c r="A11" s="678"/>
      <c r="B11" s="679"/>
      <c r="C11" s="679"/>
      <c r="D11" s="679"/>
      <c r="E11" s="679"/>
      <c r="F11" s="680"/>
      <c r="G11" s="331"/>
      <c r="H11" s="332"/>
      <c r="I11" s="332"/>
      <c r="J11" s="332"/>
      <c r="K11" s="332"/>
      <c r="L11" s="332"/>
      <c r="M11" s="332"/>
      <c r="N11" s="332"/>
      <c r="O11" s="333"/>
      <c r="P11" s="206"/>
      <c r="Q11" s="206"/>
      <c r="R11" s="206"/>
      <c r="S11" s="206"/>
      <c r="T11" s="206"/>
      <c r="U11" s="206"/>
      <c r="V11" s="206"/>
      <c r="W11" s="206"/>
      <c r="X11" s="207"/>
      <c r="Y11" s="129" t="s">
        <v>15</v>
      </c>
      <c r="Z11" s="130"/>
      <c r="AA11" s="180"/>
      <c r="AB11" s="690" t="s">
        <v>16</v>
      </c>
      <c r="AC11" s="273"/>
      <c r="AD11" s="273"/>
      <c r="AE11" s="102"/>
      <c r="AF11" s="103"/>
      <c r="AG11" s="103"/>
      <c r="AH11" s="103"/>
      <c r="AI11" s="104"/>
      <c r="AJ11" s="102"/>
      <c r="AK11" s="103"/>
      <c r="AL11" s="103"/>
      <c r="AM11" s="103"/>
      <c r="AN11" s="104"/>
      <c r="AO11" s="102"/>
      <c r="AP11" s="103"/>
      <c r="AQ11" s="103"/>
      <c r="AR11" s="103"/>
      <c r="AS11" s="104"/>
      <c r="AT11" s="277"/>
      <c r="AU11" s="278"/>
      <c r="AV11" s="278"/>
      <c r="AW11" s="278"/>
      <c r="AX11" s="279"/>
    </row>
    <row r="12" spans="1:50" ht="18.75" customHeight="1" x14ac:dyDescent="0.15">
      <c r="A12" s="222" t="s">
        <v>13</v>
      </c>
      <c r="B12" s="223"/>
      <c r="C12" s="223"/>
      <c r="D12" s="223"/>
      <c r="E12" s="223"/>
      <c r="F12" s="224"/>
      <c r="G12" s="229" t="s">
        <v>319</v>
      </c>
      <c r="H12" s="230"/>
      <c r="I12" s="230"/>
      <c r="J12" s="230"/>
      <c r="K12" s="230"/>
      <c r="L12" s="230"/>
      <c r="M12" s="230"/>
      <c r="N12" s="230"/>
      <c r="O12" s="231"/>
      <c r="P12" s="249" t="s">
        <v>83</v>
      </c>
      <c r="Q12" s="230"/>
      <c r="R12" s="230"/>
      <c r="S12" s="230"/>
      <c r="T12" s="230"/>
      <c r="U12" s="230"/>
      <c r="V12" s="230"/>
      <c r="W12" s="230"/>
      <c r="X12" s="231"/>
      <c r="Y12" s="202"/>
      <c r="Z12" s="95"/>
      <c r="AA12" s="96"/>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303</v>
      </c>
      <c r="AU12" s="281"/>
      <c r="AV12" s="281"/>
      <c r="AW12" s="281"/>
      <c r="AX12" s="282"/>
    </row>
    <row r="13" spans="1:50" ht="18.75" customHeight="1" x14ac:dyDescent="0.15">
      <c r="A13" s="222"/>
      <c r="B13" s="223"/>
      <c r="C13" s="223"/>
      <c r="D13" s="223"/>
      <c r="E13" s="223"/>
      <c r="F13" s="224"/>
      <c r="G13" s="232"/>
      <c r="H13" s="117"/>
      <c r="I13" s="117"/>
      <c r="J13" s="117"/>
      <c r="K13" s="117"/>
      <c r="L13" s="117"/>
      <c r="M13" s="117"/>
      <c r="N13" s="117"/>
      <c r="O13" s="233"/>
      <c r="P13" s="250"/>
      <c r="Q13" s="117"/>
      <c r="R13" s="117"/>
      <c r="S13" s="117"/>
      <c r="T13" s="117"/>
      <c r="U13" s="117"/>
      <c r="V13" s="117"/>
      <c r="W13" s="117"/>
      <c r="X13" s="233"/>
      <c r="Y13" s="288"/>
      <c r="Z13" s="289"/>
      <c r="AA13" s="290"/>
      <c r="AB13" s="148"/>
      <c r="AC13" s="143"/>
      <c r="AD13" s="144"/>
      <c r="AE13" s="149"/>
      <c r="AF13" s="142"/>
      <c r="AG13" s="142"/>
      <c r="AH13" s="142"/>
      <c r="AI13" s="294"/>
      <c r="AJ13" s="149"/>
      <c r="AK13" s="142"/>
      <c r="AL13" s="142"/>
      <c r="AM13" s="142"/>
      <c r="AN13" s="294"/>
      <c r="AO13" s="149"/>
      <c r="AP13" s="142"/>
      <c r="AQ13" s="142"/>
      <c r="AR13" s="142"/>
      <c r="AS13" s="294"/>
      <c r="AT13" s="67"/>
      <c r="AU13" s="119"/>
      <c r="AV13" s="119"/>
      <c r="AW13" s="117" t="s">
        <v>360</v>
      </c>
      <c r="AX13" s="118"/>
    </row>
    <row r="14" spans="1:50" ht="22.5" customHeight="1" x14ac:dyDescent="0.15">
      <c r="A14" s="225"/>
      <c r="B14" s="223"/>
      <c r="C14" s="223"/>
      <c r="D14" s="223"/>
      <c r="E14" s="223"/>
      <c r="F14" s="224"/>
      <c r="G14" s="330"/>
      <c r="H14" s="297"/>
      <c r="I14" s="297"/>
      <c r="J14" s="297"/>
      <c r="K14" s="297"/>
      <c r="L14" s="297"/>
      <c r="M14" s="297"/>
      <c r="N14" s="297"/>
      <c r="O14" s="298"/>
      <c r="P14" s="263"/>
      <c r="Q14" s="204"/>
      <c r="R14" s="204"/>
      <c r="S14" s="204"/>
      <c r="T14" s="204"/>
      <c r="U14" s="204"/>
      <c r="V14" s="204"/>
      <c r="W14" s="204"/>
      <c r="X14" s="205"/>
      <c r="Y14" s="302" t="s">
        <v>14</v>
      </c>
      <c r="Z14" s="303"/>
      <c r="AA14" s="304"/>
      <c r="AB14" s="668"/>
      <c r="AC14" s="305"/>
      <c r="AD14" s="305"/>
      <c r="AE14" s="102"/>
      <c r="AF14" s="103"/>
      <c r="AG14" s="103"/>
      <c r="AH14" s="103"/>
      <c r="AI14" s="104"/>
      <c r="AJ14" s="102"/>
      <c r="AK14" s="103"/>
      <c r="AL14" s="103"/>
      <c r="AM14" s="103"/>
      <c r="AN14" s="104"/>
      <c r="AO14" s="102"/>
      <c r="AP14" s="103"/>
      <c r="AQ14" s="103"/>
      <c r="AR14" s="103"/>
      <c r="AS14" s="104"/>
      <c r="AT14" s="235"/>
      <c r="AU14" s="235"/>
      <c r="AV14" s="235"/>
      <c r="AW14" s="235"/>
      <c r="AX14" s="236"/>
    </row>
    <row r="15" spans="1:50" ht="22.5" customHeight="1" x14ac:dyDescent="0.15">
      <c r="A15" s="226"/>
      <c r="B15" s="227"/>
      <c r="C15" s="227"/>
      <c r="D15" s="227"/>
      <c r="E15" s="227"/>
      <c r="F15" s="228"/>
      <c r="G15" s="299"/>
      <c r="H15" s="300"/>
      <c r="I15" s="300"/>
      <c r="J15" s="300"/>
      <c r="K15" s="300"/>
      <c r="L15" s="300"/>
      <c r="M15" s="300"/>
      <c r="N15" s="300"/>
      <c r="O15" s="301"/>
      <c r="P15" s="285"/>
      <c r="Q15" s="285"/>
      <c r="R15" s="285"/>
      <c r="S15" s="285"/>
      <c r="T15" s="285"/>
      <c r="U15" s="285"/>
      <c r="V15" s="285"/>
      <c r="W15" s="285"/>
      <c r="X15" s="286"/>
      <c r="Y15" s="184" t="s">
        <v>65</v>
      </c>
      <c r="Z15" s="130"/>
      <c r="AA15" s="180"/>
      <c r="AB15" s="344"/>
      <c r="AC15" s="295"/>
      <c r="AD15" s="295"/>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5" customHeight="1" x14ac:dyDescent="0.15">
      <c r="A16" s="678"/>
      <c r="B16" s="679"/>
      <c r="C16" s="679"/>
      <c r="D16" s="679"/>
      <c r="E16" s="679"/>
      <c r="F16" s="680"/>
      <c r="G16" s="331"/>
      <c r="H16" s="332"/>
      <c r="I16" s="332"/>
      <c r="J16" s="332"/>
      <c r="K16" s="332"/>
      <c r="L16" s="332"/>
      <c r="M16" s="332"/>
      <c r="N16" s="332"/>
      <c r="O16" s="333"/>
      <c r="P16" s="206"/>
      <c r="Q16" s="206"/>
      <c r="R16" s="206"/>
      <c r="S16" s="206"/>
      <c r="T16" s="206"/>
      <c r="U16" s="206"/>
      <c r="V16" s="206"/>
      <c r="W16" s="206"/>
      <c r="X16" s="207"/>
      <c r="Y16" s="129" t="s">
        <v>15</v>
      </c>
      <c r="Z16" s="130"/>
      <c r="AA16" s="180"/>
      <c r="AB16" s="690" t="s">
        <v>16</v>
      </c>
      <c r="AC16" s="273"/>
      <c r="AD16" s="273"/>
      <c r="AE16" s="102"/>
      <c r="AF16" s="103"/>
      <c r="AG16" s="103"/>
      <c r="AH16" s="103"/>
      <c r="AI16" s="104"/>
      <c r="AJ16" s="102"/>
      <c r="AK16" s="103"/>
      <c r="AL16" s="103"/>
      <c r="AM16" s="103"/>
      <c r="AN16" s="104"/>
      <c r="AO16" s="102"/>
      <c r="AP16" s="103"/>
      <c r="AQ16" s="103"/>
      <c r="AR16" s="103"/>
      <c r="AS16" s="104"/>
      <c r="AT16" s="277"/>
      <c r="AU16" s="278"/>
      <c r="AV16" s="278"/>
      <c r="AW16" s="278"/>
      <c r="AX16" s="279"/>
    </row>
    <row r="17" spans="1:50" ht="18.75" customHeight="1" x14ac:dyDescent="0.15">
      <c r="A17" s="222" t="s">
        <v>13</v>
      </c>
      <c r="B17" s="223"/>
      <c r="C17" s="223"/>
      <c r="D17" s="223"/>
      <c r="E17" s="223"/>
      <c r="F17" s="224"/>
      <c r="G17" s="229" t="s">
        <v>319</v>
      </c>
      <c r="H17" s="230"/>
      <c r="I17" s="230"/>
      <c r="J17" s="230"/>
      <c r="K17" s="230"/>
      <c r="L17" s="230"/>
      <c r="M17" s="230"/>
      <c r="N17" s="230"/>
      <c r="O17" s="231"/>
      <c r="P17" s="249" t="s">
        <v>83</v>
      </c>
      <c r="Q17" s="230"/>
      <c r="R17" s="230"/>
      <c r="S17" s="230"/>
      <c r="T17" s="230"/>
      <c r="U17" s="230"/>
      <c r="V17" s="230"/>
      <c r="W17" s="230"/>
      <c r="X17" s="231"/>
      <c r="Y17" s="202"/>
      <c r="Z17" s="95"/>
      <c r="AA17" s="96"/>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303</v>
      </c>
      <c r="AU17" s="281"/>
      <c r="AV17" s="281"/>
      <c r="AW17" s="281"/>
      <c r="AX17" s="282"/>
    </row>
    <row r="18" spans="1:50" ht="18.75" customHeight="1" x14ac:dyDescent="0.15">
      <c r="A18" s="222"/>
      <c r="B18" s="223"/>
      <c r="C18" s="223"/>
      <c r="D18" s="223"/>
      <c r="E18" s="223"/>
      <c r="F18" s="224"/>
      <c r="G18" s="232"/>
      <c r="H18" s="117"/>
      <c r="I18" s="117"/>
      <c r="J18" s="117"/>
      <c r="K18" s="117"/>
      <c r="L18" s="117"/>
      <c r="M18" s="117"/>
      <c r="N18" s="117"/>
      <c r="O18" s="233"/>
      <c r="P18" s="250"/>
      <c r="Q18" s="117"/>
      <c r="R18" s="117"/>
      <c r="S18" s="117"/>
      <c r="T18" s="117"/>
      <c r="U18" s="117"/>
      <c r="V18" s="117"/>
      <c r="W18" s="117"/>
      <c r="X18" s="233"/>
      <c r="Y18" s="288"/>
      <c r="Z18" s="289"/>
      <c r="AA18" s="290"/>
      <c r="AB18" s="148"/>
      <c r="AC18" s="143"/>
      <c r="AD18" s="144"/>
      <c r="AE18" s="149"/>
      <c r="AF18" s="142"/>
      <c r="AG18" s="142"/>
      <c r="AH18" s="142"/>
      <c r="AI18" s="294"/>
      <c r="AJ18" s="149"/>
      <c r="AK18" s="142"/>
      <c r="AL18" s="142"/>
      <c r="AM18" s="142"/>
      <c r="AN18" s="294"/>
      <c r="AO18" s="149"/>
      <c r="AP18" s="142"/>
      <c r="AQ18" s="142"/>
      <c r="AR18" s="142"/>
      <c r="AS18" s="294"/>
      <c r="AT18" s="67"/>
      <c r="AU18" s="119"/>
      <c r="AV18" s="119"/>
      <c r="AW18" s="117" t="s">
        <v>360</v>
      </c>
      <c r="AX18" s="118"/>
    </row>
    <row r="19" spans="1:50" ht="22.5" customHeight="1" x14ac:dyDescent="0.15">
      <c r="A19" s="225"/>
      <c r="B19" s="223"/>
      <c r="C19" s="223"/>
      <c r="D19" s="223"/>
      <c r="E19" s="223"/>
      <c r="F19" s="224"/>
      <c r="G19" s="330"/>
      <c r="H19" s="297"/>
      <c r="I19" s="297"/>
      <c r="J19" s="297"/>
      <c r="K19" s="297"/>
      <c r="L19" s="297"/>
      <c r="M19" s="297"/>
      <c r="N19" s="297"/>
      <c r="O19" s="298"/>
      <c r="P19" s="263"/>
      <c r="Q19" s="204"/>
      <c r="R19" s="204"/>
      <c r="S19" s="204"/>
      <c r="T19" s="204"/>
      <c r="U19" s="204"/>
      <c r="V19" s="204"/>
      <c r="W19" s="204"/>
      <c r="X19" s="205"/>
      <c r="Y19" s="302" t="s">
        <v>14</v>
      </c>
      <c r="Z19" s="303"/>
      <c r="AA19" s="304"/>
      <c r="AB19" s="668"/>
      <c r="AC19" s="305"/>
      <c r="AD19" s="305"/>
      <c r="AE19" s="102"/>
      <c r="AF19" s="103"/>
      <c r="AG19" s="103"/>
      <c r="AH19" s="103"/>
      <c r="AI19" s="104"/>
      <c r="AJ19" s="102"/>
      <c r="AK19" s="103"/>
      <c r="AL19" s="103"/>
      <c r="AM19" s="103"/>
      <c r="AN19" s="104"/>
      <c r="AO19" s="102"/>
      <c r="AP19" s="103"/>
      <c r="AQ19" s="103"/>
      <c r="AR19" s="103"/>
      <c r="AS19" s="104"/>
      <c r="AT19" s="235"/>
      <c r="AU19" s="235"/>
      <c r="AV19" s="235"/>
      <c r="AW19" s="235"/>
      <c r="AX19" s="236"/>
    </row>
    <row r="20" spans="1:50" ht="22.5" customHeight="1" x14ac:dyDescent="0.15">
      <c r="A20" s="226"/>
      <c r="B20" s="227"/>
      <c r="C20" s="227"/>
      <c r="D20" s="227"/>
      <c r="E20" s="227"/>
      <c r="F20" s="228"/>
      <c r="G20" s="299"/>
      <c r="H20" s="300"/>
      <c r="I20" s="300"/>
      <c r="J20" s="300"/>
      <c r="K20" s="300"/>
      <c r="L20" s="300"/>
      <c r="M20" s="300"/>
      <c r="N20" s="300"/>
      <c r="O20" s="301"/>
      <c r="P20" s="285"/>
      <c r="Q20" s="285"/>
      <c r="R20" s="285"/>
      <c r="S20" s="285"/>
      <c r="T20" s="285"/>
      <c r="U20" s="285"/>
      <c r="V20" s="285"/>
      <c r="W20" s="285"/>
      <c r="X20" s="286"/>
      <c r="Y20" s="184" t="s">
        <v>65</v>
      </c>
      <c r="Z20" s="130"/>
      <c r="AA20" s="180"/>
      <c r="AB20" s="344"/>
      <c r="AC20" s="295"/>
      <c r="AD20" s="295"/>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5" customHeight="1" x14ac:dyDescent="0.15">
      <c r="A21" s="678"/>
      <c r="B21" s="679"/>
      <c r="C21" s="679"/>
      <c r="D21" s="679"/>
      <c r="E21" s="679"/>
      <c r="F21" s="680"/>
      <c r="G21" s="331"/>
      <c r="H21" s="332"/>
      <c r="I21" s="332"/>
      <c r="J21" s="332"/>
      <c r="K21" s="332"/>
      <c r="L21" s="332"/>
      <c r="M21" s="332"/>
      <c r="N21" s="332"/>
      <c r="O21" s="333"/>
      <c r="P21" s="206"/>
      <c r="Q21" s="206"/>
      <c r="R21" s="206"/>
      <c r="S21" s="206"/>
      <c r="T21" s="206"/>
      <c r="U21" s="206"/>
      <c r="V21" s="206"/>
      <c r="W21" s="206"/>
      <c r="X21" s="207"/>
      <c r="Y21" s="129" t="s">
        <v>15</v>
      </c>
      <c r="Z21" s="130"/>
      <c r="AA21" s="180"/>
      <c r="AB21" s="690" t="s">
        <v>453</v>
      </c>
      <c r="AC21" s="273"/>
      <c r="AD21" s="273"/>
      <c r="AE21" s="102"/>
      <c r="AF21" s="103"/>
      <c r="AG21" s="103"/>
      <c r="AH21" s="103"/>
      <c r="AI21" s="104"/>
      <c r="AJ21" s="102"/>
      <c r="AK21" s="103"/>
      <c r="AL21" s="103"/>
      <c r="AM21" s="103"/>
      <c r="AN21" s="104"/>
      <c r="AO21" s="102"/>
      <c r="AP21" s="103"/>
      <c r="AQ21" s="103"/>
      <c r="AR21" s="103"/>
      <c r="AS21" s="104"/>
      <c r="AT21" s="277"/>
      <c r="AU21" s="278"/>
      <c r="AV21" s="278"/>
      <c r="AW21" s="278"/>
      <c r="AX21" s="279"/>
    </row>
    <row r="22" spans="1:50" ht="18.75" customHeight="1" x14ac:dyDescent="0.15">
      <c r="A22" s="222" t="s">
        <v>13</v>
      </c>
      <c r="B22" s="223"/>
      <c r="C22" s="223"/>
      <c r="D22" s="223"/>
      <c r="E22" s="223"/>
      <c r="F22" s="224"/>
      <c r="G22" s="229" t="s">
        <v>319</v>
      </c>
      <c r="H22" s="230"/>
      <c r="I22" s="230"/>
      <c r="J22" s="230"/>
      <c r="K22" s="230"/>
      <c r="L22" s="230"/>
      <c r="M22" s="230"/>
      <c r="N22" s="230"/>
      <c r="O22" s="231"/>
      <c r="P22" s="249" t="s">
        <v>83</v>
      </c>
      <c r="Q22" s="230"/>
      <c r="R22" s="230"/>
      <c r="S22" s="230"/>
      <c r="T22" s="230"/>
      <c r="U22" s="230"/>
      <c r="V22" s="230"/>
      <c r="W22" s="230"/>
      <c r="X22" s="231"/>
      <c r="Y22" s="202"/>
      <c r="Z22" s="95"/>
      <c r="AA22" s="96"/>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303</v>
      </c>
      <c r="AU22" s="281"/>
      <c r="AV22" s="281"/>
      <c r="AW22" s="281"/>
      <c r="AX22" s="282"/>
    </row>
    <row r="23" spans="1:50" ht="18.75" customHeight="1" x14ac:dyDescent="0.15">
      <c r="A23" s="222"/>
      <c r="B23" s="223"/>
      <c r="C23" s="223"/>
      <c r="D23" s="223"/>
      <c r="E23" s="223"/>
      <c r="F23" s="224"/>
      <c r="G23" s="232"/>
      <c r="H23" s="117"/>
      <c r="I23" s="117"/>
      <c r="J23" s="117"/>
      <c r="K23" s="117"/>
      <c r="L23" s="117"/>
      <c r="M23" s="117"/>
      <c r="N23" s="117"/>
      <c r="O23" s="233"/>
      <c r="P23" s="250"/>
      <c r="Q23" s="117"/>
      <c r="R23" s="117"/>
      <c r="S23" s="117"/>
      <c r="T23" s="117"/>
      <c r="U23" s="117"/>
      <c r="V23" s="117"/>
      <c r="W23" s="117"/>
      <c r="X23" s="233"/>
      <c r="Y23" s="288"/>
      <c r="Z23" s="289"/>
      <c r="AA23" s="290"/>
      <c r="AB23" s="148"/>
      <c r="AC23" s="143"/>
      <c r="AD23" s="144"/>
      <c r="AE23" s="149"/>
      <c r="AF23" s="142"/>
      <c r="AG23" s="142"/>
      <c r="AH23" s="142"/>
      <c r="AI23" s="294"/>
      <c r="AJ23" s="149"/>
      <c r="AK23" s="142"/>
      <c r="AL23" s="142"/>
      <c r="AM23" s="142"/>
      <c r="AN23" s="294"/>
      <c r="AO23" s="149"/>
      <c r="AP23" s="142"/>
      <c r="AQ23" s="142"/>
      <c r="AR23" s="142"/>
      <c r="AS23" s="294"/>
      <c r="AT23" s="67"/>
      <c r="AU23" s="119"/>
      <c r="AV23" s="119"/>
      <c r="AW23" s="117" t="s">
        <v>454</v>
      </c>
      <c r="AX23" s="118"/>
    </row>
    <row r="24" spans="1:50" ht="22.5" customHeight="1" x14ac:dyDescent="0.15">
      <c r="A24" s="225"/>
      <c r="B24" s="223"/>
      <c r="C24" s="223"/>
      <c r="D24" s="223"/>
      <c r="E24" s="223"/>
      <c r="F24" s="224"/>
      <c r="G24" s="330"/>
      <c r="H24" s="297"/>
      <c r="I24" s="297"/>
      <c r="J24" s="297"/>
      <c r="K24" s="297"/>
      <c r="L24" s="297"/>
      <c r="M24" s="297"/>
      <c r="N24" s="297"/>
      <c r="O24" s="298"/>
      <c r="P24" s="263"/>
      <c r="Q24" s="204"/>
      <c r="R24" s="204"/>
      <c r="S24" s="204"/>
      <c r="T24" s="204"/>
      <c r="U24" s="204"/>
      <c r="V24" s="204"/>
      <c r="W24" s="204"/>
      <c r="X24" s="205"/>
      <c r="Y24" s="302" t="s">
        <v>14</v>
      </c>
      <c r="Z24" s="303"/>
      <c r="AA24" s="304"/>
      <c r="AB24" s="668"/>
      <c r="AC24" s="305"/>
      <c r="AD24" s="305"/>
      <c r="AE24" s="102"/>
      <c r="AF24" s="103"/>
      <c r="AG24" s="103"/>
      <c r="AH24" s="103"/>
      <c r="AI24" s="104"/>
      <c r="AJ24" s="102"/>
      <c r="AK24" s="103"/>
      <c r="AL24" s="103"/>
      <c r="AM24" s="103"/>
      <c r="AN24" s="104"/>
      <c r="AO24" s="102"/>
      <c r="AP24" s="103"/>
      <c r="AQ24" s="103"/>
      <c r="AR24" s="103"/>
      <c r="AS24" s="104"/>
      <c r="AT24" s="235"/>
      <c r="AU24" s="235"/>
      <c r="AV24" s="235"/>
      <c r="AW24" s="235"/>
      <c r="AX24" s="236"/>
    </row>
    <row r="25" spans="1:50" ht="22.5" customHeight="1" x14ac:dyDescent="0.15">
      <c r="A25" s="226"/>
      <c r="B25" s="227"/>
      <c r="C25" s="227"/>
      <c r="D25" s="227"/>
      <c r="E25" s="227"/>
      <c r="F25" s="228"/>
      <c r="G25" s="299"/>
      <c r="H25" s="300"/>
      <c r="I25" s="300"/>
      <c r="J25" s="300"/>
      <c r="K25" s="300"/>
      <c r="L25" s="300"/>
      <c r="M25" s="300"/>
      <c r="N25" s="300"/>
      <c r="O25" s="301"/>
      <c r="P25" s="285"/>
      <c r="Q25" s="285"/>
      <c r="R25" s="285"/>
      <c r="S25" s="285"/>
      <c r="T25" s="285"/>
      <c r="U25" s="285"/>
      <c r="V25" s="285"/>
      <c r="W25" s="285"/>
      <c r="X25" s="286"/>
      <c r="Y25" s="184" t="s">
        <v>65</v>
      </c>
      <c r="Z25" s="130"/>
      <c r="AA25" s="180"/>
      <c r="AB25" s="344"/>
      <c r="AC25" s="295"/>
      <c r="AD25" s="295"/>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5" customHeight="1" x14ac:dyDescent="0.15">
      <c r="A26" s="678"/>
      <c r="B26" s="679"/>
      <c r="C26" s="679"/>
      <c r="D26" s="679"/>
      <c r="E26" s="679"/>
      <c r="F26" s="680"/>
      <c r="G26" s="331"/>
      <c r="H26" s="332"/>
      <c r="I26" s="332"/>
      <c r="J26" s="332"/>
      <c r="K26" s="332"/>
      <c r="L26" s="332"/>
      <c r="M26" s="332"/>
      <c r="N26" s="332"/>
      <c r="O26" s="333"/>
      <c r="P26" s="206"/>
      <c r="Q26" s="206"/>
      <c r="R26" s="206"/>
      <c r="S26" s="206"/>
      <c r="T26" s="206"/>
      <c r="U26" s="206"/>
      <c r="V26" s="206"/>
      <c r="W26" s="206"/>
      <c r="X26" s="207"/>
      <c r="Y26" s="129" t="s">
        <v>15</v>
      </c>
      <c r="Z26" s="130"/>
      <c r="AA26" s="180"/>
      <c r="AB26" s="690" t="s">
        <v>453</v>
      </c>
      <c r="AC26" s="273"/>
      <c r="AD26" s="273"/>
      <c r="AE26" s="102"/>
      <c r="AF26" s="103"/>
      <c r="AG26" s="103"/>
      <c r="AH26" s="103"/>
      <c r="AI26" s="104"/>
      <c r="AJ26" s="102"/>
      <c r="AK26" s="103"/>
      <c r="AL26" s="103"/>
      <c r="AM26" s="103"/>
      <c r="AN26" s="104"/>
      <c r="AO26" s="102"/>
      <c r="AP26" s="103"/>
      <c r="AQ26" s="103"/>
      <c r="AR26" s="103"/>
      <c r="AS26" s="104"/>
      <c r="AT26" s="277"/>
      <c r="AU26" s="278"/>
      <c r="AV26" s="278"/>
      <c r="AW26" s="278"/>
      <c r="AX26" s="279"/>
    </row>
    <row r="27" spans="1:50" ht="18.75" customHeight="1" x14ac:dyDescent="0.15">
      <c r="A27" s="222" t="s">
        <v>13</v>
      </c>
      <c r="B27" s="223"/>
      <c r="C27" s="223"/>
      <c r="D27" s="223"/>
      <c r="E27" s="223"/>
      <c r="F27" s="224"/>
      <c r="G27" s="229" t="s">
        <v>319</v>
      </c>
      <c r="H27" s="230"/>
      <c r="I27" s="230"/>
      <c r="J27" s="230"/>
      <c r="K27" s="230"/>
      <c r="L27" s="230"/>
      <c r="M27" s="230"/>
      <c r="N27" s="230"/>
      <c r="O27" s="231"/>
      <c r="P27" s="249" t="s">
        <v>83</v>
      </c>
      <c r="Q27" s="230"/>
      <c r="R27" s="230"/>
      <c r="S27" s="230"/>
      <c r="T27" s="230"/>
      <c r="U27" s="230"/>
      <c r="V27" s="230"/>
      <c r="W27" s="230"/>
      <c r="X27" s="231"/>
      <c r="Y27" s="202"/>
      <c r="Z27" s="95"/>
      <c r="AA27" s="96"/>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303</v>
      </c>
      <c r="AU27" s="281"/>
      <c r="AV27" s="281"/>
      <c r="AW27" s="281"/>
      <c r="AX27" s="282"/>
    </row>
    <row r="28" spans="1:50" ht="18.75" customHeight="1" x14ac:dyDescent="0.15">
      <c r="A28" s="222"/>
      <c r="B28" s="223"/>
      <c r="C28" s="223"/>
      <c r="D28" s="223"/>
      <c r="E28" s="223"/>
      <c r="F28" s="224"/>
      <c r="G28" s="232"/>
      <c r="H28" s="117"/>
      <c r="I28" s="117"/>
      <c r="J28" s="117"/>
      <c r="K28" s="117"/>
      <c r="L28" s="117"/>
      <c r="M28" s="117"/>
      <c r="N28" s="117"/>
      <c r="O28" s="233"/>
      <c r="P28" s="250"/>
      <c r="Q28" s="117"/>
      <c r="R28" s="117"/>
      <c r="S28" s="117"/>
      <c r="T28" s="117"/>
      <c r="U28" s="117"/>
      <c r="V28" s="117"/>
      <c r="W28" s="117"/>
      <c r="X28" s="233"/>
      <c r="Y28" s="288"/>
      <c r="Z28" s="289"/>
      <c r="AA28" s="290"/>
      <c r="AB28" s="148"/>
      <c r="AC28" s="143"/>
      <c r="AD28" s="144"/>
      <c r="AE28" s="149"/>
      <c r="AF28" s="142"/>
      <c r="AG28" s="142"/>
      <c r="AH28" s="142"/>
      <c r="AI28" s="294"/>
      <c r="AJ28" s="149"/>
      <c r="AK28" s="142"/>
      <c r="AL28" s="142"/>
      <c r="AM28" s="142"/>
      <c r="AN28" s="294"/>
      <c r="AO28" s="149"/>
      <c r="AP28" s="142"/>
      <c r="AQ28" s="142"/>
      <c r="AR28" s="142"/>
      <c r="AS28" s="294"/>
      <c r="AT28" s="67"/>
      <c r="AU28" s="119"/>
      <c r="AV28" s="119"/>
      <c r="AW28" s="117" t="s">
        <v>451</v>
      </c>
      <c r="AX28" s="118"/>
    </row>
    <row r="29" spans="1:50" ht="22.5" customHeight="1" x14ac:dyDescent="0.15">
      <c r="A29" s="225"/>
      <c r="B29" s="223"/>
      <c r="C29" s="223"/>
      <c r="D29" s="223"/>
      <c r="E29" s="223"/>
      <c r="F29" s="224"/>
      <c r="G29" s="330"/>
      <c r="H29" s="297"/>
      <c r="I29" s="297"/>
      <c r="J29" s="297"/>
      <c r="K29" s="297"/>
      <c r="L29" s="297"/>
      <c r="M29" s="297"/>
      <c r="N29" s="297"/>
      <c r="O29" s="298"/>
      <c r="P29" s="263"/>
      <c r="Q29" s="204"/>
      <c r="R29" s="204"/>
      <c r="S29" s="204"/>
      <c r="T29" s="204"/>
      <c r="U29" s="204"/>
      <c r="V29" s="204"/>
      <c r="W29" s="204"/>
      <c r="X29" s="205"/>
      <c r="Y29" s="302" t="s">
        <v>14</v>
      </c>
      <c r="Z29" s="303"/>
      <c r="AA29" s="304"/>
      <c r="AB29" s="668"/>
      <c r="AC29" s="305"/>
      <c r="AD29" s="305"/>
      <c r="AE29" s="102"/>
      <c r="AF29" s="103"/>
      <c r="AG29" s="103"/>
      <c r="AH29" s="103"/>
      <c r="AI29" s="104"/>
      <c r="AJ29" s="102"/>
      <c r="AK29" s="103"/>
      <c r="AL29" s="103"/>
      <c r="AM29" s="103"/>
      <c r="AN29" s="104"/>
      <c r="AO29" s="102"/>
      <c r="AP29" s="103"/>
      <c r="AQ29" s="103"/>
      <c r="AR29" s="103"/>
      <c r="AS29" s="104"/>
      <c r="AT29" s="235"/>
      <c r="AU29" s="235"/>
      <c r="AV29" s="235"/>
      <c r="AW29" s="235"/>
      <c r="AX29" s="236"/>
    </row>
    <row r="30" spans="1:50" ht="22.5" customHeight="1" x14ac:dyDescent="0.15">
      <c r="A30" s="226"/>
      <c r="B30" s="227"/>
      <c r="C30" s="227"/>
      <c r="D30" s="227"/>
      <c r="E30" s="227"/>
      <c r="F30" s="228"/>
      <c r="G30" s="299"/>
      <c r="H30" s="300"/>
      <c r="I30" s="300"/>
      <c r="J30" s="300"/>
      <c r="K30" s="300"/>
      <c r="L30" s="300"/>
      <c r="M30" s="300"/>
      <c r="N30" s="300"/>
      <c r="O30" s="301"/>
      <c r="P30" s="285"/>
      <c r="Q30" s="285"/>
      <c r="R30" s="285"/>
      <c r="S30" s="285"/>
      <c r="T30" s="285"/>
      <c r="U30" s="285"/>
      <c r="V30" s="285"/>
      <c r="W30" s="285"/>
      <c r="X30" s="286"/>
      <c r="Y30" s="184" t="s">
        <v>65</v>
      </c>
      <c r="Z30" s="130"/>
      <c r="AA30" s="180"/>
      <c r="AB30" s="344"/>
      <c r="AC30" s="295"/>
      <c r="AD30" s="295"/>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5" customHeight="1" x14ac:dyDescent="0.15">
      <c r="A31" s="678"/>
      <c r="B31" s="679"/>
      <c r="C31" s="679"/>
      <c r="D31" s="679"/>
      <c r="E31" s="679"/>
      <c r="F31" s="680"/>
      <c r="G31" s="331"/>
      <c r="H31" s="332"/>
      <c r="I31" s="332"/>
      <c r="J31" s="332"/>
      <c r="K31" s="332"/>
      <c r="L31" s="332"/>
      <c r="M31" s="332"/>
      <c r="N31" s="332"/>
      <c r="O31" s="333"/>
      <c r="P31" s="206"/>
      <c r="Q31" s="206"/>
      <c r="R31" s="206"/>
      <c r="S31" s="206"/>
      <c r="T31" s="206"/>
      <c r="U31" s="206"/>
      <c r="V31" s="206"/>
      <c r="W31" s="206"/>
      <c r="X31" s="207"/>
      <c r="Y31" s="129" t="s">
        <v>15</v>
      </c>
      <c r="Z31" s="130"/>
      <c r="AA31" s="180"/>
      <c r="AB31" s="690" t="s">
        <v>452</v>
      </c>
      <c r="AC31" s="273"/>
      <c r="AD31" s="273"/>
      <c r="AE31" s="102"/>
      <c r="AF31" s="103"/>
      <c r="AG31" s="103"/>
      <c r="AH31" s="103"/>
      <c r="AI31" s="104"/>
      <c r="AJ31" s="102"/>
      <c r="AK31" s="103"/>
      <c r="AL31" s="103"/>
      <c r="AM31" s="103"/>
      <c r="AN31" s="104"/>
      <c r="AO31" s="102"/>
      <c r="AP31" s="103"/>
      <c r="AQ31" s="103"/>
      <c r="AR31" s="103"/>
      <c r="AS31" s="104"/>
      <c r="AT31" s="277"/>
      <c r="AU31" s="278"/>
      <c r="AV31" s="278"/>
      <c r="AW31" s="278"/>
      <c r="AX31" s="279"/>
    </row>
    <row r="32" spans="1:50" ht="18.75" customHeight="1" x14ac:dyDescent="0.15">
      <c r="A32" s="222" t="s">
        <v>13</v>
      </c>
      <c r="B32" s="223"/>
      <c r="C32" s="223"/>
      <c r="D32" s="223"/>
      <c r="E32" s="223"/>
      <c r="F32" s="224"/>
      <c r="G32" s="229" t="s">
        <v>319</v>
      </c>
      <c r="H32" s="230"/>
      <c r="I32" s="230"/>
      <c r="J32" s="230"/>
      <c r="K32" s="230"/>
      <c r="L32" s="230"/>
      <c r="M32" s="230"/>
      <c r="N32" s="230"/>
      <c r="O32" s="231"/>
      <c r="P32" s="249" t="s">
        <v>83</v>
      </c>
      <c r="Q32" s="230"/>
      <c r="R32" s="230"/>
      <c r="S32" s="230"/>
      <c r="T32" s="230"/>
      <c r="U32" s="230"/>
      <c r="V32" s="230"/>
      <c r="W32" s="230"/>
      <c r="X32" s="231"/>
      <c r="Y32" s="202"/>
      <c r="Z32" s="95"/>
      <c r="AA32" s="96"/>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303</v>
      </c>
      <c r="AU32" s="281"/>
      <c r="AV32" s="281"/>
      <c r="AW32" s="281"/>
      <c r="AX32" s="282"/>
    </row>
    <row r="33" spans="1:50" ht="18.75" customHeight="1" x14ac:dyDescent="0.15">
      <c r="A33" s="222"/>
      <c r="B33" s="223"/>
      <c r="C33" s="223"/>
      <c r="D33" s="223"/>
      <c r="E33" s="223"/>
      <c r="F33" s="224"/>
      <c r="G33" s="232"/>
      <c r="H33" s="117"/>
      <c r="I33" s="117"/>
      <c r="J33" s="117"/>
      <c r="K33" s="117"/>
      <c r="L33" s="117"/>
      <c r="M33" s="117"/>
      <c r="N33" s="117"/>
      <c r="O33" s="233"/>
      <c r="P33" s="250"/>
      <c r="Q33" s="117"/>
      <c r="R33" s="117"/>
      <c r="S33" s="117"/>
      <c r="T33" s="117"/>
      <c r="U33" s="117"/>
      <c r="V33" s="117"/>
      <c r="W33" s="117"/>
      <c r="X33" s="233"/>
      <c r="Y33" s="288"/>
      <c r="Z33" s="289"/>
      <c r="AA33" s="290"/>
      <c r="AB33" s="148"/>
      <c r="AC33" s="143"/>
      <c r="AD33" s="144"/>
      <c r="AE33" s="149"/>
      <c r="AF33" s="142"/>
      <c r="AG33" s="142"/>
      <c r="AH33" s="142"/>
      <c r="AI33" s="294"/>
      <c r="AJ33" s="149"/>
      <c r="AK33" s="142"/>
      <c r="AL33" s="142"/>
      <c r="AM33" s="142"/>
      <c r="AN33" s="294"/>
      <c r="AO33" s="149"/>
      <c r="AP33" s="142"/>
      <c r="AQ33" s="142"/>
      <c r="AR33" s="142"/>
      <c r="AS33" s="294"/>
      <c r="AT33" s="67"/>
      <c r="AU33" s="119"/>
      <c r="AV33" s="119"/>
      <c r="AW33" s="117" t="s">
        <v>454</v>
      </c>
      <c r="AX33" s="118"/>
    </row>
    <row r="34" spans="1:50" ht="22.5" customHeight="1" x14ac:dyDescent="0.15">
      <c r="A34" s="225"/>
      <c r="B34" s="223"/>
      <c r="C34" s="223"/>
      <c r="D34" s="223"/>
      <c r="E34" s="223"/>
      <c r="F34" s="224"/>
      <c r="G34" s="330"/>
      <c r="H34" s="297"/>
      <c r="I34" s="297"/>
      <c r="J34" s="297"/>
      <c r="K34" s="297"/>
      <c r="L34" s="297"/>
      <c r="M34" s="297"/>
      <c r="N34" s="297"/>
      <c r="O34" s="298"/>
      <c r="P34" s="263"/>
      <c r="Q34" s="204"/>
      <c r="R34" s="204"/>
      <c r="S34" s="204"/>
      <c r="T34" s="204"/>
      <c r="U34" s="204"/>
      <c r="V34" s="204"/>
      <c r="W34" s="204"/>
      <c r="X34" s="205"/>
      <c r="Y34" s="302" t="s">
        <v>14</v>
      </c>
      <c r="Z34" s="303"/>
      <c r="AA34" s="304"/>
      <c r="AB34" s="668"/>
      <c r="AC34" s="305"/>
      <c r="AD34" s="305"/>
      <c r="AE34" s="102"/>
      <c r="AF34" s="103"/>
      <c r="AG34" s="103"/>
      <c r="AH34" s="103"/>
      <c r="AI34" s="104"/>
      <c r="AJ34" s="102"/>
      <c r="AK34" s="103"/>
      <c r="AL34" s="103"/>
      <c r="AM34" s="103"/>
      <c r="AN34" s="104"/>
      <c r="AO34" s="102"/>
      <c r="AP34" s="103"/>
      <c r="AQ34" s="103"/>
      <c r="AR34" s="103"/>
      <c r="AS34" s="104"/>
      <c r="AT34" s="235"/>
      <c r="AU34" s="235"/>
      <c r="AV34" s="235"/>
      <c r="AW34" s="235"/>
      <c r="AX34" s="236"/>
    </row>
    <row r="35" spans="1:50" ht="22.5" customHeight="1" x14ac:dyDescent="0.15">
      <c r="A35" s="226"/>
      <c r="B35" s="227"/>
      <c r="C35" s="227"/>
      <c r="D35" s="227"/>
      <c r="E35" s="227"/>
      <c r="F35" s="228"/>
      <c r="G35" s="299"/>
      <c r="H35" s="300"/>
      <c r="I35" s="300"/>
      <c r="J35" s="300"/>
      <c r="K35" s="300"/>
      <c r="L35" s="300"/>
      <c r="M35" s="300"/>
      <c r="N35" s="300"/>
      <c r="O35" s="301"/>
      <c r="P35" s="285"/>
      <c r="Q35" s="285"/>
      <c r="R35" s="285"/>
      <c r="S35" s="285"/>
      <c r="T35" s="285"/>
      <c r="U35" s="285"/>
      <c r="V35" s="285"/>
      <c r="W35" s="285"/>
      <c r="X35" s="286"/>
      <c r="Y35" s="184" t="s">
        <v>65</v>
      </c>
      <c r="Z35" s="130"/>
      <c r="AA35" s="180"/>
      <c r="AB35" s="344"/>
      <c r="AC35" s="295"/>
      <c r="AD35" s="295"/>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5" customHeight="1" x14ac:dyDescent="0.15">
      <c r="A36" s="678"/>
      <c r="B36" s="679"/>
      <c r="C36" s="679"/>
      <c r="D36" s="679"/>
      <c r="E36" s="679"/>
      <c r="F36" s="680"/>
      <c r="G36" s="331"/>
      <c r="H36" s="332"/>
      <c r="I36" s="332"/>
      <c r="J36" s="332"/>
      <c r="K36" s="332"/>
      <c r="L36" s="332"/>
      <c r="M36" s="332"/>
      <c r="N36" s="332"/>
      <c r="O36" s="333"/>
      <c r="P36" s="206"/>
      <c r="Q36" s="206"/>
      <c r="R36" s="206"/>
      <c r="S36" s="206"/>
      <c r="T36" s="206"/>
      <c r="U36" s="206"/>
      <c r="V36" s="206"/>
      <c r="W36" s="206"/>
      <c r="X36" s="207"/>
      <c r="Y36" s="129" t="s">
        <v>15</v>
      </c>
      <c r="Z36" s="130"/>
      <c r="AA36" s="180"/>
      <c r="AB36" s="690" t="s">
        <v>453</v>
      </c>
      <c r="AC36" s="273"/>
      <c r="AD36" s="273"/>
      <c r="AE36" s="102"/>
      <c r="AF36" s="103"/>
      <c r="AG36" s="103"/>
      <c r="AH36" s="103"/>
      <c r="AI36" s="104"/>
      <c r="AJ36" s="102"/>
      <c r="AK36" s="103"/>
      <c r="AL36" s="103"/>
      <c r="AM36" s="103"/>
      <c r="AN36" s="104"/>
      <c r="AO36" s="102"/>
      <c r="AP36" s="103"/>
      <c r="AQ36" s="103"/>
      <c r="AR36" s="103"/>
      <c r="AS36" s="104"/>
      <c r="AT36" s="277"/>
      <c r="AU36" s="278"/>
      <c r="AV36" s="278"/>
      <c r="AW36" s="278"/>
      <c r="AX36" s="279"/>
    </row>
    <row r="37" spans="1:50" ht="18.75" customHeight="1" x14ac:dyDescent="0.15">
      <c r="A37" s="222" t="s">
        <v>13</v>
      </c>
      <c r="B37" s="223"/>
      <c r="C37" s="223"/>
      <c r="D37" s="223"/>
      <c r="E37" s="223"/>
      <c r="F37" s="224"/>
      <c r="G37" s="229" t="s">
        <v>319</v>
      </c>
      <c r="H37" s="230"/>
      <c r="I37" s="230"/>
      <c r="J37" s="230"/>
      <c r="K37" s="230"/>
      <c r="L37" s="230"/>
      <c r="M37" s="230"/>
      <c r="N37" s="230"/>
      <c r="O37" s="231"/>
      <c r="P37" s="249" t="s">
        <v>83</v>
      </c>
      <c r="Q37" s="230"/>
      <c r="R37" s="230"/>
      <c r="S37" s="230"/>
      <c r="T37" s="230"/>
      <c r="U37" s="230"/>
      <c r="V37" s="230"/>
      <c r="W37" s="230"/>
      <c r="X37" s="231"/>
      <c r="Y37" s="202"/>
      <c r="Z37" s="95"/>
      <c r="AA37" s="96"/>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303</v>
      </c>
      <c r="AU37" s="281"/>
      <c r="AV37" s="281"/>
      <c r="AW37" s="281"/>
      <c r="AX37" s="282"/>
    </row>
    <row r="38" spans="1:50" ht="18.75" customHeight="1" x14ac:dyDescent="0.15">
      <c r="A38" s="222"/>
      <c r="B38" s="223"/>
      <c r="C38" s="223"/>
      <c r="D38" s="223"/>
      <c r="E38" s="223"/>
      <c r="F38" s="224"/>
      <c r="G38" s="232"/>
      <c r="H38" s="117"/>
      <c r="I38" s="117"/>
      <c r="J38" s="117"/>
      <c r="K38" s="117"/>
      <c r="L38" s="117"/>
      <c r="M38" s="117"/>
      <c r="N38" s="117"/>
      <c r="O38" s="233"/>
      <c r="P38" s="250"/>
      <c r="Q38" s="117"/>
      <c r="R38" s="117"/>
      <c r="S38" s="117"/>
      <c r="T38" s="117"/>
      <c r="U38" s="117"/>
      <c r="V38" s="117"/>
      <c r="W38" s="117"/>
      <c r="X38" s="233"/>
      <c r="Y38" s="288"/>
      <c r="Z38" s="289"/>
      <c r="AA38" s="290"/>
      <c r="AB38" s="148"/>
      <c r="AC38" s="143"/>
      <c r="AD38" s="144"/>
      <c r="AE38" s="149"/>
      <c r="AF38" s="142"/>
      <c r="AG38" s="142"/>
      <c r="AH38" s="142"/>
      <c r="AI38" s="294"/>
      <c r="AJ38" s="149"/>
      <c r="AK38" s="142"/>
      <c r="AL38" s="142"/>
      <c r="AM38" s="142"/>
      <c r="AN38" s="294"/>
      <c r="AO38" s="149"/>
      <c r="AP38" s="142"/>
      <c r="AQ38" s="142"/>
      <c r="AR38" s="142"/>
      <c r="AS38" s="294"/>
      <c r="AT38" s="67"/>
      <c r="AU38" s="119"/>
      <c r="AV38" s="119"/>
      <c r="AW38" s="117" t="s">
        <v>454</v>
      </c>
      <c r="AX38" s="118"/>
    </row>
    <row r="39" spans="1:50" ht="22.5" customHeight="1" x14ac:dyDescent="0.15">
      <c r="A39" s="225"/>
      <c r="B39" s="223"/>
      <c r="C39" s="223"/>
      <c r="D39" s="223"/>
      <c r="E39" s="223"/>
      <c r="F39" s="224"/>
      <c r="G39" s="330"/>
      <c r="H39" s="297"/>
      <c r="I39" s="297"/>
      <c r="J39" s="297"/>
      <c r="K39" s="297"/>
      <c r="L39" s="297"/>
      <c r="M39" s="297"/>
      <c r="N39" s="297"/>
      <c r="O39" s="298"/>
      <c r="P39" s="263"/>
      <c r="Q39" s="204"/>
      <c r="R39" s="204"/>
      <c r="S39" s="204"/>
      <c r="T39" s="204"/>
      <c r="U39" s="204"/>
      <c r="V39" s="204"/>
      <c r="W39" s="204"/>
      <c r="X39" s="205"/>
      <c r="Y39" s="302" t="s">
        <v>14</v>
      </c>
      <c r="Z39" s="303"/>
      <c r="AA39" s="304"/>
      <c r="AB39" s="668"/>
      <c r="AC39" s="305"/>
      <c r="AD39" s="305"/>
      <c r="AE39" s="102"/>
      <c r="AF39" s="103"/>
      <c r="AG39" s="103"/>
      <c r="AH39" s="103"/>
      <c r="AI39" s="104"/>
      <c r="AJ39" s="102"/>
      <c r="AK39" s="103"/>
      <c r="AL39" s="103"/>
      <c r="AM39" s="103"/>
      <c r="AN39" s="104"/>
      <c r="AO39" s="102"/>
      <c r="AP39" s="103"/>
      <c r="AQ39" s="103"/>
      <c r="AR39" s="103"/>
      <c r="AS39" s="104"/>
      <c r="AT39" s="235"/>
      <c r="AU39" s="235"/>
      <c r="AV39" s="235"/>
      <c r="AW39" s="235"/>
      <c r="AX39" s="236"/>
    </row>
    <row r="40" spans="1:50" ht="22.5" customHeight="1" x14ac:dyDescent="0.15">
      <c r="A40" s="226"/>
      <c r="B40" s="227"/>
      <c r="C40" s="227"/>
      <c r="D40" s="227"/>
      <c r="E40" s="227"/>
      <c r="F40" s="228"/>
      <c r="G40" s="299"/>
      <c r="H40" s="300"/>
      <c r="I40" s="300"/>
      <c r="J40" s="300"/>
      <c r="K40" s="300"/>
      <c r="L40" s="300"/>
      <c r="M40" s="300"/>
      <c r="N40" s="300"/>
      <c r="O40" s="301"/>
      <c r="P40" s="285"/>
      <c r="Q40" s="285"/>
      <c r="R40" s="285"/>
      <c r="S40" s="285"/>
      <c r="T40" s="285"/>
      <c r="U40" s="285"/>
      <c r="V40" s="285"/>
      <c r="W40" s="285"/>
      <c r="X40" s="286"/>
      <c r="Y40" s="184" t="s">
        <v>65</v>
      </c>
      <c r="Z40" s="130"/>
      <c r="AA40" s="180"/>
      <c r="AB40" s="344"/>
      <c r="AC40" s="295"/>
      <c r="AD40" s="295"/>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5" customHeight="1" x14ac:dyDescent="0.15">
      <c r="A41" s="678"/>
      <c r="B41" s="679"/>
      <c r="C41" s="679"/>
      <c r="D41" s="679"/>
      <c r="E41" s="679"/>
      <c r="F41" s="680"/>
      <c r="G41" s="331"/>
      <c r="H41" s="332"/>
      <c r="I41" s="332"/>
      <c r="J41" s="332"/>
      <c r="K41" s="332"/>
      <c r="L41" s="332"/>
      <c r="M41" s="332"/>
      <c r="N41" s="332"/>
      <c r="O41" s="333"/>
      <c r="P41" s="206"/>
      <c r="Q41" s="206"/>
      <c r="R41" s="206"/>
      <c r="S41" s="206"/>
      <c r="T41" s="206"/>
      <c r="U41" s="206"/>
      <c r="V41" s="206"/>
      <c r="W41" s="206"/>
      <c r="X41" s="207"/>
      <c r="Y41" s="129" t="s">
        <v>15</v>
      </c>
      <c r="Z41" s="130"/>
      <c r="AA41" s="180"/>
      <c r="AB41" s="690" t="s">
        <v>453</v>
      </c>
      <c r="AC41" s="273"/>
      <c r="AD41" s="273"/>
      <c r="AE41" s="102"/>
      <c r="AF41" s="103"/>
      <c r="AG41" s="103"/>
      <c r="AH41" s="103"/>
      <c r="AI41" s="104"/>
      <c r="AJ41" s="102"/>
      <c r="AK41" s="103"/>
      <c r="AL41" s="103"/>
      <c r="AM41" s="103"/>
      <c r="AN41" s="104"/>
      <c r="AO41" s="102"/>
      <c r="AP41" s="103"/>
      <c r="AQ41" s="103"/>
      <c r="AR41" s="103"/>
      <c r="AS41" s="104"/>
      <c r="AT41" s="277"/>
      <c r="AU41" s="278"/>
      <c r="AV41" s="278"/>
      <c r="AW41" s="278"/>
      <c r="AX41" s="279"/>
    </row>
    <row r="42" spans="1:50" ht="18.75" customHeight="1" x14ac:dyDescent="0.15">
      <c r="A42" s="222" t="s">
        <v>13</v>
      </c>
      <c r="B42" s="223"/>
      <c r="C42" s="223"/>
      <c r="D42" s="223"/>
      <c r="E42" s="223"/>
      <c r="F42" s="224"/>
      <c r="G42" s="229" t="s">
        <v>319</v>
      </c>
      <c r="H42" s="230"/>
      <c r="I42" s="230"/>
      <c r="J42" s="230"/>
      <c r="K42" s="230"/>
      <c r="L42" s="230"/>
      <c r="M42" s="230"/>
      <c r="N42" s="230"/>
      <c r="O42" s="231"/>
      <c r="P42" s="249" t="s">
        <v>83</v>
      </c>
      <c r="Q42" s="230"/>
      <c r="R42" s="230"/>
      <c r="S42" s="230"/>
      <c r="T42" s="230"/>
      <c r="U42" s="230"/>
      <c r="V42" s="230"/>
      <c r="W42" s="230"/>
      <c r="X42" s="231"/>
      <c r="Y42" s="202"/>
      <c r="Z42" s="95"/>
      <c r="AA42" s="96"/>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303</v>
      </c>
      <c r="AU42" s="281"/>
      <c r="AV42" s="281"/>
      <c r="AW42" s="281"/>
      <c r="AX42" s="282"/>
    </row>
    <row r="43" spans="1:50" ht="18.75" customHeight="1" x14ac:dyDescent="0.15">
      <c r="A43" s="222"/>
      <c r="B43" s="223"/>
      <c r="C43" s="223"/>
      <c r="D43" s="223"/>
      <c r="E43" s="223"/>
      <c r="F43" s="224"/>
      <c r="G43" s="232"/>
      <c r="H43" s="117"/>
      <c r="I43" s="117"/>
      <c r="J43" s="117"/>
      <c r="K43" s="117"/>
      <c r="L43" s="117"/>
      <c r="M43" s="117"/>
      <c r="N43" s="117"/>
      <c r="O43" s="233"/>
      <c r="P43" s="250"/>
      <c r="Q43" s="117"/>
      <c r="R43" s="117"/>
      <c r="S43" s="117"/>
      <c r="T43" s="117"/>
      <c r="U43" s="117"/>
      <c r="V43" s="117"/>
      <c r="W43" s="117"/>
      <c r="X43" s="233"/>
      <c r="Y43" s="288"/>
      <c r="Z43" s="289"/>
      <c r="AA43" s="290"/>
      <c r="AB43" s="148"/>
      <c r="AC43" s="143"/>
      <c r="AD43" s="144"/>
      <c r="AE43" s="149"/>
      <c r="AF43" s="142"/>
      <c r="AG43" s="142"/>
      <c r="AH43" s="142"/>
      <c r="AI43" s="294"/>
      <c r="AJ43" s="149"/>
      <c r="AK43" s="142"/>
      <c r="AL43" s="142"/>
      <c r="AM43" s="142"/>
      <c r="AN43" s="294"/>
      <c r="AO43" s="149"/>
      <c r="AP43" s="142"/>
      <c r="AQ43" s="142"/>
      <c r="AR43" s="142"/>
      <c r="AS43" s="294"/>
      <c r="AT43" s="67"/>
      <c r="AU43" s="119"/>
      <c r="AV43" s="119"/>
      <c r="AW43" s="117" t="s">
        <v>454</v>
      </c>
      <c r="AX43" s="118"/>
    </row>
    <row r="44" spans="1:50" ht="22.5" customHeight="1" x14ac:dyDescent="0.15">
      <c r="A44" s="225"/>
      <c r="B44" s="223"/>
      <c r="C44" s="223"/>
      <c r="D44" s="223"/>
      <c r="E44" s="223"/>
      <c r="F44" s="224"/>
      <c r="G44" s="330"/>
      <c r="H44" s="297"/>
      <c r="I44" s="297"/>
      <c r="J44" s="297"/>
      <c r="K44" s="297"/>
      <c r="L44" s="297"/>
      <c r="M44" s="297"/>
      <c r="N44" s="297"/>
      <c r="O44" s="298"/>
      <c r="P44" s="263"/>
      <c r="Q44" s="204"/>
      <c r="R44" s="204"/>
      <c r="S44" s="204"/>
      <c r="T44" s="204"/>
      <c r="U44" s="204"/>
      <c r="V44" s="204"/>
      <c r="W44" s="204"/>
      <c r="X44" s="205"/>
      <c r="Y44" s="302" t="s">
        <v>14</v>
      </c>
      <c r="Z44" s="303"/>
      <c r="AA44" s="304"/>
      <c r="AB44" s="668"/>
      <c r="AC44" s="305"/>
      <c r="AD44" s="305"/>
      <c r="AE44" s="102"/>
      <c r="AF44" s="103"/>
      <c r="AG44" s="103"/>
      <c r="AH44" s="103"/>
      <c r="AI44" s="104"/>
      <c r="AJ44" s="102"/>
      <c r="AK44" s="103"/>
      <c r="AL44" s="103"/>
      <c r="AM44" s="103"/>
      <c r="AN44" s="104"/>
      <c r="AO44" s="102"/>
      <c r="AP44" s="103"/>
      <c r="AQ44" s="103"/>
      <c r="AR44" s="103"/>
      <c r="AS44" s="104"/>
      <c r="AT44" s="235"/>
      <c r="AU44" s="235"/>
      <c r="AV44" s="235"/>
      <c r="AW44" s="235"/>
      <c r="AX44" s="236"/>
    </row>
    <row r="45" spans="1:50" ht="22.5" customHeight="1" x14ac:dyDescent="0.15">
      <c r="A45" s="226"/>
      <c r="B45" s="227"/>
      <c r="C45" s="227"/>
      <c r="D45" s="227"/>
      <c r="E45" s="227"/>
      <c r="F45" s="228"/>
      <c r="G45" s="299"/>
      <c r="H45" s="300"/>
      <c r="I45" s="300"/>
      <c r="J45" s="300"/>
      <c r="K45" s="300"/>
      <c r="L45" s="300"/>
      <c r="M45" s="300"/>
      <c r="N45" s="300"/>
      <c r="O45" s="301"/>
      <c r="P45" s="285"/>
      <c r="Q45" s="285"/>
      <c r="R45" s="285"/>
      <c r="S45" s="285"/>
      <c r="T45" s="285"/>
      <c r="U45" s="285"/>
      <c r="V45" s="285"/>
      <c r="W45" s="285"/>
      <c r="X45" s="286"/>
      <c r="Y45" s="184" t="s">
        <v>65</v>
      </c>
      <c r="Z45" s="130"/>
      <c r="AA45" s="180"/>
      <c r="AB45" s="344"/>
      <c r="AC45" s="295"/>
      <c r="AD45" s="295"/>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5" customHeight="1" x14ac:dyDescent="0.15">
      <c r="A46" s="678"/>
      <c r="B46" s="679"/>
      <c r="C46" s="679"/>
      <c r="D46" s="679"/>
      <c r="E46" s="679"/>
      <c r="F46" s="680"/>
      <c r="G46" s="331"/>
      <c r="H46" s="332"/>
      <c r="I46" s="332"/>
      <c r="J46" s="332"/>
      <c r="K46" s="332"/>
      <c r="L46" s="332"/>
      <c r="M46" s="332"/>
      <c r="N46" s="332"/>
      <c r="O46" s="333"/>
      <c r="P46" s="206"/>
      <c r="Q46" s="206"/>
      <c r="R46" s="206"/>
      <c r="S46" s="206"/>
      <c r="T46" s="206"/>
      <c r="U46" s="206"/>
      <c r="V46" s="206"/>
      <c r="W46" s="206"/>
      <c r="X46" s="207"/>
      <c r="Y46" s="129" t="s">
        <v>15</v>
      </c>
      <c r="Z46" s="130"/>
      <c r="AA46" s="180"/>
      <c r="AB46" s="690" t="s">
        <v>453</v>
      </c>
      <c r="AC46" s="273"/>
      <c r="AD46" s="273"/>
      <c r="AE46" s="102"/>
      <c r="AF46" s="103"/>
      <c r="AG46" s="103"/>
      <c r="AH46" s="103"/>
      <c r="AI46" s="104"/>
      <c r="AJ46" s="102"/>
      <c r="AK46" s="103"/>
      <c r="AL46" s="103"/>
      <c r="AM46" s="103"/>
      <c r="AN46" s="104"/>
      <c r="AO46" s="102"/>
      <c r="AP46" s="103"/>
      <c r="AQ46" s="103"/>
      <c r="AR46" s="103"/>
      <c r="AS46" s="104"/>
      <c r="AT46" s="277"/>
      <c r="AU46" s="278"/>
      <c r="AV46" s="278"/>
      <c r="AW46" s="278"/>
      <c r="AX46" s="279"/>
    </row>
    <row r="47" spans="1:50" ht="18.75" customHeight="1" x14ac:dyDescent="0.15">
      <c r="A47" s="222" t="s">
        <v>13</v>
      </c>
      <c r="B47" s="223"/>
      <c r="C47" s="223"/>
      <c r="D47" s="223"/>
      <c r="E47" s="223"/>
      <c r="F47" s="224"/>
      <c r="G47" s="229" t="s">
        <v>319</v>
      </c>
      <c r="H47" s="230"/>
      <c r="I47" s="230"/>
      <c r="J47" s="230"/>
      <c r="K47" s="230"/>
      <c r="L47" s="230"/>
      <c r="M47" s="230"/>
      <c r="N47" s="230"/>
      <c r="O47" s="231"/>
      <c r="P47" s="249" t="s">
        <v>83</v>
      </c>
      <c r="Q47" s="230"/>
      <c r="R47" s="230"/>
      <c r="S47" s="230"/>
      <c r="T47" s="230"/>
      <c r="U47" s="230"/>
      <c r="V47" s="230"/>
      <c r="W47" s="230"/>
      <c r="X47" s="231"/>
      <c r="Y47" s="202"/>
      <c r="Z47" s="95"/>
      <c r="AA47" s="96"/>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303</v>
      </c>
      <c r="AU47" s="281"/>
      <c r="AV47" s="281"/>
      <c r="AW47" s="281"/>
      <c r="AX47" s="282"/>
    </row>
    <row r="48" spans="1:50" ht="18.75" customHeight="1" x14ac:dyDescent="0.15">
      <c r="A48" s="222"/>
      <c r="B48" s="223"/>
      <c r="C48" s="223"/>
      <c r="D48" s="223"/>
      <c r="E48" s="223"/>
      <c r="F48" s="224"/>
      <c r="G48" s="232"/>
      <c r="H48" s="117"/>
      <c r="I48" s="117"/>
      <c r="J48" s="117"/>
      <c r="K48" s="117"/>
      <c r="L48" s="117"/>
      <c r="M48" s="117"/>
      <c r="N48" s="117"/>
      <c r="O48" s="233"/>
      <c r="P48" s="250"/>
      <c r="Q48" s="117"/>
      <c r="R48" s="117"/>
      <c r="S48" s="117"/>
      <c r="T48" s="117"/>
      <c r="U48" s="117"/>
      <c r="V48" s="117"/>
      <c r="W48" s="117"/>
      <c r="X48" s="233"/>
      <c r="Y48" s="288"/>
      <c r="Z48" s="289"/>
      <c r="AA48" s="290"/>
      <c r="AB48" s="148"/>
      <c r="AC48" s="143"/>
      <c r="AD48" s="144"/>
      <c r="AE48" s="149"/>
      <c r="AF48" s="142"/>
      <c r="AG48" s="142"/>
      <c r="AH48" s="142"/>
      <c r="AI48" s="294"/>
      <c r="AJ48" s="149"/>
      <c r="AK48" s="142"/>
      <c r="AL48" s="142"/>
      <c r="AM48" s="142"/>
      <c r="AN48" s="294"/>
      <c r="AO48" s="149"/>
      <c r="AP48" s="142"/>
      <c r="AQ48" s="142"/>
      <c r="AR48" s="142"/>
      <c r="AS48" s="294"/>
      <c r="AT48" s="67"/>
      <c r="AU48" s="119"/>
      <c r="AV48" s="119"/>
      <c r="AW48" s="117" t="s">
        <v>451</v>
      </c>
      <c r="AX48" s="118"/>
    </row>
    <row r="49" spans="1:50" ht="22.5" customHeight="1" x14ac:dyDescent="0.15">
      <c r="A49" s="225"/>
      <c r="B49" s="223"/>
      <c r="C49" s="223"/>
      <c r="D49" s="223"/>
      <c r="E49" s="223"/>
      <c r="F49" s="224"/>
      <c r="G49" s="330"/>
      <c r="H49" s="297"/>
      <c r="I49" s="297"/>
      <c r="J49" s="297"/>
      <c r="K49" s="297"/>
      <c r="L49" s="297"/>
      <c r="M49" s="297"/>
      <c r="N49" s="297"/>
      <c r="O49" s="298"/>
      <c r="P49" s="263"/>
      <c r="Q49" s="204"/>
      <c r="R49" s="204"/>
      <c r="S49" s="204"/>
      <c r="T49" s="204"/>
      <c r="U49" s="204"/>
      <c r="V49" s="204"/>
      <c r="W49" s="204"/>
      <c r="X49" s="205"/>
      <c r="Y49" s="302" t="s">
        <v>14</v>
      </c>
      <c r="Z49" s="303"/>
      <c r="AA49" s="304"/>
      <c r="AB49" s="668"/>
      <c r="AC49" s="305"/>
      <c r="AD49" s="305"/>
      <c r="AE49" s="102"/>
      <c r="AF49" s="103"/>
      <c r="AG49" s="103"/>
      <c r="AH49" s="103"/>
      <c r="AI49" s="104"/>
      <c r="AJ49" s="102"/>
      <c r="AK49" s="103"/>
      <c r="AL49" s="103"/>
      <c r="AM49" s="103"/>
      <c r="AN49" s="104"/>
      <c r="AO49" s="102"/>
      <c r="AP49" s="103"/>
      <c r="AQ49" s="103"/>
      <c r="AR49" s="103"/>
      <c r="AS49" s="104"/>
      <c r="AT49" s="235"/>
      <c r="AU49" s="235"/>
      <c r="AV49" s="235"/>
      <c r="AW49" s="235"/>
      <c r="AX49" s="236"/>
    </row>
    <row r="50" spans="1:50" ht="22.5" customHeight="1" x14ac:dyDescent="0.15">
      <c r="A50" s="226"/>
      <c r="B50" s="227"/>
      <c r="C50" s="227"/>
      <c r="D50" s="227"/>
      <c r="E50" s="227"/>
      <c r="F50" s="228"/>
      <c r="G50" s="299"/>
      <c r="H50" s="300"/>
      <c r="I50" s="300"/>
      <c r="J50" s="300"/>
      <c r="K50" s="300"/>
      <c r="L50" s="300"/>
      <c r="M50" s="300"/>
      <c r="N50" s="300"/>
      <c r="O50" s="301"/>
      <c r="P50" s="285"/>
      <c r="Q50" s="285"/>
      <c r="R50" s="285"/>
      <c r="S50" s="285"/>
      <c r="T50" s="285"/>
      <c r="U50" s="285"/>
      <c r="V50" s="285"/>
      <c r="W50" s="285"/>
      <c r="X50" s="286"/>
      <c r="Y50" s="184" t="s">
        <v>65</v>
      </c>
      <c r="Z50" s="130"/>
      <c r="AA50" s="180"/>
      <c r="AB50" s="344"/>
      <c r="AC50" s="295"/>
      <c r="AD50" s="295"/>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5" customHeight="1" x14ac:dyDescent="0.15">
      <c r="A51" s="678"/>
      <c r="B51" s="679"/>
      <c r="C51" s="679"/>
      <c r="D51" s="679"/>
      <c r="E51" s="679"/>
      <c r="F51" s="680"/>
      <c r="G51" s="331"/>
      <c r="H51" s="332"/>
      <c r="I51" s="332"/>
      <c r="J51" s="332"/>
      <c r="K51" s="332"/>
      <c r="L51" s="332"/>
      <c r="M51" s="332"/>
      <c r="N51" s="332"/>
      <c r="O51" s="333"/>
      <c r="P51" s="206"/>
      <c r="Q51" s="206"/>
      <c r="R51" s="206"/>
      <c r="S51" s="206"/>
      <c r="T51" s="206"/>
      <c r="U51" s="206"/>
      <c r="V51" s="206"/>
      <c r="W51" s="206"/>
      <c r="X51" s="207"/>
      <c r="Y51" s="129" t="s">
        <v>15</v>
      </c>
      <c r="Z51" s="130"/>
      <c r="AA51" s="180"/>
      <c r="AB51" s="699" t="s">
        <v>452</v>
      </c>
      <c r="AC51" s="700"/>
      <c r="AD51" s="700"/>
      <c r="AE51" s="102"/>
      <c r="AF51" s="103"/>
      <c r="AG51" s="103"/>
      <c r="AH51" s="103"/>
      <c r="AI51" s="104"/>
      <c r="AJ51" s="102"/>
      <c r="AK51" s="103"/>
      <c r="AL51" s="103"/>
      <c r="AM51" s="103"/>
      <c r="AN51" s="104"/>
      <c r="AO51" s="102"/>
      <c r="AP51" s="103"/>
      <c r="AQ51" s="103"/>
      <c r="AR51" s="103"/>
      <c r="AS51" s="104"/>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46" zoomScaleNormal="75" zoomScaleSheetLayoutView="100" zoomScalePageLayoutView="70" workbookViewId="0">
      <selection activeCell="L11" sqref="L11: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x14ac:dyDescent="0.2">
      <c r="AP1" s="49"/>
      <c r="AQ1" s="49"/>
      <c r="AR1" s="49"/>
      <c r="AS1" s="49"/>
      <c r="AT1" s="49"/>
      <c r="AU1" s="49"/>
      <c r="AV1" s="49"/>
      <c r="AW1" s="50"/>
    </row>
    <row r="2" spans="1:50" ht="22.5" customHeight="1" x14ac:dyDescent="0.15">
      <c r="A2" s="701" t="s">
        <v>34</v>
      </c>
      <c r="B2" s="702"/>
      <c r="C2" s="702"/>
      <c r="D2" s="702"/>
      <c r="E2" s="702"/>
      <c r="F2" s="703"/>
      <c r="G2" s="393" t="s">
        <v>466</v>
      </c>
      <c r="H2" s="394"/>
      <c r="I2" s="394"/>
      <c r="J2" s="394"/>
      <c r="K2" s="394"/>
      <c r="L2" s="394"/>
      <c r="M2" s="394"/>
      <c r="N2" s="394"/>
      <c r="O2" s="394"/>
      <c r="P2" s="394"/>
      <c r="Q2" s="394"/>
      <c r="R2" s="394"/>
      <c r="S2" s="394"/>
      <c r="T2" s="394"/>
      <c r="U2" s="394"/>
      <c r="V2" s="394"/>
      <c r="W2" s="394"/>
      <c r="X2" s="394"/>
      <c r="Y2" s="394"/>
      <c r="Z2" s="394"/>
      <c r="AA2" s="394"/>
      <c r="AB2" s="395"/>
      <c r="AC2" s="393" t="s">
        <v>497</v>
      </c>
      <c r="AD2" s="394"/>
      <c r="AE2" s="394"/>
      <c r="AF2" s="394"/>
      <c r="AG2" s="394"/>
      <c r="AH2" s="394"/>
      <c r="AI2" s="394"/>
      <c r="AJ2" s="394"/>
      <c r="AK2" s="394"/>
      <c r="AL2" s="394"/>
      <c r="AM2" s="394"/>
      <c r="AN2" s="394"/>
      <c r="AO2" s="394"/>
      <c r="AP2" s="394"/>
      <c r="AQ2" s="394"/>
      <c r="AR2" s="394"/>
      <c r="AS2" s="394"/>
      <c r="AT2" s="394"/>
      <c r="AU2" s="394"/>
      <c r="AV2" s="394"/>
      <c r="AW2" s="394"/>
      <c r="AX2" s="396"/>
    </row>
    <row r="3" spans="1:50" ht="22.5" customHeight="1" x14ac:dyDescent="0.15">
      <c r="A3" s="704"/>
      <c r="B3" s="705"/>
      <c r="C3" s="705"/>
      <c r="D3" s="705"/>
      <c r="E3" s="705"/>
      <c r="F3" s="706"/>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2.5" customHeight="1" x14ac:dyDescent="0.15">
      <c r="A4" s="704"/>
      <c r="B4" s="705"/>
      <c r="C4" s="705"/>
      <c r="D4" s="705"/>
      <c r="E4" s="705"/>
      <c r="F4" s="706"/>
      <c r="G4" s="106" t="s">
        <v>557</v>
      </c>
      <c r="H4" s="107"/>
      <c r="I4" s="107"/>
      <c r="J4" s="107"/>
      <c r="K4" s="108"/>
      <c r="L4" s="109" t="s">
        <v>576</v>
      </c>
      <c r="M4" s="110"/>
      <c r="N4" s="110"/>
      <c r="O4" s="110"/>
      <c r="P4" s="110"/>
      <c r="Q4" s="110"/>
      <c r="R4" s="110"/>
      <c r="S4" s="110"/>
      <c r="T4" s="110"/>
      <c r="U4" s="110"/>
      <c r="V4" s="110"/>
      <c r="W4" s="110"/>
      <c r="X4" s="111"/>
      <c r="Y4" s="112">
        <v>5</v>
      </c>
      <c r="Z4" s="113"/>
      <c r="AA4" s="113"/>
      <c r="AB4" s="114"/>
      <c r="AC4" s="106" t="s">
        <v>593</v>
      </c>
      <c r="AD4" s="107"/>
      <c r="AE4" s="107"/>
      <c r="AF4" s="107"/>
      <c r="AG4" s="108"/>
      <c r="AH4" s="109" t="s">
        <v>588</v>
      </c>
      <c r="AI4" s="110"/>
      <c r="AJ4" s="110"/>
      <c r="AK4" s="110"/>
      <c r="AL4" s="110"/>
      <c r="AM4" s="110"/>
      <c r="AN4" s="110"/>
      <c r="AO4" s="110"/>
      <c r="AP4" s="110"/>
      <c r="AQ4" s="110"/>
      <c r="AR4" s="110"/>
      <c r="AS4" s="110"/>
      <c r="AT4" s="111"/>
      <c r="AU4" s="112">
        <v>9</v>
      </c>
      <c r="AV4" s="113"/>
      <c r="AW4" s="113"/>
      <c r="AX4" s="405"/>
    </row>
    <row r="5" spans="1:50" ht="22.5" customHeight="1" x14ac:dyDescent="0.15">
      <c r="A5" s="704"/>
      <c r="B5" s="705"/>
      <c r="C5" s="705"/>
      <c r="D5" s="705"/>
      <c r="E5" s="705"/>
      <c r="F5" s="706"/>
      <c r="G5" s="83" t="s">
        <v>558</v>
      </c>
      <c r="H5" s="84"/>
      <c r="I5" s="84"/>
      <c r="J5" s="84"/>
      <c r="K5" s="85"/>
      <c r="L5" s="86" t="s">
        <v>577</v>
      </c>
      <c r="M5" s="87"/>
      <c r="N5" s="87"/>
      <c r="O5" s="87"/>
      <c r="P5" s="87"/>
      <c r="Q5" s="87"/>
      <c r="R5" s="87"/>
      <c r="S5" s="87"/>
      <c r="T5" s="87"/>
      <c r="U5" s="87"/>
      <c r="V5" s="87"/>
      <c r="W5" s="87"/>
      <c r="X5" s="88"/>
      <c r="Y5" s="89">
        <v>4</v>
      </c>
      <c r="Z5" s="90"/>
      <c r="AA5" s="90"/>
      <c r="AB5" s="101"/>
      <c r="AC5" s="83" t="s">
        <v>594</v>
      </c>
      <c r="AD5" s="84"/>
      <c r="AE5" s="84"/>
      <c r="AF5" s="84"/>
      <c r="AG5" s="85"/>
      <c r="AH5" s="86" t="s">
        <v>585</v>
      </c>
      <c r="AI5" s="87"/>
      <c r="AJ5" s="87"/>
      <c r="AK5" s="87"/>
      <c r="AL5" s="87"/>
      <c r="AM5" s="87"/>
      <c r="AN5" s="87"/>
      <c r="AO5" s="87"/>
      <c r="AP5" s="87"/>
      <c r="AQ5" s="87"/>
      <c r="AR5" s="87"/>
      <c r="AS5" s="87"/>
      <c r="AT5" s="88"/>
      <c r="AU5" s="89">
        <v>1</v>
      </c>
      <c r="AV5" s="90"/>
      <c r="AW5" s="90"/>
      <c r="AX5" s="91"/>
    </row>
    <row r="6" spans="1:50" ht="22.5" customHeight="1" x14ac:dyDescent="0.15">
      <c r="A6" s="704"/>
      <c r="B6" s="705"/>
      <c r="C6" s="705"/>
      <c r="D6" s="705"/>
      <c r="E6" s="705"/>
      <c r="F6" s="706"/>
      <c r="G6" s="83" t="s">
        <v>559</v>
      </c>
      <c r="H6" s="84"/>
      <c r="I6" s="84"/>
      <c r="J6" s="84"/>
      <c r="K6" s="85"/>
      <c r="L6" s="86" t="s">
        <v>578</v>
      </c>
      <c r="M6" s="87"/>
      <c r="N6" s="87"/>
      <c r="O6" s="87"/>
      <c r="P6" s="87"/>
      <c r="Q6" s="87"/>
      <c r="R6" s="87"/>
      <c r="S6" s="87"/>
      <c r="T6" s="87"/>
      <c r="U6" s="87"/>
      <c r="V6" s="87"/>
      <c r="W6" s="87"/>
      <c r="X6" s="88"/>
      <c r="Y6" s="89">
        <v>11</v>
      </c>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2.5" customHeight="1" x14ac:dyDescent="0.15">
      <c r="A7" s="704"/>
      <c r="B7" s="705"/>
      <c r="C7" s="705"/>
      <c r="D7" s="705"/>
      <c r="E7" s="705"/>
      <c r="F7" s="706"/>
      <c r="G7" s="83"/>
      <c r="H7" s="84"/>
      <c r="I7" s="84"/>
      <c r="J7" s="84"/>
      <c r="K7" s="85"/>
      <c r="L7" s="86" t="s">
        <v>584</v>
      </c>
      <c r="M7" s="87"/>
      <c r="N7" s="87"/>
      <c r="O7" s="87"/>
      <c r="P7" s="87"/>
      <c r="Q7" s="87"/>
      <c r="R7" s="87"/>
      <c r="S7" s="87"/>
      <c r="T7" s="87"/>
      <c r="U7" s="87"/>
      <c r="V7" s="87"/>
      <c r="W7" s="87"/>
      <c r="X7" s="88"/>
      <c r="Y7" s="89">
        <v>2</v>
      </c>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2.5" customHeight="1" x14ac:dyDescent="0.15">
      <c r="A8" s="704"/>
      <c r="B8" s="705"/>
      <c r="C8" s="705"/>
      <c r="D8" s="705"/>
      <c r="E8" s="705"/>
      <c r="F8" s="706"/>
      <c r="G8" s="83" t="s">
        <v>555</v>
      </c>
      <c r="H8" s="84"/>
      <c r="I8" s="84"/>
      <c r="J8" s="84"/>
      <c r="K8" s="85"/>
      <c r="L8" s="86" t="s">
        <v>585</v>
      </c>
      <c r="M8" s="87"/>
      <c r="N8" s="87"/>
      <c r="O8" s="87"/>
      <c r="P8" s="87"/>
      <c r="Q8" s="87"/>
      <c r="R8" s="87"/>
      <c r="S8" s="87"/>
      <c r="T8" s="87"/>
      <c r="U8" s="87"/>
      <c r="V8" s="87"/>
      <c r="W8" s="87"/>
      <c r="X8" s="88"/>
      <c r="Y8" s="89">
        <v>2</v>
      </c>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2.5" customHeight="1" x14ac:dyDescent="0.15">
      <c r="A9" s="704"/>
      <c r="B9" s="705"/>
      <c r="C9" s="705"/>
      <c r="D9" s="705"/>
      <c r="E9" s="705"/>
      <c r="F9" s="706"/>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2.5" customHeight="1" x14ac:dyDescent="0.15">
      <c r="A10" s="704"/>
      <c r="B10" s="705"/>
      <c r="C10" s="705"/>
      <c r="D10" s="705"/>
      <c r="E10" s="705"/>
      <c r="F10" s="706"/>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2.5" customHeight="1" x14ac:dyDescent="0.15">
      <c r="A11" s="704"/>
      <c r="B11" s="705"/>
      <c r="C11" s="705"/>
      <c r="D11" s="705"/>
      <c r="E11" s="705"/>
      <c r="F11" s="706"/>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2.5" customHeight="1" x14ac:dyDescent="0.15">
      <c r="A12" s="704"/>
      <c r="B12" s="705"/>
      <c r="C12" s="705"/>
      <c r="D12" s="705"/>
      <c r="E12" s="705"/>
      <c r="F12" s="706"/>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2.5" customHeight="1" x14ac:dyDescent="0.15">
      <c r="A13" s="704"/>
      <c r="B13" s="705"/>
      <c r="C13" s="705"/>
      <c r="D13" s="705"/>
      <c r="E13" s="705"/>
      <c r="F13" s="706"/>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2.5" customHeight="1" thickBot="1" x14ac:dyDescent="0.2">
      <c r="A14" s="704"/>
      <c r="B14" s="705"/>
      <c r="C14" s="705"/>
      <c r="D14" s="705"/>
      <c r="E14" s="705"/>
      <c r="F14" s="706"/>
      <c r="G14" s="92" t="s">
        <v>22</v>
      </c>
      <c r="H14" s="93"/>
      <c r="I14" s="93"/>
      <c r="J14" s="93"/>
      <c r="K14" s="93"/>
      <c r="L14" s="94"/>
      <c r="M14" s="95"/>
      <c r="N14" s="95"/>
      <c r="O14" s="95"/>
      <c r="P14" s="95"/>
      <c r="Q14" s="95"/>
      <c r="R14" s="95"/>
      <c r="S14" s="95"/>
      <c r="T14" s="95"/>
      <c r="U14" s="95"/>
      <c r="V14" s="95"/>
      <c r="W14" s="95"/>
      <c r="X14" s="96"/>
      <c r="Y14" s="97">
        <f>SUM(Y4:AB13)</f>
        <v>24</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10</v>
      </c>
      <c r="AV14" s="98"/>
      <c r="AW14" s="98"/>
      <c r="AX14" s="100"/>
    </row>
    <row r="15" spans="1:50" ht="22.5" customHeight="1" x14ac:dyDescent="0.15">
      <c r="A15" s="704"/>
      <c r="B15" s="705"/>
      <c r="C15" s="705"/>
      <c r="D15" s="705"/>
      <c r="E15" s="705"/>
      <c r="F15" s="706"/>
      <c r="G15" s="393" t="s">
        <v>494</v>
      </c>
      <c r="H15" s="394"/>
      <c r="I15" s="394"/>
      <c r="J15" s="394"/>
      <c r="K15" s="394"/>
      <c r="L15" s="394"/>
      <c r="M15" s="394"/>
      <c r="N15" s="394"/>
      <c r="O15" s="394"/>
      <c r="P15" s="394"/>
      <c r="Q15" s="394"/>
      <c r="R15" s="394"/>
      <c r="S15" s="394"/>
      <c r="T15" s="394"/>
      <c r="U15" s="394"/>
      <c r="V15" s="394"/>
      <c r="W15" s="394"/>
      <c r="X15" s="394"/>
      <c r="Y15" s="394"/>
      <c r="Z15" s="394"/>
      <c r="AA15" s="394"/>
      <c r="AB15" s="395"/>
      <c r="AC15" s="393" t="s">
        <v>495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2.5" customHeight="1" x14ac:dyDescent="0.15">
      <c r="A16" s="704"/>
      <c r="B16" s="705"/>
      <c r="C16" s="705"/>
      <c r="D16" s="705"/>
      <c r="E16" s="705"/>
      <c r="F16" s="706"/>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2.5" customHeight="1" x14ac:dyDescent="0.15">
      <c r="A17" s="704"/>
      <c r="B17" s="705"/>
      <c r="C17" s="705"/>
      <c r="D17" s="705"/>
      <c r="E17" s="705"/>
      <c r="F17" s="706"/>
      <c r="G17" s="106" t="s">
        <v>557</v>
      </c>
      <c r="H17" s="107"/>
      <c r="I17" s="107"/>
      <c r="J17" s="107"/>
      <c r="K17" s="108"/>
      <c r="L17" s="109" t="s">
        <v>576</v>
      </c>
      <c r="M17" s="110"/>
      <c r="N17" s="110"/>
      <c r="O17" s="110"/>
      <c r="P17" s="110"/>
      <c r="Q17" s="110"/>
      <c r="R17" s="110"/>
      <c r="S17" s="110"/>
      <c r="T17" s="110"/>
      <c r="U17" s="110"/>
      <c r="V17" s="110"/>
      <c r="W17" s="110"/>
      <c r="X17" s="111"/>
      <c r="Y17" s="112">
        <v>18</v>
      </c>
      <c r="Z17" s="113"/>
      <c r="AA17" s="113"/>
      <c r="AB17" s="114"/>
      <c r="AC17" s="106" t="s">
        <v>595</v>
      </c>
      <c r="AD17" s="107"/>
      <c r="AE17" s="107"/>
      <c r="AF17" s="107"/>
      <c r="AG17" s="108"/>
      <c r="AH17" s="109" t="s">
        <v>596</v>
      </c>
      <c r="AI17" s="110"/>
      <c r="AJ17" s="110"/>
      <c r="AK17" s="110"/>
      <c r="AL17" s="110"/>
      <c r="AM17" s="110"/>
      <c r="AN17" s="110"/>
      <c r="AO17" s="110"/>
      <c r="AP17" s="110"/>
      <c r="AQ17" s="110"/>
      <c r="AR17" s="110"/>
      <c r="AS17" s="110"/>
      <c r="AT17" s="111"/>
      <c r="AU17" s="112">
        <v>10</v>
      </c>
      <c r="AV17" s="113"/>
      <c r="AW17" s="113"/>
      <c r="AX17" s="405"/>
    </row>
    <row r="18" spans="1:50" ht="22.5" customHeight="1" x14ac:dyDescent="0.15">
      <c r="A18" s="704"/>
      <c r="B18" s="705"/>
      <c r="C18" s="705"/>
      <c r="D18" s="705"/>
      <c r="E18" s="705"/>
      <c r="F18" s="706"/>
      <c r="G18" s="83" t="s">
        <v>558</v>
      </c>
      <c r="H18" s="84"/>
      <c r="I18" s="84"/>
      <c r="J18" s="84"/>
      <c r="K18" s="85"/>
      <c r="L18" s="86" t="s">
        <v>577</v>
      </c>
      <c r="M18" s="87"/>
      <c r="N18" s="87"/>
      <c r="O18" s="87"/>
      <c r="P18" s="87"/>
      <c r="Q18" s="87"/>
      <c r="R18" s="87"/>
      <c r="S18" s="87"/>
      <c r="T18" s="87"/>
      <c r="U18" s="87"/>
      <c r="V18" s="87"/>
      <c r="W18" s="87"/>
      <c r="X18" s="88"/>
      <c r="Y18" s="89">
        <v>24</v>
      </c>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2.5" customHeight="1" x14ac:dyDescent="0.15">
      <c r="A19" s="704"/>
      <c r="B19" s="705"/>
      <c r="C19" s="705"/>
      <c r="D19" s="705"/>
      <c r="E19" s="705"/>
      <c r="F19" s="706"/>
      <c r="G19" s="83" t="s">
        <v>559</v>
      </c>
      <c r="H19" s="84"/>
      <c r="I19" s="84"/>
      <c r="J19" s="84"/>
      <c r="K19" s="85"/>
      <c r="L19" s="86" t="s">
        <v>578</v>
      </c>
      <c r="M19" s="87"/>
      <c r="N19" s="87"/>
      <c r="O19" s="87"/>
      <c r="P19" s="87"/>
      <c r="Q19" s="87"/>
      <c r="R19" s="87"/>
      <c r="S19" s="87"/>
      <c r="T19" s="87"/>
      <c r="U19" s="87"/>
      <c r="V19" s="87"/>
      <c r="W19" s="87"/>
      <c r="X19" s="88"/>
      <c r="Y19" s="89">
        <v>165</v>
      </c>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2.5" customHeight="1" x14ac:dyDescent="0.15">
      <c r="A20" s="704"/>
      <c r="B20" s="705"/>
      <c r="C20" s="705"/>
      <c r="D20" s="705"/>
      <c r="E20" s="705"/>
      <c r="F20" s="706"/>
      <c r="G20" s="83" t="s">
        <v>555</v>
      </c>
      <c r="H20" s="84"/>
      <c r="I20" s="84"/>
      <c r="J20" s="84"/>
      <c r="K20" s="85"/>
      <c r="L20" s="86" t="s">
        <v>585</v>
      </c>
      <c r="M20" s="87"/>
      <c r="N20" s="87"/>
      <c r="O20" s="87"/>
      <c r="P20" s="87"/>
      <c r="Q20" s="87"/>
      <c r="R20" s="87"/>
      <c r="S20" s="87"/>
      <c r="T20" s="87"/>
      <c r="U20" s="87"/>
      <c r="V20" s="87"/>
      <c r="W20" s="87"/>
      <c r="X20" s="88"/>
      <c r="Y20" s="89">
        <v>21</v>
      </c>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2.5" customHeight="1" x14ac:dyDescent="0.15">
      <c r="A21" s="704"/>
      <c r="B21" s="705"/>
      <c r="C21" s="705"/>
      <c r="D21" s="705"/>
      <c r="E21" s="705"/>
      <c r="F21" s="706"/>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2.5" customHeight="1" x14ac:dyDescent="0.15">
      <c r="A22" s="704"/>
      <c r="B22" s="705"/>
      <c r="C22" s="705"/>
      <c r="D22" s="705"/>
      <c r="E22" s="705"/>
      <c r="F22" s="706"/>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2.5" customHeight="1" x14ac:dyDescent="0.15">
      <c r="A23" s="704"/>
      <c r="B23" s="705"/>
      <c r="C23" s="705"/>
      <c r="D23" s="705"/>
      <c r="E23" s="705"/>
      <c r="F23" s="706"/>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2.5" customHeight="1" x14ac:dyDescent="0.15">
      <c r="A24" s="704"/>
      <c r="B24" s="705"/>
      <c r="C24" s="705"/>
      <c r="D24" s="705"/>
      <c r="E24" s="705"/>
      <c r="F24" s="706"/>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2.5" customHeight="1" x14ac:dyDescent="0.15">
      <c r="A25" s="704"/>
      <c r="B25" s="705"/>
      <c r="C25" s="705"/>
      <c r="D25" s="705"/>
      <c r="E25" s="705"/>
      <c r="F25" s="706"/>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2.5" customHeight="1" x14ac:dyDescent="0.15">
      <c r="A26" s="704"/>
      <c r="B26" s="705"/>
      <c r="C26" s="705"/>
      <c r="D26" s="705"/>
      <c r="E26" s="705"/>
      <c r="F26" s="706"/>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2.5" customHeight="1" thickBot="1" x14ac:dyDescent="0.2">
      <c r="A27" s="704"/>
      <c r="B27" s="705"/>
      <c r="C27" s="705"/>
      <c r="D27" s="705"/>
      <c r="E27" s="705"/>
      <c r="F27" s="706"/>
      <c r="G27" s="92" t="s">
        <v>22</v>
      </c>
      <c r="H27" s="93"/>
      <c r="I27" s="93"/>
      <c r="J27" s="93"/>
      <c r="K27" s="93"/>
      <c r="L27" s="94"/>
      <c r="M27" s="95"/>
      <c r="N27" s="95"/>
      <c r="O27" s="95"/>
      <c r="P27" s="95"/>
      <c r="Q27" s="95"/>
      <c r="R27" s="95"/>
      <c r="S27" s="95"/>
      <c r="T27" s="95"/>
      <c r="U27" s="95"/>
      <c r="V27" s="95"/>
      <c r="W27" s="95"/>
      <c r="X27" s="96"/>
      <c r="Y27" s="97">
        <f>SUM(Y17:AB26)</f>
        <v>228</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10</v>
      </c>
      <c r="AV27" s="98"/>
      <c r="AW27" s="98"/>
      <c r="AX27" s="100"/>
    </row>
    <row r="28" spans="1:50" ht="22.5" customHeight="1" x14ac:dyDescent="0.15">
      <c r="A28" s="704"/>
      <c r="B28" s="705"/>
      <c r="C28" s="705"/>
      <c r="D28" s="705"/>
      <c r="E28" s="705"/>
      <c r="F28" s="706"/>
      <c r="G28" s="393" t="s">
        <v>496</v>
      </c>
      <c r="H28" s="394"/>
      <c r="I28" s="394"/>
      <c r="J28" s="394"/>
      <c r="K28" s="394"/>
      <c r="L28" s="394"/>
      <c r="M28" s="394"/>
      <c r="N28" s="394"/>
      <c r="O28" s="394"/>
      <c r="P28" s="394"/>
      <c r="Q28" s="394"/>
      <c r="R28" s="394"/>
      <c r="S28" s="394"/>
      <c r="T28" s="394"/>
      <c r="U28" s="394"/>
      <c r="V28" s="394"/>
      <c r="W28" s="394"/>
      <c r="X28" s="394"/>
      <c r="Y28" s="394"/>
      <c r="Z28" s="394"/>
      <c r="AA28" s="394"/>
      <c r="AB28" s="395"/>
      <c r="AC28" s="393"/>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2.5" customHeight="1" x14ac:dyDescent="0.15">
      <c r="A29" s="704"/>
      <c r="B29" s="705"/>
      <c r="C29" s="705"/>
      <c r="D29" s="705"/>
      <c r="E29" s="705"/>
      <c r="F29" s="706"/>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2.5" customHeight="1" x14ac:dyDescent="0.15">
      <c r="A30" s="704"/>
      <c r="B30" s="705"/>
      <c r="C30" s="705"/>
      <c r="D30" s="705"/>
      <c r="E30" s="705"/>
      <c r="F30" s="706"/>
      <c r="G30" s="106" t="s">
        <v>554</v>
      </c>
      <c r="H30" s="107"/>
      <c r="I30" s="107"/>
      <c r="J30" s="107"/>
      <c r="K30" s="108"/>
      <c r="L30" s="109" t="s">
        <v>578</v>
      </c>
      <c r="M30" s="110"/>
      <c r="N30" s="110"/>
      <c r="O30" s="110"/>
      <c r="P30" s="110"/>
      <c r="Q30" s="110"/>
      <c r="R30" s="110"/>
      <c r="S30" s="110"/>
      <c r="T30" s="110"/>
      <c r="U30" s="110"/>
      <c r="V30" s="110"/>
      <c r="W30" s="110"/>
      <c r="X30" s="111"/>
      <c r="Y30" s="112">
        <v>75</v>
      </c>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05"/>
    </row>
    <row r="31" spans="1:50" ht="22.5" customHeight="1" x14ac:dyDescent="0.15">
      <c r="A31" s="704"/>
      <c r="B31" s="705"/>
      <c r="C31" s="705"/>
      <c r="D31" s="705"/>
      <c r="E31" s="705"/>
      <c r="F31" s="706"/>
      <c r="G31" s="83"/>
      <c r="H31" s="84"/>
      <c r="I31" s="84"/>
      <c r="J31" s="84"/>
      <c r="K31" s="85"/>
      <c r="L31" s="86" t="s">
        <v>586</v>
      </c>
      <c r="M31" s="87"/>
      <c r="N31" s="87"/>
      <c r="O31" s="87"/>
      <c r="P31" s="87"/>
      <c r="Q31" s="87"/>
      <c r="R31" s="87"/>
      <c r="S31" s="87"/>
      <c r="T31" s="87"/>
      <c r="U31" s="87"/>
      <c r="V31" s="87"/>
      <c r="W31" s="87"/>
      <c r="X31" s="88"/>
      <c r="Y31" s="89">
        <v>2</v>
      </c>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2.5" customHeight="1" x14ac:dyDescent="0.15">
      <c r="A32" s="704"/>
      <c r="B32" s="705"/>
      <c r="C32" s="705"/>
      <c r="D32" s="705"/>
      <c r="E32" s="705"/>
      <c r="F32" s="706"/>
      <c r="G32" s="83" t="s">
        <v>555</v>
      </c>
      <c r="H32" s="84"/>
      <c r="I32" s="84"/>
      <c r="J32" s="84"/>
      <c r="K32" s="85"/>
      <c r="L32" s="86" t="s">
        <v>585</v>
      </c>
      <c r="M32" s="87"/>
      <c r="N32" s="87"/>
      <c r="O32" s="87"/>
      <c r="P32" s="87"/>
      <c r="Q32" s="87"/>
      <c r="R32" s="87"/>
      <c r="S32" s="87"/>
      <c r="T32" s="87"/>
      <c r="U32" s="87"/>
      <c r="V32" s="87"/>
      <c r="W32" s="87"/>
      <c r="X32" s="88"/>
      <c r="Y32" s="89">
        <v>8</v>
      </c>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2.5" customHeight="1" x14ac:dyDescent="0.15">
      <c r="A33" s="704"/>
      <c r="B33" s="705"/>
      <c r="C33" s="705"/>
      <c r="D33" s="705"/>
      <c r="E33" s="705"/>
      <c r="F33" s="706"/>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2.5" customHeight="1" x14ac:dyDescent="0.15">
      <c r="A34" s="704"/>
      <c r="B34" s="705"/>
      <c r="C34" s="705"/>
      <c r="D34" s="705"/>
      <c r="E34" s="705"/>
      <c r="F34" s="706"/>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2.5" customHeight="1" x14ac:dyDescent="0.15">
      <c r="A35" s="704"/>
      <c r="B35" s="705"/>
      <c r="C35" s="705"/>
      <c r="D35" s="705"/>
      <c r="E35" s="705"/>
      <c r="F35" s="706"/>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2.5" customHeight="1" x14ac:dyDescent="0.15">
      <c r="A36" s="704"/>
      <c r="B36" s="705"/>
      <c r="C36" s="705"/>
      <c r="D36" s="705"/>
      <c r="E36" s="705"/>
      <c r="F36" s="706"/>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2.5" customHeight="1" x14ac:dyDescent="0.15">
      <c r="A37" s="704"/>
      <c r="B37" s="705"/>
      <c r="C37" s="705"/>
      <c r="D37" s="705"/>
      <c r="E37" s="705"/>
      <c r="F37" s="706"/>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2.5" customHeight="1" x14ac:dyDescent="0.15">
      <c r="A38" s="704"/>
      <c r="B38" s="705"/>
      <c r="C38" s="705"/>
      <c r="D38" s="705"/>
      <c r="E38" s="705"/>
      <c r="F38" s="706"/>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2.5" customHeight="1" x14ac:dyDescent="0.15">
      <c r="A39" s="704"/>
      <c r="B39" s="705"/>
      <c r="C39" s="705"/>
      <c r="D39" s="705"/>
      <c r="E39" s="705"/>
      <c r="F39" s="706"/>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2.5" customHeight="1" thickBot="1" x14ac:dyDescent="0.2">
      <c r="A40" s="704"/>
      <c r="B40" s="705"/>
      <c r="C40" s="705"/>
      <c r="D40" s="705"/>
      <c r="E40" s="705"/>
      <c r="F40" s="706"/>
      <c r="G40" s="92" t="s">
        <v>22</v>
      </c>
      <c r="H40" s="93"/>
      <c r="I40" s="93"/>
      <c r="J40" s="93"/>
      <c r="K40" s="93"/>
      <c r="L40" s="94"/>
      <c r="M40" s="95"/>
      <c r="N40" s="95"/>
      <c r="O40" s="95"/>
      <c r="P40" s="95"/>
      <c r="Q40" s="95"/>
      <c r="R40" s="95"/>
      <c r="S40" s="95"/>
      <c r="T40" s="95"/>
      <c r="U40" s="95"/>
      <c r="V40" s="95"/>
      <c r="W40" s="95"/>
      <c r="X40" s="96"/>
      <c r="Y40" s="97">
        <f>SUM(Y30:AB39)</f>
        <v>85</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22.5" customHeight="1" x14ac:dyDescent="0.15">
      <c r="A41" s="704"/>
      <c r="B41" s="705"/>
      <c r="C41" s="705"/>
      <c r="D41" s="705"/>
      <c r="E41" s="705"/>
      <c r="F41" s="706"/>
      <c r="G41" s="393" t="s">
        <v>508</v>
      </c>
      <c r="H41" s="394"/>
      <c r="I41" s="394"/>
      <c r="J41" s="394"/>
      <c r="K41" s="394"/>
      <c r="L41" s="394"/>
      <c r="M41" s="394"/>
      <c r="N41" s="394"/>
      <c r="O41" s="394"/>
      <c r="P41" s="394"/>
      <c r="Q41" s="394"/>
      <c r="R41" s="394"/>
      <c r="S41" s="394"/>
      <c r="T41" s="394"/>
      <c r="U41" s="394"/>
      <c r="V41" s="394"/>
      <c r="W41" s="394"/>
      <c r="X41" s="394"/>
      <c r="Y41" s="394"/>
      <c r="Z41" s="394"/>
      <c r="AA41" s="394"/>
      <c r="AB41" s="395"/>
      <c r="AC41" s="393"/>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2.5" customHeight="1" x14ac:dyDescent="0.15">
      <c r="A42" s="704"/>
      <c r="B42" s="705"/>
      <c r="C42" s="705"/>
      <c r="D42" s="705"/>
      <c r="E42" s="705"/>
      <c r="F42" s="706"/>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2.5" customHeight="1" x14ac:dyDescent="0.15">
      <c r="A43" s="704"/>
      <c r="B43" s="705"/>
      <c r="C43" s="705"/>
      <c r="D43" s="705"/>
      <c r="E43" s="705"/>
      <c r="F43" s="706"/>
      <c r="G43" s="106" t="s">
        <v>587</v>
      </c>
      <c r="H43" s="107"/>
      <c r="I43" s="107"/>
      <c r="J43" s="107"/>
      <c r="K43" s="108"/>
      <c r="L43" s="109" t="s">
        <v>577</v>
      </c>
      <c r="M43" s="110"/>
      <c r="N43" s="110"/>
      <c r="O43" s="110"/>
      <c r="P43" s="110"/>
      <c r="Q43" s="110"/>
      <c r="R43" s="110"/>
      <c r="S43" s="110"/>
      <c r="T43" s="110"/>
      <c r="U43" s="110"/>
      <c r="V43" s="110"/>
      <c r="W43" s="110"/>
      <c r="X43" s="111"/>
      <c r="Y43" s="112">
        <v>2</v>
      </c>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05"/>
    </row>
    <row r="44" spans="1:50" ht="22.5" customHeight="1" x14ac:dyDescent="0.15">
      <c r="A44" s="704"/>
      <c r="B44" s="705"/>
      <c r="C44" s="705"/>
      <c r="D44" s="705"/>
      <c r="E44" s="705"/>
      <c r="F44" s="706"/>
      <c r="G44" s="83" t="s">
        <v>554</v>
      </c>
      <c r="H44" s="84"/>
      <c r="I44" s="84"/>
      <c r="J44" s="84"/>
      <c r="K44" s="85"/>
      <c r="L44" s="86" t="s">
        <v>591</v>
      </c>
      <c r="M44" s="87"/>
      <c r="N44" s="87"/>
      <c r="O44" s="87"/>
      <c r="P44" s="87"/>
      <c r="Q44" s="87"/>
      <c r="R44" s="87"/>
      <c r="S44" s="87"/>
      <c r="T44" s="87"/>
      <c r="U44" s="87"/>
      <c r="V44" s="87"/>
      <c r="W44" s="87"/>
      <c r="X44" s="88"/>
      <c r="Y44" s="89">
        <v>30</v>
      </c>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2.5" customHeight="1" x14ac:dyDescent="0.15">
      <c r="A45" s="704"/>
      <c r="B45" s="705"/>
      <c r="C45" s="705"/>
      <c r="D45" s="705"/>
      <c r="E45" s="705"/>
      <c r="F45" s="706"/>
      <c r="G45" s="83"/>
      <c r="H45" s="84"/>
      <c r="I45" s="84"/>
      <c r="J45" s="84"/>
      <c r="K45" s="85"/>
      <c r="L45" s="86" t="s">
        <v>589</v>
      </c>
      <c r="M45" s="87"/>
      <c r="N45" s="87"/>
      <c r="O45" s="87"/>
      <c r="P45" s="87"/>
      <c r="Q45" s="87"/>
      <c r="R45" s="87"/>
      <c r="S45" s="87"/>
      <c r="T45" s="87"/>
      <c r="U45" s="87"/>
      <c r="V45" s="87"/>
      <c r="W45" s="87"/>
      <c r="X45" s="88"/>
      <c r="Y45" s="89">
        <v>6</v>
      </c>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7" customHeight="1" x14ac:dyDescent="0.15">
      <c r="A46" s="704"/>
      <c r="B46" s="705"/>
      <c r="C46" s="705"/>
      <c r="D46" s="705"/>
      <c r="E46" s="705"/>
      <c r="F46" s="706"/>
      <c r="G46" s="83"/>
      <c r="H46" s="84"/>
      <c r="I46" s="84"/>
      <c r="J46" s="84"/>
      <c r="K46" s="85"/>
      <c r="L46" s="86" t="s">
        <v>590</v>
      </c>
      <c r="M46" s="87"/>
      <c r="N46" s="87"/>
      <c r="O46" s="87"/>
      <c r="P46" s="87"/>
      <c r="Q46" s="87"/>
      <c r="R46" s="87"/>
      <c r="S46" s="87"/>
      <c r="T46" s="87"/>
      <c r="U46" s="87"/>
      <c r="V46" s="87"/>
      <c r="W46" s="87"/>
      <c r="X46" s="88"/>
      <c r="Y46" s="89">
        <v>5</v>
      </c>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2.5" customHeight="1" x14ac:dyDescent="0.15">
      <c r="A47" s="704"/>
      <c r="B47" s="705"/>
      <c r="C47" s="705"/>
      <c r="D47" s="705"/>
      <c r="E47" s="705"/>
      <c r="F47" s="706"/>
      <c r="G47" s="83"/>
      <c r="H47" s="84"/>
      <c r="I47" s="84"/>
      <c r="J47" s="84"/>
      <c r="K47" s="85"/>
      <c r="L47" s="86" t="s">
        <v>592</v>
      </c>
      <c r="M47" s="87"/>
      <c r="N47" s="87"/>
      <c r="O47" s="87"/>
      <c r="P47" s="87"/>
      <c r="Q47" s="87"/>
      <c r="R47" s="87"/>
      <c r="S47" s="87"/>
      <c r="T47" s="87"/>
      <c r="U47" s="87"/>
      <c r="V47" s="87"/>
      <c r="W47" s="87"/>
      <c r="X47" s="88"/>
      <c r="Y47" s="89">
        <v>4</v>
      </c>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2.5" customHeight="1" x14ac:dyDescent="0.15">
      <c r="A48" s="704"/>
      <c r="B48" s="705"/>
      <c r="C48" s="705"/>
      <c r="D48" s="705"/>
      <c r="E48" s="705"/>
      <c r="F48" s="706"/>
      <c r="G48" s="83" t="s">
        <v>555</v>
      </c>
      <c r="H48" s="84"/>
      <c r="I48" s="84"/>
      <c r="J48" s="84"/>
      <c r="K48" s="85"/>
      <c r="L48" s="86" t="s">
        <v>585</v>
      </c>
      <c r="M48" s="87"/>
      <c r="N48" s="87"/>
      <c r="O48" s="87"/>
      <c r="P48" s="87"/>
      <c r="Q48" s="87"/>
      <c r="R48" s="87"/>
      <c r="S48" s="87"/>
      <c r="T48" s="87"/>
      <c r="U48" s="87"/>
      <c r="V48" s="87"/>
      <c r="W48" s="87"/>
      <c r="X48" s="88"/>
      <c r="Y48" s="89">
        <v>5</v>
      </c>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2.5" customHeight="1" x14ac:dyDescent="0.15">
      <c r="A49" s="704"/>
      <c r="B49" s="705"/>
      <c r="C49" s="705"/>
      <c r="D49" s="705"/>
      <c r="E49" s="705"/>
      <c r="F49" s="706"/>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2.5" customHeight="1" x14ac:dyDescent="0.15">
      <c r="A50" s="704"/>
      <c r="B50" s="705"/>
      <c r="C50" s="705"/>
      <c r="D50" s="705"/>
      <c r="E50" s="705"/>
      <c r="F50" s="706"/>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2.5" customHeight="1" x14ac:dyDescent="0.15">
      <c r="A51" s="704"/>
      <c r="B51" s="705"/>
      <c r="C51" s="705"/>
      <c r="D51" s="705"/>
      <c r="E51" s="705"/>
      <c r="F51" s="706"/>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2.5" customHeight="1" x14ac:dyDescent="0.15">
      <c r="A52" s="704"/>
      <c r="B52" s="705"/>
      <c r="C52" s="705"/>
      <c r="D52" s="705"/>
      <c r="E52" s="705"/>
      <c r="F52" s="706"/>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2.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52</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2.5" hidden="1" customHeight="1" thickBot="1" x14ac:dyDescent="0.2"/>
    <row r="55" spans="1:50" ht="22.5" hidden="1" customHeight="1" x14ac:dyDescent="0.15">
      <c r="A55" s="701" t="s">
        <v>34</v>
      </c>
      <c r="B55" s="702"/>
      <c r="C55" s="702"/>
      <c r="D55" s="702"/>
      <c r="E55" s="702"/>
      <c r="F55" s="703"/>
      <c r="G55" s="393" t="s">
        <v>367</v>
      </c>
      <c r="H55" s="394"/>
      <c r="I55" s="394"/>
      <c r="J55" s="394"/>
      <c r="K55" s="394"/>
      <c r="L55" s="394"/>
      <c r="M55" s="394"/>
      <c r="N55" s="394"/>
      <c r="O55" s="394"/>
      <c r="P55" s="394"/>
      <c r="Q55" s="394"/>
      <c r="R55" s="394"/>
      <c r="S55" s="394"/>
      <c r="T55" s="394"/>
      <c r="U55" s="394"/>
      <c r="V55" s="394"/>
      <c r="W55" s="394"/>
      <c r="X55" s="394"/>
      <c r="Y55" s="394"/>
      <c r="Z55" s="394"/>
      <c r="AA55" s="394"/>
      <c r="AB55" s="395"/>
      <c r="AC55" s="393" t="s">
        <v>368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2.5" hidden="1" customHeight="1" x14ac:dyDescent="0.15">
      <c r="A56" s="704"/>
      <c r="B56" s="705"/>
      <c r="C56" s="705"/>
      <c r="D56" s="705"/>
      <c r="E56" s="705"/>
      <c r="F56" s="706"/>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2.5" hidden="1" customHeight="1" x14ac:dyDescent="0.15">
      <c r="A57" s="704"/>
      <c r="B57" s="705"/>
      <c r="C57" s="705"/>
      <c r="D57" s="705"/>
      <c r="E57" s="705"/>
      <c r="F57" s="706"/>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05"/>
    </row>
    <row r="58" spans="1:50" ht="22.5" hidden="1" customHeight="1" x14ac:dyDescent="0.15">
      <c r="A58" s="704"/>
      <c r="B58" s="705"/>
      <c r="C58" s="705"/>
      <c r="D58" s="705"/>
      <c r="E58" s="705"/>
      <c r="F58" s="706"/>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2.5" hidden="1" customHeight="1" x14ac:dyDescent="0.15">
      <c r="A59" s="704"/>
      <c r="B59" s="705"/>
      <c r="C59" s="705"/>
      <c r="D59" s="705"/>
      <c r="E59" s="705"/>
      <c r="F59" s="706"/>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2.5" hidden="1" customHeight="1" x14ac:dyDescent="0.15">
      <c r="A60" s="704"/>
      <c r="B60" s="705"/>
      <c r="C60" s="705"/>
      <c r="D60" s="705"/>
      <c r="E60" s="705"/>
      <c r="F60" s="706"/>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2.5" hidden="1" customHeight="1" x14ac:dyDescent="0.15">
      <c r="A61" s="704"/>
      <c r="B61" s="705"/>
      <c r="C61" s="705"/>
      <c r="D61" s="705"/>
      <c r="E61" s="705"/>
      <c r="F61" s="706"/>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2.5" hidden="1" customHeight="1" x14ac:dyDescent="0.15">
      <c r="A62" s="704"/>
      <c r="B62" s="705"/>
      <c r="C62" s="705"/>
      <c r="D62" s="705"/>
      <c r="E62" s="705"/>
      <c r="F62" s="706"/>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2.5" hidden="1" customHeight="1" x14ac:dyDescent="0.15">
      <c r="A63" s="704"/>
      <c r="B63" s="705"/>
      <c r="C63" s="705"/>
      <c r="D63" s="705"/>
      <c r="E63" s="705"/>
      <c r="F63" s="706"/>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2.5" hidden="1" customHeight="1" x14ac:dyDescent="0.15">
      <c r="A64" s="704"/>
      <c r="B64" s="705"/>
      <c r="C64" s="705"/>
      <c r="D64" s="705"/>
      <c r="E64" s="705"/>
      <c r="F64" s="706"/>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2.5" hidden="1" customHeight="1" x14ac:dyDescent="0.15">
      <c r="A65" s="704"/>
      <c r="B65" s="705"/>
      <c r="C65" s="705"/>
      <c r="D65" s="705"/>
      <c r="E65" s="705"/>
      <c r="F65" s="706"/>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2.5" hidden="1" customHeight="1" x14ac:dyDescent="0.15">
      <c r="A66" s="704"/>
      <c r="B66" s="705"/>
      <c r="C66" s="705"/>
      <c r="D66" s="705"/>
      <c r="E66" s="705"/>
      <c r="F66" s="706"/>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2.5" hidden="1" customHeight="1" thickBot="1" x14ac:dyDescent="0.2">
      <c r="A67" s="704"/>
      <c r="B67" s="705"/>
      <c r="C67" s="705"/>
      <c r="D67" s="705"/>
      <c r="E67" s="705"/>
      <c r="F67" s="706"/>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22.5" hidden="1" customHeight="1" x14ac:dyDescent="0.15">
      <c r="A68" s="704"/>
      <c r="B68" s="705"/>
      <c r="C68" s="705"/>
      <c r="D68" s="705"/>
      <c r="E68" s="705"/>
      <c r="F68" s="706"/>
      <c r="G68" s="393" t="s">
        <v>369</v>
      </c>
      <c r="H68" s="394"/>
      <c r="I68" s="394"/>
      <c r="J68" s="394"/>
      <c r="K68" s="394"/>
      <c r="L68" s="394"/>
      <c r="M68" s="394"/>
      <c r="N68" s="394"/>
      <c r="O68" s="394"/>
      <c r="P68" s="394"/>
      <c r="Q68" s="394"/>
      <c r="R68" s="394"/>
      <c r="S68" s="394"/>
      <c r="T68" s="394"/>
      <c r="U68" s="394"/>
      <c r="V68" s="394"/>
      <c r="W68" s="394"/>
      <c r="X68" s="394"/>
      <c r="Y68" s="394"/>
      <c r="Z68" s="394"/>
      <c r="AA68" s="394"/>
      <c r="AB68" s="395"/>
      <c r="AC68" s="393" t="s">
        <v>370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2.5" hidden="1" customHeight="1" x14ac:dyDescent="0.15">
      <c r="A69" s="704"/>
      <c r="B69" s="705"/>
      <c r="C69" s="705"/>
      <c r="D69" s="705"/>
      <c r="E69" s="705"/>
      <c r="F69" s="706"/>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2.5" hidden="1" customHeight="1" x14ac:dyDescent="0.15">
      <c r="A70" s="704"/>
      <c r="B70" s="705"/>
      <c r="C70" s="705"/>
      <c r="D70" s="705"/>
      <c r="E70" s="705"/>
      <c r="F70" s="706"/>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05"/>
    </row>
    <row r="71" spans="1:50" ht="22.5" hidden="1" customHeight="1" x14ac:dyDescent="0.15">
      <c r="A71" s="704"/>
      <c r="B71" s="705"/>
      <c r="C71" s="705"/>
      <c r="D71" s="705"/>
      <c r="E71" s="705"/>
      <c r="F71" s="706"/>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2.5" hidden="1" customHeight="1" x14ac:dyDescent="0.15">
      <c r="A72" s="704"/>
      <c r="B72" s="705"/>
      <c r="C72" s="705"/>
      <c r="D72" s="705"/>
      <c r="E72" s="705"/>
      <c r="F72" s="706"/>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2.5" hidden="1" customHeight="1" x14ac:dyDescent="0.15">
      <c r="A73" s="704"/>
      <c r="B73" s="705"/>
      <c r="C73" s="705"/>
      <c r="D73" s="705"/>
      <c r="E73" s="705"/>
      <c r="F73" s="706"/>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2.5" hidden="1" customHeight="1" x14ac:dyDescent="0.15">
      <c r="A74" s="704"/>
      <c r="B74" s="705"/>
      <c r="C74" s="705"/>
      <c r="D74" s="705"/>
      <c r="E74" s="705"/>
      <c r="F74" s="706"/>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2.5" hidden="1" customHeight="1" x14ac:dyDescent="0.15">
      <c r="A75" s="704"/>
      <c r="B75" s="705"/>
      <c r="C75" s="705"/>
      <c r="D75" s="705"/>
      <c r="E75" s="705"/>
      <c r="F75" s="706"/>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2.5" hidden="1" customHeight="1" x14ac:dyDescent="0.15">
      <c r="A76" s="704"/>
      <c r="B76" s="705"/>
      <c r="C76" s="705"/>
      <c r="D76" s="705"/>
      <c r="E76" s="705"/>
      <c r="F76" s="706"/>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2.5" hidden="1" customHeight="1" x14ac:dyDescent="0.15">
      <c r="A77" s="704"/>
      <c r="B77" s="705"/>
      <c r="C77" s="705"/>
      <c r="D77" s="705"/>
      <c r="E77" s="705"/>
      <c r="F77" s="706"/>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2.5" hidden="1" customHeight="1" x14ac:dyDescent="0.15">
      <c r="A78" s="704"/>
      <c r="B78" s="705"/>
      <c r="C78" s="705"/>
      <c r="D78" s="705"/>
      <c r="E78" s="705"/>
      <c r="F78" s="706"/>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2.5" hidden="1" customHeight="1" x14ac:dyDescent="0.15">
      <c r="A79" s="704"/>
      <c r="B79" s="705"/>
      <c r="C79" s="705"/>
      <c r="D79" s="705"/>
      <c r="E79" s="705"/>
      <c r="F79" s="706"/>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2.5" hidden="1" customHeight="1" thickBot="1" x14ac:dyDescent="0.2">
      <c r="A80" s="704"/>
      <c r="B80" s="705"/>
      <c r="C80" s="705"/>
      <c r="D80" s="705"/>
      <c r="E80" s="705"/>
      <c r="F80" s="706"/>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22.5" hidden="1" customHeight="1" x14ac:dyDescent="0.15">
      <c r="A81" s="704"/>
      <c r="B81" s="705"/>
      <c r="C81" s="705"/>
      <c r="D81" s="705"/>
      <c r="E81" s="705"/>
      <c r="F81" s="706"/>
      <c r="G81" s="393" t="s">
        <v>371</v>
      </c>
      <c r="H81" s="394"/>
      <c r="I81" s="394"/>
      <c r="J81" s="394"/>
      <c r="K81" s="394"/>
      <c r="L81" s="394"/>
      <c r="M81" s="394"/>
      <c r="N81" s="394"/>
      <c r="O81" s="394"/>
      <c r="P81" s="394"/>
      <c r="Q81" s="394"/>
      <c r="R81" s="394"/>
      <c r="S81" s="394"/>
      <c r="T81" s="394"/>
      <c r="U81" s="394"/>
      <c r="V81" s="394"/>
      <c r="W81" s="394"/>
      <c r="X81" s="394"/>
      <c r="Y81" s="394"/>
      <c r="Z81" s="394"/>
      <c r="AA81" s="394"/>
      <c r="AB81" s="395"/>
      <c r="AC81" s="393" t="s">
        <v>372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2.5" hidden="1" customHeight="1" x14ac:dyDescent="0.15">
      <c r="A82" s="704"/>
      <c r="B82" s="705"/>
      <c r="C82" s="705"/>
      <c r="D82" s="705"/>
      <c r="E82" s="705"/>
      <c r="F82" s="706"/>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2.5" hidden="1" customHeight="1" x14ac:dyDescent="0.15">
      <c r="A83" s="704"/>
      <c r="B83" s="705"/>
      <c r="C83" s="705"/>
      <c r="D83" s="705"/>
      <c r="E83" s="705"/>
      <c r="F83" s="706"/>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05"/>
    </row>
    <row r="84" spans="1:50" ht="22.5" hidden="1" customHeight="1" x14ac:dyDescent="0.15">
      <c r="A84" s="704"/>
      <c r="B84" s="705"/>
      <c r="C84" s="705"/>
      <c r="D84" s="705"/>
      <c r="E84" s="705"/>
      <c r="F84" s="706"/>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2.5" hidden="1" customHeight="1" x14ac:dyDescent="0.15">
      <c r="A85" s="704"/>
      <c r="B85" s="705"/>
      <c r="C85" s="705"/>
      <c r="D85" s="705"/>
      <c r="E85" s="705"/>
      <c r="F85" s="706"/>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2.5" hidden="1" customHeight="1" x14ac:dyDescent="0.15">
      <c r="A86" s="704"/>
      <c r="B86" s="705"/>
      <c r="C86" s="705"/>
      <c r="D86" s="705"/>
      <c r="E86" s="705"/>
      <c r="F86" s="706"/>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2.5" hidden="1" customHeight="1" x14ac:dyDescent="0.15">
      <c r="A87" s="704"/>
      <c r="B87" s="705"/>
      <c r="C87" s="705"/>
      <c r="D87" s="705"/>
      <c r="E87" s="705"/>
      <c r="F87" s="706"/>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2.5" hidden="1" customHeight="1" x14ac:dyDescent="0.15">
      <c r="A88" s="704"/>
      <c r="B88" s="705"/>
      <c r="C88" s="705"/>
      <c r="D88" s="705"/>
      <c r="E88" s="705"/>
      <c r="F88" s="706"/>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2.5" hidden="1" customHeight="1" x14ac:dyDescent="0.15">
      <c r="A89" s="704"/>
      <c r="B89" s="705"/>
      <c r="C89" s="705"/>
      <c r="D89" s="705"/>
      <c r="E89" s="705"/>
      <c r="F89" s="706"/>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2.5" hidden="1" customHeight="1" x14ac:dyDescent="0.15">
      <c r="A90" s="704"/>
      <c r="B90" s="705"/>
      <c r="C90" s="705"/>
      <c r="D90" s="705"/>
      <c r="E90" s="705"/>
      <c r="F90" s="706"/>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2.5" hidden="1" customHeight="1" x14ac:dyDescent="0.15">
      <c r="A91" s="704"/>
      <c r="B91" s="705"/>
      <c r="C91" s="705"/>
      <c r="D91" s="705"/>
      <c r="E91" s="705"/>
      <c r="F91" s="706"/>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2.5" hidden="1" customHeight="1" x14ac:dyDescent="0.15">
      <c r="A92" s="704"/>
      <c r="B92" s="705"/>
      <c r="C92" s="705"/>
      <c r="D92" s="705"/>
      <c r="E92" s="705"/>
      <c r="F92" s="706"/>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2.5" hidden="1" customHeight="1" thickBot="1" x14ac:dyDescent="0.2">
      <c r="A93" s="704"/>
      <c r="B93" s="705"/>
      <c r="C93" s="705"/>
      <c r="D93" s="705"/>
      <c r="E93" s="705"/>
      <c r="F93" s="706"/>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22.5" hidden="1" customHeight="1" x14ac:dyDescent="0.15">
      <c r="A94" s="704"/>
      <c r="B94" s="705"/>
      <c r="C94" s="705"/>
      <c r="D94" s="705"/>
      <c r="E94" s="705"/>
      <c r="F94" s="706"/>
      <c r="G94" s="393" t="s">
        <v>373</v>
      </c>
      <c r="H94" s="394"/>
      <c r="I94" s="394"/>
      <c r="J94" s="394"/>
      <c r="K94" s="394"/>
      <c r="L94" s="394"/>
      <c r="M94" s="394"/>
      <c r="N94" s="394"/>
      <c r="O94" s="394"/>
      <c r="P94" s="394"/>
      <c r="Q94" s="394"/>
      <c r="R94" s="394"/>
      <c r="S94" s="394"/>
      <c r="T94" s="394"/>
      <c r="U94" s="394"/>
      <c r="V94" s="394"/>
      <c r="W94" s="394"/>
      <c r="X94" s="394"/>
      <c r="Y94" s="394"/>
      <c r="Z94" s="394"/>
      <c r="AA94" s="394"/>
      <c r="AB94" s="395"/>
      <c r="AC94" s="393" t="s">
        <v>374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2.5" hidden="1" customHeight="1" x14ac:dyDescent="0.15">
      <c r="A95" s="704"/>
      <c r="B95" s="705"/>
      <c r="C95" s="705"/>
      <c r="D95" s="705"/>
      <c r="E95" s="705"/>
      <c r="F95" s="706"/>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2.5" hidden="1" customHeight="1" x14ac:dyDescent="0.15">
      <c r="A96" s="704"/>
      <c r="B96" s="705"/>
      <c r="C96" s="705"/>
      <c r="D96" s="705"/>
      <c r="E96" s="705"/>
      <c r="F96" s="706"/>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05"/>
    </row>
    <row r="97" spans="1:50" ht="22.5" hidden="1" customHeight="1" x14ac:dyDescent="0.15">
      <c r="A97" s="704"/>
      <c r="B97" s="705"/>
      <c r="C97" s="705"/>
      <c r="D97" s="705"/>
      <c r="E97" s="705"/>
      <c r="F97" s="706"/>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2.5" hidden="1" customHeight="1" x14ac:dyDescent="0.15">
      <c r="A98" s="704"/>
      <c r="B98" s="705"/>
      <c r="C98" s="705"/>
      <c r="D98" s="705"/>
      <c r="E98" s="705"/>
      <c r="F98" s="706"/>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2.5" hidden="1" customHeight="1" x14ac:dyDescent="0.15">
      <c r="A99" s="704"/>
      <c r="B99" s="705"/>
      <c r="C99" s="705"/>
      <c r="D99" s="705"/>
      <c r="E99" s="705"/>
      <c r="F99" s="706"/>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2.5" hidden="1" customHeight="1" x14ac:dyDescent="0.15">
      <c r="A100" s="704"/>
      <c r="B100" s="705"/>
      <c r="C100" s="705"/>
      <c r="D100" s="705"/>
      <c r="E100" s="705"/>
      <c r="F100" s="706"/>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2.5" hidden="1" customHeight="1" x14ac:dyDescent="0.15">
      <c r="A101" s="704"/>
      <c r="B101" s="705"/>
      <c r="C101" s="705"/>
      <c r="D101" s="705"/>
      <c r="E101" s="705"/>
      <c r="F101" s="706"/>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2.5" hidden="1" customHeight="1" x14ac:dyDescent="0.15">
      <c r="A102" s="704"/>
      <c r="B102" s="705"/>
      <c r="C102" s="705"/>
      <c r="D102" s="705"/>
      <c r="E102" s="705"/>
      <c r="F102" s="706"/>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2.5" hidden="1" customHeight="1" x14ac:dyDescent="0.15">
      <c r="A103" s="704"/>
      <c r="B103" s="705"/>
      <c r="C103" s="705"/>
      <c r="D103" s="705"/>
      <c r="E103" s="705"/>
      <c r="F103" s="706"/>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2.5" hidden="1" customHeight="1" x14ac:dyDescent="0.15">
      <c r="A104" s="704"/>
      <c r="B104" s="705"/>
      <c r="C104" s="705"/>
      <c r="D104" s="705"/>
      <c r="E104" s="705"/>
      <c r="F104" s="706"/>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2.5" hidden="1" customHeight="1" x14ac:dyDescent="0.15">
      <c r="A105" s="704"/>
      <c r="B105" s="705"/>
      <c r="C105" s="705"/>
      <c r="D105" s="705"/>
      <c r="E105" s="705"/>
      <c r="F105" s="706"/>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2.5" hidden="1"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2.5" hidden="1" customHeight="1" thickBot="1" x14ac:dyDescent="0.2"/>
    <row r="108" spans="1:50" ht="22.5" hidden="1" customHeight="1" x14ac:dyDescent="0.15">
      <c r="A108" s="701" t="s">
        <v>34</v>
      </c>
      <c r="B108" s="702"/>
      <c r="C108" s="702"/>
      <c r="D108" s="702"/>
      <c r="E108" s="702"/>
      <c r="F108" s="703"/>
      <c r="G108" s="393" t="s">
        <v>375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2.5" hidden="1" customHeight="1" x14ac:dyDescent="0.15">
      <c r="A109" s="704"/>
      <c r="B109" s="705"/>
      <c r="C109" s="705"/>
      <c r="D109" s="705"/>
      <c r="E109" s="705"/>
      <c r="F109" s="706"/>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2.5" hidden="1" customHeight="1" x14ac:dyDescent="0.15">
      <c r="A110" s="704"/>
      <c r="B110" s="705"/>
      <c r="C110" s="705"/>
      <c r="D110" s="705"/>
      <c r="E110" s="705"/>
      <c r="F110" s="706"/>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05"/>
    </row>
    <row r="111" spans="1:50" ht="22.5" hidden="1" customHeight="1" x14ac:dyDescent="0.15">
      <c r="A111" s="704"/>
      <c r="B111" s="705"/>
      <c r="C111" s="705"/>
      <c r="D111" s="705"/>
      <c r="E111" s="705"/>
      <c r="F111" s="706"/>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2.5" hidden="1" customHeight="1" x14ac:dyDescent="0.15">
      <c r="A112" s="704"/>
      <c r="B112" s="705"/>
      <c r="C112" s="705"/>
      <c r="D112" s="705"/>
      <c r="E112" s="705"/>
      <c r="F112" s="706"/>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2.5" hidden="1" customHeight="1" x14ac:dyDescent="0.15">
      <c r="A113" s="704"/>
      <c r="B113" s="705"/>
      <c r="C113" s="705"/>
      <c r="D113" s="705"/>
      <c r="E113" s="705"/>
      <c r="F113" s="706"/>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2.5" hidden="1" customHeight="1" x14ac:dyDescent="0.15">
      <c r="A114" s="704"/>
      <c r="B114" s="705"/>
      <c r="C114" s="705"/>
      <c r="D114" s="705"/>
      <c r="E114" s="705"/>
      <c r="F114" s="706"/>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2.5" hidden="1" customHeight="1" x14ac:dyDescent="0.15">
      <c r="A115" s="704"/>
      <c r="B115" s="705"/>
      <c r="C115" s="705"/>
      <c r="D115" s="705"/>
      <c r="E115" s="705"/>
      <c r="F115" s="706"/>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2.5" hidden="1" customHeight="1" x14ac:dyDescent="0.15">
      <c r="A116" s="704"/>
      <c r="B116" s="705"/>
      <c r="C116" s="705"/>
      <c r="D116" s="705"/>
      <c r="E116" s="705"/>
      <c r="F116" s="706"/>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2.5" hidden="1" customHeight="1" x14ac:dyDescent="0.15">
      <c r="A117" s="704"/>
      <c r="B117" s="705"/>
      <c r="C117" s="705"/>
      <c r="D117" s="705"/>
      <c r="E117" s="705"/>
      <c r="F117" s="706"/>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2.5" hidden="1" customHeight="1" x14ac:dyDescent="0.15">
      <c r="A118" s="704"/>
      <c r="B118" s="705"/>
      <c r="C118" s="705"/>
      <c r="D118" s="705"/>
      <c r="E118" s="705"/>
      <c r="F118" s="706"/>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2.5" hidden="1" customHeight="1" x14ac:dyDescent="0.15">
      <c r="A119" s="704"/>
      <c r="B119" s="705"/>
      <c r="C119" s="705"/>
      <c r="D119" s="705"/>
      <c r="E119" s="705"/>
      <c r="F119" s="706"/>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2.5" hidden="1" customHeight="1" thickBot="1" x14ac:dyDescent="0.2">
      <c r="A120" s="704"/>
      <c r="B120" s="705"/>
      <c r="C120" s="705"/>
      <c r="D120" s="705"/>
      <c r="E120" s="705"/>
      <c r="F120" s="706"/>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22.5" hidden="1" customHeight="1" x14ac:dyDescent="0.15">
      <c r="A121" s="704"/>
      <c r="B121" s="705"/>
      <c r="C121" s="705"/>
      <c r="D121" s="705"/>
      <c r="E121" s="705"/>
      <c r="F121" s="706"/>
      <c r="G121" s="393" t="s">
        <v>397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2.5" hidden="1" customHeight="1" x14ac:dyDescent="0.15">
      <c r="A122" s="704"/>
      <c r="B122" s="705"/>
      <c r="C122" s="705"/>
      <c r="D122" s="705"/>
      <c r="E122" s="705"/>
      <c r="F122" s="706"/>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2.5" hidden="1" customHeight="1" x14ac:dyDescent="0.15">
      <c r="A123" s="704"/>
      <c r="B123" s="705"/>
      <c r="C123" s="705"/>
      <c r="D123" s="705"/>
      <c r="E123" s="705"/>
      <c r="F123" s="706"/>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05"/>
    </row>
    <row r="124" spans="1:50" ht="22.5" hidden="1" customHeight="1" x14ac:dyDescent="0.15">
      <c r="A124" s="704"/>
      <c r="B124" s="705"/>
      <c r="C124" s="705"/>
      <c r="D124" s="705"/>
      <c r="E124" s="705"/>
      <c r="F124" s="706"/>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2.5" hidden="1" customHeight="1" x14ac:dyDescent="0.15">
      <c r="A125" s="704"/>
      <c r="B125" s="705"/>
      <c r="C125" s="705"/>
      <c r="D125" s="705"/>
      <c r="E125" s="705"/>
      <c r="F125" s="706"/>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2.5" hidden="1" customHeight="1" x14ac:dyDescent="0.15">
      <c r="A126" s="704"/>
      <c r="B126" s="705"/>
      <c r="C126" s="705"/>
      <c r="D126" s="705"/>
      <c r="E126" s="705"/>
      <c r="F126" s="706"/>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2.5" hidden="1" customHeight="1" x14ac:dyDescent="0.15">
      <c r="A127" s="704"/>
      <c r="B127" s="705"/>
      <c r="C127" s="705"/>
      <c r="D127" s="705"/>
      <c r="E127" s="705"/>
      <c r="F127" s="706"/>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2.5" hidden="1" customHeight="1" x14ac:dyDescent="0.15">
      <c r="A128" s="704"/>
      <c r="B128" s="705"/>
      <c r="C128" s="705"/>
      <c r="D128" s="705"/>
      <c r="E128" s="705"/>
      <c r="F128" s="706"/>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2.5" hidden="1" customHeight="1" x14ac:dyDescent="0.15">
      <c r="A129" s="704"/>
      <c r="B129" s="705"/>
      <c r="C129" s="705"/>
      <c r="D129" s="705"/>
      <c r="E129" s="705"/>
      <c r="F129" s="706"/>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2.5" hidden="1" customHeight="1" x14ac:dyDescent="0.15">
      <c r="A130" s="704"/>
      <c r="B130" s="705"/>
      <c r="C130" s="705"/>
      <c r="D130" s="705"/>
      <c r="E130" s="705"/>
      <c r="F130" s="706"/>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2.5" hidden="1" customHeight="1" x14ac:dyDescent="0.15">
      <c r="A131" s="704"/>
      <c r="B131" s="705"/>
      <c r="C131" s="705"/>
      <c r="D131" s="705"/>
      <c r="E131" s="705"/>
      <c r="F131" s="706"/>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2.5" hidden="1" customHeight="1" x14ac:dyDescent="0.15">
      <c r="A132" s="704"/>
      <c r="B132" s="705"/>
      <c r="C132" s="705"/>
      <c r="D132" s="705"/>
      <c r="E132" s="705"/>
      <c r="F132" s="706"/>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2.5" hidden="1" customHeight="1" thickBot="1" x14ac:dyDescent="0.2">
      <c r="A133" s="704"/>
      <c r="B133" s="705"/>
      <c r="C133" s="705"/>
      <c r="D133" s="705"/>
      <c r="E133" s="705"/>
      <c r="F133" s="706"/>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22.5" hidden="1" customHeight="1" x14ac:dyDescent="0.15">
      <c r="A134" s="704"/>
      <c r="B134" s="705"/>
      <c r="C134" s="705"/>
      <c r="D134" s="705"/>
      <c r="E134" s="705"/>
      <c r="F134" s="706"/>
      <c r="G134" s="393" t="s">
        <v>378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379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2.5" hidden="1" customHeight="1" x14ac:dyDescent="0.15">
      <c r="A135" s="704"/>
      <c r="B135" s="705"/>
      <c r="C135" s="705"/>
      <c r="D135" s="705"/>
      <c r="E135" s="705"/>
      <c r="F135" s="706"/>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2.5" hidden="1" customHeight="1" x14ac:dyDescent="0.15">
      <c r="A136" s="704"/>
      <c r="B136" s="705"/>
      <c r="C136" s="705"/>
      <c r="D136" s="705"/>
      <c r="E136" s="705"/>
      <c r="F136" s="706"/>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05"/>
    </row>
    <row r="137" spans="1:50" ht="22.5" hidden="1" customHeight="1" x14ac:dyDescent="0.15">
      <c r="A137" s="704"/>
      <c r="B137" s="705"/>
      <c r="C137" s="705"/>
      <c r="D137" s="705"/>
      <c r="E137" s="705"/>
      <c r="F137" s="706"/>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2.5" hidden="1" customHeight="1" x14ac:dyDescent="0.15">
      <c r="A138" s="704"/>
      <c r="B138" s="705"/>
      <c r="C138" s="705"/>
      <c r="D138" s="705"/>
      <c r="E138" s="705"/>
      <c r="F138" s="706"/>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2.5" hidden="1" customHeight="1" x14ac:dyDescent="0.15">
      <c r="A139" s="704"/>
      <c r="B139" s="705"/>
      <c r="C139" s="705"/>
      <c r="D139" s="705"/>
      <c r="E139" s="705"/>
      <c r="F139" s="706"/>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2.5" hidden="1" customHeight="1" x14ac:dyDescent="0.15">
      <c r="A140" s="704"/>
      <c r="B140" s="705"/>
      <c r="C140" s="705"/>
      <c r="D140" s="705"/>
      <c r="E140" s="705"/>
      <c r="F140" s="706"/>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2.5" hidden="1" customHeight="1" x14ac:dyDescent="0.15">
      <c r="A141" s="704"/>
      <c r="B141" s="705"/>
      <c r="C141" s="705"/>
      <c r="D141" s="705"/>
      <c r="E141" s="705"/>
      <c r="F141" s="706"/>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2.5" hidden="1" customHeight="1" x14ac:dyDescent="0.15">
      <c r="A142" s="704"/>
      <c r="B142" s="705"/>
      <c r="C142" s="705"/>
      <c r="D142" s="705"/>
      <c r="E142" s="705"/>
      <c r="F142" s="706"/>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2.5" hidden="1" customHeight="1" x14ac:dyDescent="0.15">
      <c r="A143" s="704"/>
      <c r="B143" s="705"/>
      <c r="C143" s="705"/>
      <c r="D143" s="705"/>
      <c r="E143" s="705"/>
      <c r="F143" s="706"/>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2.5" hidden="1" customHeight="1" x14ac:dyDescent="0.15">
      <c r="A144" s="704"/>
      <c r="B144" s="705"/>
      <c r="C144" s="705"/>
      <c r="D144" s="705"/>
      <c r="E144" s="705"/>
      <c r="F144" s="706"/>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2.5" hidden="1" customHeight="1" x14ac:dyDescent="0.15">
      <c r="A145" s="704"/>
      <c r="B145" s="705"/>
      <c r="C145" s="705"/>
      <c r="D145" s="705"/>
      <c r="E145" s="705"/>
      <c r="F145" s="706"/>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2.5" hidden="1" customHeight="1" thickBot="1" x14ac:dyDescent="0.2">
      <c r="A146" s="704"/>
      <c r="B146" s="705"/>
      <c r="C146" s="705"/>
      <c r="D146" s="705"/>
      <c r="E146" s="705"/>
      <c r="F146" s="706"/>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22.5" hidden="1" customHeight="1" x14ac:dyDescent="0.15">
      <c r="A147" s="704"/>
      <c r="B147" s="705"/>
      <c r="C147" s="705"/>
      <c r="D147" s="705"/>
      <c r="E147" s="705"/>
      <c r="F147" s="706"/>
      <c r="G147" s="393" t="s">
        <v>380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381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2.5" hidden="1" customHeight="1" x14ac:dyDescent="0.15">
      <c r="A148" s="704"/>
      <c r="B148" s="705"/>
      <c r="C148" s="705"/>
      <c r="D148" s="705"/>
      <c r="E148" s="705"/>
      <c r="F148" s="706"/>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2.5" hidden="1" customHeight="1" x14ac:dyDescent="0.15">
      <c r="A149" s="704"/>
      <c r="B149" s="705"/>
      <c r="C149" s="705"/>
      <c r="D149" s="705"/>
      <c r="E149" s="705"/>
      <c r="F149" s="706"/>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05"/>
    </row>
    <row r="150" spans="1:50" ht="22.5" hidden="1" customHeight="1" x14ac:dyDescent="0.15">
      <c r="A150" s="704"/>
      <c r="B150" s="705"/>
      <c r="C150" s="705"/>
      <c r="D150" s="705"/>
      <c r="E150" s="705"/>
      <c r="F150" s="706"/>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2.5" hidden="1" customHeight="1" x14ac:dyDescent="0.15">
      <c r="A151" s="704"/>
      <c r="B151" s="705"/>
      <c r="C151" s="705"/>
      <c r="D151" s="705"/>
      <c r="E151" s="705"/>
      <c r="F151" s="706"/>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2.5" hidden="1" customHeight="1" x14ac:dyDescent="0.15">
      <c r="A152" s="704"/>
      <c r="B152" s="705"/>
      <c r="C152" s="705"/>
      <c r="D152" s="705"/>
      <c r="E152" s="705"/>
      <c r="F152" s="706"/>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2.5" hidden="1" customHeight="1" x14ac:dyDescent="0.15">
      <c r="A153" s="704"/>
      <c r="B153" s="705"/>
      <c r="C153" s="705"/>
      <c r="D153" s="705"/>
      <c r="E153" s="705"/>
      <c r="F153" s="706"/>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2.5" hidden="1" customHeight="1" x14ac:dyDescent="0.15">
      <c r="A154" s="704"/>
      <c r="B154" s="705"/>
      <c r="C154" s="705"/>
      <c r="D154" s="705"/>
      <c r="E154" s="705"/>
      <c r="F154" s="706"/>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2.5" hidden="1" customHeight="1" x14ac:dyDescent="0.15">
      <c r="A155" s="704"/>
      <c r="B155" s="705"/>
      <c r="C155" s="705"/>
      <c r="D155" s="705"/>
      <c r="E155" s="705"/>
      <c r="F155" s="706"/>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2.5" hidden="1" customHeight="1" x14ac:dyDescent="0.15">
      <c r="A156" s="704"/>
      <c r="B156" s="705"/>
      <c r="C156" s="705"/>
      <c r="D156" s="705"/>
      <c r="E156" s="705"/>
      <c r="F156" s="706"/>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2.5" hidden="1" customHeight="1" x14ac:dyDescent="0.15">
      <c r="A157" s="704"/>
      <c r="B157" s="705"/>
      <c r="C157" s="705"/>
      <c r="D157" s="705"/>
      <c r="E157" s="705"/>
      <c r="F157" s="706"/>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2.5" hidden="1" customHeight="1" x14ac:dyDescent="0.15">
      <c r="A158" s="704"/>
      <c r="B158" s="705"/>
      <c r="C158" s="705"/>
      <c r="D158" s="705"/>
      <c r="E158" s="705"/>
      <c r="F158" s="706"/>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2.5" hidden="1"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2.5" hidden="1" customHeight="1" thickBot="1" x14ac:dyDescent="0.2"/>
    <row r="161" spans="1:50" ht="22.5" hidden="1" customHeight="1" x14ac:dyDescent="0.15">
      <c r="A161" s="701" t="s">
        <v>34</v>
      </c>
      <c r="B161" s="702"/>
      <c r="C161" s="702"/>
      <c r="D161" s="702"/>
      <c r="E161" s="702"/>
      <c r="F161" s="703"/>
      <c r="G161" s="393" t="s">
        <v>382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2.5" hidden="1" customHeight="1" x14ac:dyDescent="0.15">
      <c r="A162" s="704"/>
      <c r="B162" s="705"/>
      <c r="C162" s="705"/>
      <c r="D162" s="705"/>
      <c r="E162" s="705"/>
      <c r="F162" s="706"/>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2.5" hidden="1" customHeight="1" x14ac:dyDescent="0.15">
      <c r="A163" s="704"/>
      <c r="B163" s="705"/>
      <c r="C163" s="705"/>
      <c r="D163" s="705"/>
      <c r="E163" s="705"/>
      <c r="F163" s="706"/>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05"/>
    </row>
    <row r="164" spans="1:50" ht="22.5" hidden="1" customHeight="1" x14ac:dyDescent="0.15">
      <c r="A164" s="704"/>
      <c r="B164" s="705"/>
      <c r="C164" s="705"/>
      <c r="D164" s="705"/>
      <c r="E164" s="705"/>
      <c r="F164" s="706"/>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2.5" hidden="1" customHeight="1" x14ac:dyDescent="0.15">
      <c r="A165" s="704"/>
      <c r="B165" s="705"/>
      <c r="C165" s="705"/>
      <c r="D165" s="705"/>
      <c r="E165" s="705"/>
      <c r="F165" s="706"/>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2.5" hidden="1" customHeight="1" x14ac:dyDescent="0.15">
      <c r="A166" s="704"/>
      <c r="B166" s="705"/>
      <c r="C166" s="705"/>
      <c r="D166" s="705"/>
      <c r="E166" s="705"/>
      <c r="F166" s="706"/>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2.5" hidden="1" customHeight="1" x14ac:dyDescent="0.15">
      <c r="A167" s="704"/>
      <c r="B167" s="705"/>
      <c r="C167" s="705"/>
      <c r="D167" s="705"/>
      <c r="E167" s="705"/>
      <c r="F167" s="706"/>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2.5" hidden="1" customHeight="1" x14ac:dyDescent="0.15">
      <c r="A168" s="704"/>
      <c r="B168" s="705"/>
      <c r="C168" s="705"/>
      <c r="D168" s="705"/>
      <c r="E168" s="705"/>
      <c r="F168" s="706"/>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2.5" hidden="1" customHeight="1" x14ac:dyDescent="0.15">
      <c r="A169" s="704"/>
      <c r="B169" s="705"/>
      <c r="C169" s="705"/>
      <c r="D169" s="705"/>
      <c r="E169" s="705"/>
      <c r="F169" s="706"/>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2.5" hidden="1" customHeight="1" x14ac:dyDescent="0.15">
      <c r="A170" s="704"/>
      <c r="B170" s="705"/>
      <c r="C170" s="705"/>
      <c r="D170" s="705"/>
      <c r="E170" s="705"/>
      <c r="F170" s="706"/>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2.5" hidden="1" customHeight="1" x14ac:dyDescent="0.15">
      <c r="A171" s="704"/>
      <c r="B171" s="705"/>
      <c r="C171" s="705"/>
      <c r="D171" s="705"/>
      <c r="E171" s="705"/>
      <c r="F171" s="706"/>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2.5" hidden="1" customHeight="1" x14ac:dyDescent="0.15">
      <c r="A172" s="704"/>
      <c r="B172" s="705"/>
      <c r="C172" s="705"/>
      <c r="D172" s="705"/>
      <c r="E172" s="705"/>
      <c r="F172" s="706"/>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2.5" hidden="1" customHeight="1" thickBot="1" x14ac:dyDescent="0.2">
      <c r="A173" s="704"/>
      <c r="B173" s="705"/>
      <c r="C173" s="705"/>
      <c r="D173" s="705"/>
      <c r="E173" s="705"/>
      <c r="F173" s="706"/>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22.5" hidden="1" customHeight="1" x14ac:dyDescent="0.15">
      <c r="A174" s="704"/>
      <c r="B174" s="705"/>
      <c r="C174" s="705"/>
      <c r="D174" s="705"/>
      <c r="E174" s="705"/>
      <c r="F174" s="706"/>
      <c r="G174" s="393" t="s">
        <v>384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2.5" hidden="1" customHeight="1" x14ac:dyDescent="0.15">
      <c r="A175" s="704"/>
      <c r="B175" s="705"/>
      <c r="C175" s="705"/>
      <c r="D175" s="705"/>
      <c r="E175" s="705"/>
      <c r="F175" s="706"/>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2.5" hidden="1" customHeight="1" x14ac:dyDescent="0.15">
      <c r="A176" s="704"/>
      <c r="B176" s="705"/>
      <c r="C176" s="705"/>
      <c r="D176" s="705"/>
      <c r="E176" s="705"/>
      <c r="F176" s="706"/>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05"/>
    </row>
    <row r="177" spans="1:50" ht="22.5" hidden="1" customHeight="1" x14ac:dyDescent="0.15">
      <c r="A177" s="704"/>
      <c r="B177" s="705"/>
      <c r="C177" s="705"/>
      <c r="D177" s="705"/>
      <c r="E177" s="705"/>
      <c r="F177" s="706"/>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2.5" hidden="1" customHeight="1" x14ac:dyDescent="0.15">
      <c r="A178" s="704"/>
      <c r="B178" s="705"/>
      <c r="C178" s="705"/>
      <c r="D178" s="705"/>
      <c r="E178" s="705"/>
      <c r="F178" s="706"/>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2.5" hidden="1" customHeight="1" x14ac:dyDescent="0.15">
      <c r="A179" s="704"/>
      <c r="B179" s="705"/>
      <c r="C179" s="705"/>
      <c r="D179" s="705"/>
      <c r="E179" s="705"/>
      <c r="F179" s="706"/>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2.5" hidden="1" customHeight="1" x14ac:dyDescent="0.15">
      <c r="A180" s="704"/>
      <c r="B180" s="705"/>
      <c r="C180" s="705"/>
      <c r="D180" s="705"/>
      <c r="E180" s="705"/>
      <c r="F180" s="706"/>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2.5" hidden="1" customHeight="1" x14ac:dyDescent="0.15">
      <c r="A181" s="704"/>
      <c r="B181" s="705"/>
      <c r="C181" s="705"/>
      <c r="D181" s="705"/>
      <c r="E181" s="705"/>
      <c r="F181" s="706"/>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2.5" hidden="1" customHeight="1" x14ac:dyDescent="0.15">
      <c r="A182" s="704"/>
      <c r="B182" s="705"/>
      <c r="C182" s="705"/>
      <c r="D182" s="705"/>
      <c r="E182" s="705"/>
      <c r="F182" s="706"/>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2.5" hidden="1" customHeight="1" x14ac:dyDescent="0.15">
      <c r="A183" s="704"/>
      <c r="B183" s="705"/>
      <c r="C183" s="705"/>
      <c r="D183" s="705"/>
      <c r="E183" s="705"/>
      <c r="F183" s="706"/>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2.5" hidden="1" customHeight="1" x14ac:dyDescent="0.15">
      <c r="A184" s="704"/>
      <c r="B184" s="705"/>
      <c r="C184" s="705"/>
      <c r="D184" s="705"/>
      <c r="E184" s="705"/>
      <c r="F184" s="706"/>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2.5" hidden="1" customHeight="1" x14ac:dyDescent="0.15">
      <c r="A185" s="704"/>
      <c r="B185" s="705"/>
      <c r="C185" s="705"/>
      <c r="D185" s="705"/>
      <c r="E185" s="705"/>
      <c r="F185" s="706"/>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2.5" hidden="1" customHeight="1" thickBot="1" x14ac:dyDescent="0.2">
      <c r="A186" s="704"/>
      <c r="B186" s="705"/>
      <c r="C186" s="705"/>
      <c r="D186" s="705"/>
      <c r="E186" s="705"/>
      <c r="F186" s="706"/>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22.5" hidden="1" customHeight="1" x14ac:dyDescent="0.15">
      <c r="A187" s="704"/>
      <c r="B187" s="705"/>
      <c r="C187" s="705"/>
      <c r="D187" s="705"/>
      <c r="E187" s="705"/>
      <c r="F187" s="706"/>
      <c r="G187" s="393" t="s">
        <v>386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2.5" hidden="1" customHeight="1" x14ac:dyDescent="0.15">
      <c r="A188" s="704"/>
      <c r="B188" s="705"/>
      <c r="C188" s="705"/>
      <c r="D188" s="705"/>
      <c r="E188" s="705"/>
      <c r="F188" s="706"/>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2.5" hidden="1" customHeight="1" x14ac:dyDescent="0.15">
      <c r="A189" s="704"/>
      <c r="B189" s="705"/>
      <c r="C189" s="705"/>
      <c r="D189" s="705"/>
      <c r="E189" s="705"/>
      <c r="F189" s="706"/>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05"/>
    </row>
    <row r="190" spans="1:50" ht="22.5" hidden="1" customHeight="1" x14ac:dyDescent="0.15">
      <c r="A190" s="704"/>
      <c r="B190" s="705"/>
      <c r="C190" s="705"/>
      <c r="D190" s="705"/>
      <c r="E190" s="705"/>
      <c r="F190" s="706"/>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2.5" hidden="1" customHeight="1" x14ac:dyDescent="0.15">
      <c r="A191" s="704"/>
      <c r="B191" s="705"/>
      <c r="C191" s="705"/>
      <c r="D191" s="705"/>
      <c r="E191" s="705"/>
      <c r="F191" s="706"/>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2.5" hidden="1" customHeight="1" x14ac:dyDescent="0.15">
      <c r="A192" s="704"/>
      <c r="B192" s="705"/>
      <c r="C192" s="705"/>
      <c r="D192" s="705"/>
      <c r="E192" s="705"/>
      <c r="F192" s="706"/>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2.5" hidden="1" customHeight="1" x14ac:dyDescent="0.15">
      <c r="A193" s="704"/>
      <c r="B193" s="705"/>
      <c r="C193" s="705"/>
      <c r="D193" s="705"/>
      <c r="E193" s="705"/>
      <c r="F193" s="706"/>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2.5" hidden="1" customHeight="1" x14ac:dyDescent="0.15">
      <c r="A194" s="704"/>
      <c r="B194" s="705"/>
      <c r="C194" s="705"/>
      <c r="D194" s="705"/>
      <c r="E194" s="705"/>
      <c r="F194" s="706"/>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2.5" hidden="1" customHeight="1" x14ac:dyDescent="0.15">
      <c r="A195" s="704"/>
      <c r="B195" s="705"/>
      <c r="C195" s="705"/>
      <c r="D195" s="705"/>
      <c r="E195" s="705"/>
      <c r="F195" s="706"/>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2.5" hidden="1" customHeight="1" x14ac:dyDescent="0.15">
      <c r="A196" s="704"/>
      <c r="B196" s="705"/>
      <c r="C196" s="705"/>
      <c r="D196" s="705"/>
      <c r="E196" s="705"/>
      <c r="F196" s="706"/>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2.5" hidden="1" customHeight="1" x14ac:dyDescent="0.15">
      <c r="A197" s="704"/>
      <c r="B197" s="705"/>
      <c r="C197" s="705"/>
      <c r="D197" s="705"/>
      <c r="E197" s="705"/>
      <c r="F197" s="706"/>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2.5" hidden="1" customHeight="1" x14ac:dyDescent="0.15">
      <c r="A198" s="704"/>
      <c r="B198" s="705"/>
      <c r="C198" s="705"/>
      <c r="D198" s="705"/>
      <c r="E198" s="705"/>
      <c r="F198" s="706"/>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2.5" hidden="1" customHeight="1" thickBot="1" x14ac:dyDescent="0.2">
      <c r="A199" s="704"/>
      <c r="B199" s="705"/>
      <c r="C199" s="705"/>
      <c r="D199" s="705"/>
      <c r="E199" s="705"/>
      <c r="F199" s="706"/>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22.5" hidden="1" customHeight="1" x14ac:dyDescent="0.15">
      <c r="A200" s="704"/>
      <c r="B200" s="705"/>
      <c r="C200" s="705"/>
      <c r="D200" s="705"/>
      <c r="E200" s="705"/>
      <c r="F200" s="706"/>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2.5" hidden="1" customHeight="1" x14ac:dyDescent="0.15">
      <c r="A201" s="704"/>
      <c r="B201" s="705"/>
      <c r="C201" s="705"/>
      <c r="D201" s="705"/>
      <c r="E201" s="705"/>
      <c r="F201" s="706"/>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2.5" hidden="1" customHeight="1" x14ac:dyDescent="0.15">
      <c r="A202" s="704"/>
      <c r="B202" s="705"/>
      <c r="C202" s="705"/>
      <c r="D202" s="705"/>
      <c r="E202" s="705"/>
      <c r="F202" s="706"/>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05"/>
    </row>
    <row r="203" spans="1:50" ht="22.5" hidden="1" customHeight="1" x14ac:dyDescent="0.15">
      <c r="A203" s="704"/>
      <c r="B203" s="705"/>
      <c r="C203" s="705"/>
      <c r="D203" s="705"/>
      <c r="E203" s="705"/>
      <c r="F203" s="706"/>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2.5" hidden="1" customHeight="1" x14ac:dyDescent="0.15">
      <c r="A204" s="704"/>
      <c r="B204" s="705"/>
      <c r="C204" s="705"/>
      <c r="D204" s="705"/>
      <c r="E204" s="705"/>
      <c r="F204" s="706"/>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2.5" hidden="1" customHeight="1" x14ac:dyDescent="0.15">
      <c r="A205" s="704"/>
      <c r="B205" s="705"/>
      <c r="C205" s="705"/>
      <c r="D205" s="705"/>
      <c r="E205" s="705"/>
      <c r="F205" s="706"/>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2.5" hidden="1" customHeight="1" x14ac:dyDescent="0.15">
      <c r="A206" s="704"/>
      <c r="B206" s="705"/>
      <c r="C206" s="705"/>
      <c r="D206" s="705"/>
      <c r="E206" s="705"/>
      <c r="F206" s="706"/>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2.5" hidden="1" customHeight="1" x14ac:dyDescent="0.15">
      <c r="A207" s="704"/>
      <c r="B207" s="705"/>
      <c r="C207" s="705"/>
      <c r="D207" s="705"/>
      <c r="E207" s="705"/>
      <c r="F207" s="706"/>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2.5" hidden="1" customHeight="1" x14ac:dyDescent="0.15">
      <c r="A208" s="704"/>
      <c r="B208" s="705"/>
      <c r="C208" s="705"/>
      <c r="D208" s="705"/>
      <c r="E208" s="705"/>
      <c r="F208" s="706"/>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2.5" hidden="1" customHeight="1" x14ac:dyDescent="0.15">
      <c r="A209" s="704"/>
      <c r="B209" s="705"/>
      <c r="C209" s="705"/>
      <c r="D209" s="705"/>
      <c r="E209" s="705"/>
      <c r="F209" s="706"/>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2.5" hidden="1" customHeight="1" x14ac:dyDescent="0.15">
      <c r="A210" s="704"/>
      <c r="B210" s="705"/>
      <c r="C210" s="705"/>
      <c r="D210" s="705"/>
      <c r="E210" s="705"/>
      <c r="F210" s="706"/>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2.5" hidden="1" customHeight="1" x14ac:dyDescent="0.15">
      <c r="A211" s="704"/>
      <c r="B211" s="705"/>
      <c r="C211" s="705"/>
      <c r="D211" s="705"/>
      <c r="E211" s="705"/>
      <c r="F211" s="706"/>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2.5" hidden="1"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2.5" hidden="1" customHeight="1" thickBot="1" x14ac:dyDescent="0.2"/>
    <row r="214" spans="1:50" ht="22.5" hidden="1" customHeight="1" x14ac:dyDescent="0.15">
      <c r="A214" s="719" t="s">
        <v>34</v>
      </c>
      <c r="B214" s="720"/>
      <c r="C214" s="720"/>
      <c r="D214" s="720"/>
      <c r="E214" s="720"/>
      <c r="F214" s="721"/>
      <c r="G214" s="393" t="s">
        <v>389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390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2.5" hidden="1" customHeight="1" x14ac:dyDescent="0.15">
      <c r="A215" s="704"/>
      <c r="B215" s="705"/>
      <c r="C215" s="705"/>
      <c r="D215" s="705"/>
      <c r="E215" s="705"/>
      <c r="F215" s="706"/>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2.5" hidden="1" customHeight="1" x14ac:dyDescent="0.15">
      <c r="A216" s="704"/>
      <c r="B216" s="705"/>
      <c r="C216" s="705"/>
      <c r="D216" s="705"/>
      <c r="E216" s="705"/>
      <c r="F216" s="706"/>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05"/>
    </row>
    <row r="217" spans="1:50" ht="22.5" hidden="1" customHeight="1" x14ac:dyDescent="0.15">
      <c r="A217" s="704"/>
      <c r="B217" s="705"/>
      <c r="C217" s="705"/>
      <c r="D217" s="705"/>
      <c r="E217" s="705"/>
      <c r="F217" s="706"/>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2.5" hidden="1" customHeight="1" x14ac:dyDescent="0.15">
      <c r="A218" s="704"/>
      <c r="B218" s="705"/>
      <c r="C218" s="705"/>
      <c r="D218" s="705"/>
      <c r="E218" s="705"/>
      <c r="F218" s="706"/>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2.5" hidden="1" customHeight="1" x14ac:dyDescent="0.15">
      <c r="A219" s="704"/>
      <c r="B219" s="705"/>
      <c r="C219" s="705"/>
      <c r="D219" s="705"/>
      <c r="E219" s="705"/>
      <c r="F219" s="706"/>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2.5" hidden="1" customHeight="1" x14ac:dyDescent="0.15">
      <c r="A220" s="704"/>
      <c r="B220" s="705"/>
      <c r="C220" s="705"/>
      <c r="D220" s="705"/>
      <c r="E220" s="705"/>
      <c r="F220" s="706"/>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2.5" hidden="1" customHeight="1" x14ac:dyDescent="0.15">
      <c r="A221" s="704"/>
      <c r="B221" s="705"/>
      <c r="C221" s="705"/>
      <c r="D221" s="705"/>
      <c r="E221" s="705"/>
      <c r="F221" s="706"/>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2.5" hidden="1" customHeight="1" x14ac:dyDescent="0.15">
      <c r="A222" s="704"/>
      <c r="B222" s="705"/>
      <c r="C222" s="705"/>
      <c r="D222" s="705"/>
      <c r="E222" s="705"/>
      <c r="F222" s="706"/>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2.5" hidden="1" customHeight="1" x14ac:dyDescent="0.15">
      <c r="A223" s="704"/>
      <c r="B223" s="705"/>
      <c r="C223" s="705"/>
      <c r="D223" s="705"/>
      <c r="E223" s="705"/>
      <c r="F223" s="706"/>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2.5" hidden="1" customHeight="1" x14ac:dyDescent="0.15">
      <c r="A224" s="704"/>
      <c r="B224" s="705"/>
      <c r="C224" s="705"/>
      <c r="D224" s="705"/>
      <c r="E224" s="705"/>
      <c r="F224" s="706"/>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2.5" hidden="1" customHeight="1" x14ac:dyDescent="0.15">
      <c r="A225" s="704"/>
      <c r="B225" s="705"/>
      <c r="C225" s="705"/>
      <c r="D225" s="705"/>
      <c r="E225" s="705"/>
      <c r="F225" s="706"/>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2.5" hidden="1" customHeight="1" thickBot="1" x14ac:dyDescent="0.2">
      <c r="A226" s="704"/>
      <c r="B226" s="705"/>
      <c r="C226" s="705"/>
      <c r="D226" s="705"/>
      <c r="E226" s="705"/>
      <c r="F226" s="706"/>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22.5" hidden="1" customHeight="1" x14ac:dyDescent="0.15">
      <c r="A227" s="704"/>
      <c r="B227" s="705"/>
      <c r="C227" s="705"/>
      <c r="D227" s="705"/>
      <c r="E227" s="705"/>
      <c r="F227" s="706"/>
      <c r="G227" s="393" t="s">
        <v>391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2.5" hidden="1" customHeight="1" x14ac:dyDescent="0.15">
      <c r="A228" s="704"/>
      <c r="B228" s="705"/>
      <c r="C228" s="705"/>
      <c r="D228" s="705"/>
      <c r="E228" s="705"/>
      <c r="F228" s="706"/>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2.5" hidden="1" customHeight="1" x14ac:dyDescent="0.15">
      <c r="A229" s="704"/>
      <c r="B229" s="705"/>
      <c r="C229" s="705"/>
      <c r="D229" s="705"/>
      <c r="E229" s="705"/>
      <c r="F229" s="706"/>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05"/>
    </row>
    <row r="230" spans="1:50" ht="22.5" hidden="1" customHeight="1" x14ac:dyDescent="0.15">
      <c r="A230" s="704"/>
      <c r="B230" s="705"/>
      <c r="C230" s="705"/>
      <c r="D230" s="705"/>
      <c r="E230" s="705"/>
      <c r="F230" s="706"/>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2.5" hidden="1" customHeight="1" x14ac:dyDescent="0.15">
      <c r="A231" s="704"/>
      <c r="B231" s="705"/>
      <c r="C231" s="705"/>
      <c r="D231" s="705"/>
      <c r="E231" s="705"/>
      <c r="F231" s="706"/>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2.5" hidden="1" customHeight="1" x14ac:dyDescent="0.15">
      <c r="A232" s="704"/>
      <c r="B232" s="705"/>
      <c r="C232" s="705"/>
      <c r="D232" s="705"/>
      <c r="E232" s="705"/>
      <c r="F232" s="706"/>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2.5" hidden="1" customHeight="1" x14ac:dyDescent="0.15">
      <c r="A233" s="704"/>
      <c r="B233" s="705"/>
      <c r="C233" s="705"/>
      <c r="D233" s="705"/>
      <c r="E233" s="705"/>
      <c r="F233" s="706"/>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2.5" hidden="1" customHeight="1" x14ac:dyDescent="0.15">
      <c r="A234" s="704"/>
      <c r="B234" s="705"/>
      <c r="C234" s="705"/>
      <c r="D234" s="705"/>
      <c r="E234" s="705"/>
      <c r="F234" s="706"/>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2.5" hidden="1" customHeight="1" x14ac:dyDescent="0.15">
      <c r="A235" s="704"/>
      <c r="B235" s="705"/>
      <c r="C235" s="705"/>
      <c r="D235" s="705"/>
      <c r="E235" s="705"/>
      <c r="F235" s="706"/>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2.5" hidden="1" customHeight="1" x14ac:dyDescent="0.15">
      <c r="A236" s="704"/>
      <c r="B236" s="705"/>
      <c r="C236" s="705"/>
      <c r="D236" s="705"/>
      <c r="E236" s="705"/>
      <c r="F236" s="706"/>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2.5" hidden="1" customHeight="1" x14ac:dyDescent="0.15">
      <c r="A237" s="704"/>
      <c r="B237" s="705"/>
      <c r="C237" s="705"/>
      <c r="D237" s="705"/>
      <c r="E237" s="705"/>
      <c r="F237" s="706"/>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2.5" hidden="1" customHeight="1" x14ac:dyDescent="0.15">
      <c r="A238" s="704"/>
      <c r="B238" s="705"/>
      <c r="C238" s="705"/>
      <c r="D238" s="705"/>
      <c r="E238" s="705"/>
      <c r="F238" s="706"/>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2.5" hidden="1" customHeight="1" thickBot="1" x14ac:dyDescent="0.2">
      <c r="A239" s="704"/>
      <c r="B239" s="705"/>
      <c r="C239" s="705"/>
      <c r="D239" s="705"/>
      <c r="E239" s="705"/>
      <c r="F239" s="706"/>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22.5" hidden="1" customHeight="1" x14ac:dyDescent="0.15">
      <c r="A240" s="704"/>
      <c r="B240" s="705"/>
      <c r="C240" s="705"/>
      <c r="D240" s="705"/>
      <c r="E240" s="705"/>
      <c r="F240" s="706"/>
      <c r="G240" s="393" t="s">
        <v>393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2.5" hidden="1" customHeight="1" x14ac:dyDescent="0.15">
      <c r="A241" s="704"/>
      <c r="B241" s="705"/>
      <c r="C241" s="705"/>
      <c r="D241" s="705"/>
      <c r="E241" s="705"/>
      <c r="F241" s="706"/>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2.5" hidden="1" customHeight="1" x14ac:dyDescent="0.15">
      <c r="A242" s="704"/>
      <c r="B242" s="705"/>
      <c r="C242" s="705"/>
      <c r="D242" s="705"/>
      <c r="E242" s="705"/>
      <c r="F242" s="706"/>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05"/>
    </row>
    <row r="243" spans="1:50" ht="22.5" hidden="1" customHeight="1" x14ac:dyDescent="0.15">
      <c r="A243" s="704"/>
      <c r="B243" s="705"/>
      <c r="C243" s="705"/>
      <c r="D243" s="705"/>
      <c r="E243" s="705"/>
      <c r="F243" s="706"/>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2.5" hidden="1" customHeight="1" x14ac:dyDescent="0.15">
      <c r="A244" s="704"/>
      <c r="B244" s="705"/>
      <c r="C244" s="705"/>
      <c r="D244" s="705"/>
      <c r="E244" s="705"/>
      <c r="F244" s="706"/>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2.5" hidden="1" customHeight="1" x14ac:dyDescent="0.15">
      <c r="A245" s="704"/>
      <c r="B245" s="705"/>
      <c r="C245" s="705"/>
      <c r="D245" s="705"/>
      <c r="E245" s="705"/>
      <c r="F245" s="706"/>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2.5" hidden="1" customHeight="1" x14ac:dyDescent="0.15">
      <c r="A246" s="704"/>
      <c r="B246" s="705"/>
      <c r="C246" s="705"/>
      <c r="D246" s="705"/>
      <c r="E246" s="705"/>
      <c r="F246" s="706"/>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2.5" hidden="1" customHeight="1" x14ac:dyDescent="0.15">
      <c r="A247" s="704"/>
      <c r="B247" s="705"/>
      <c r="C247" s="705"/>
      <c r="D247" s="705"/>
      <c r="E247" s="705"/>
      <c r="F247" s="706"/>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2.5" hidden="1" customHeight="1" x14ac:dyDescent="0.15">
      <c r="A248" s="704"/>
      <c r="B248" s="705"/>
      <c r="C248" s="705"/>
      <c r="D248" s="705"/>
      <c r="E248" s="705"/>
      <c r="F248" s="706"/>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2.5" hidden="1" customHeight="1" x14ac:dyDescent="0.15">
      <c r="A249" s="704"/>
      <c r="B249" s="705"/>
      <c r="C249" s="705"/>
      <c r="D249" s="705"/>
      <c r="E249" s="705"/>
      <c r="F249" s="706"/>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2.5" hidden="1" customHeight="1" x14ac:dyDescent="0.15">
      <c r="A250" s="704"/>
      <c r="B250" s="705"/>
      <c r="C250" s="705"/>
      <c r="D250" s="705"/>
      <c r="E250" s="705"/>
      <c r="F250" s="706"/>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2.5" hidden="1" customHeight="1" x14ac:dyDescent="0.15">
      <c r="A251" s="704"/>
      <c r="B251" s="705"/>
      <c r="C251" s="705"/>
      <c r="D251" s="705"/>
      <c r="E251" s="705"/>
      <c r="F251" s="706"/>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2.5" hidden="1" customHeight="1" thickBot="1" x14ac:dyDescent="0.2">
      <c r="A252" s="704"/>
      <c r="B252" s="705"/>
      <c r="C252" s="705"/>
      <c r="D252" s="705"/>
      <c r="E252" s="705"/>
      <c r="F252" s="706"/>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22.5" hidden="1" customHeight="1" x14ac:dyDescent="0.15">
      <c r="A253" s="704"/>
      <c r="B253" s="705"/>
      <c r="C253" s="705"/>
      <c r="D253" s="705"/>
      <c r="E253" s="705"/>
      <c r="F253" s="706"/>
      <c r="G253" s="393" t="s">
        <v>395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2.5" hidden="1" customHeight="1" x14ac:dyDescent="0.15">
      <c r="A254" s="704"/>
      <c r="B254" s="705"/>
      <c r="C254" s="705"/>
      <c r="D254" s="705"/>
      <c r="E254" s="705"/>
      <c r="F254" s="706"/>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2.5" hidden="1" customHeight="1" x14ac:dyDescent="0.15">
      <c r="A255" s="704"/>
      <c r="B255" s="705"/>
      <c r="C255" s="705"/>
      <c r="D255" s="705"/>
      <c r="E255" s="705"/>
      <c r="F255" s="706"/>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05"/>
    </row>
    <row r="256" spans="1:50" ht="22.5" hidden="1" customHeight="1" x14ac:dyDescent="0.15">
      <c r="A256" s="704"/>
      <c r="B256" s="705"/>
      <c r="C256" s="705"/>
      <c r="D256" s="705"/>
      <c r="E256" s="705"/>
      <c r="F256" s="706"/>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2.5" hidden="1" customHeight="1" x14ac:dyDescent="0.15">
      <c r="A257" s="704"/>
      <c r="B257" s="705"/>
      <c r="C257" s="705"/>
      <c r="D257" s="705"/>
      <c r="E257" s="705"/>
      <c r="F257" s="706"/>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2.5" hidden="1" customHeight="1" x14ac:dyDescent="0.15">
      <c r="A258" s="704"/>
      <c r="B258" s="705"/>
      <c r="C258" s="705"/>
      <c r="D258" s="705"/>
      <c r="E258" s="705"/>
      <c r="F258" s="706"/>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2.5" hidden="1" customHeight="1" x14ac:dyDescent="0.15">
      <c r="A259" s="704"/>
      <c r="B259" s="705"/>
      <c r="C259" s="705"/>
      <c r="D259" s="705"/>
      <c r="E259" s="705"/>
      <c r="F259" s="706"/>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2.5" hidden="1" customHeight="1" x14ac:dyDescent="0.15">
      <c r="A260" s="704"/>
      <c r="B260" s="705"/>
      <c r="C260" s="705"/>
      <c r="D260" s="705"/>
      <c r="E260" s="705"/>
      <c r="F260" s="706"/>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2.5" hidden="1" customHeight="1" x14ac:dyDescent="0.15">
      <c r="A261" s="704"/>
      <c r="B261" s="705"/>
      <c r="C261" s="705"/>
      <c r="D261" s="705"/>
      <c r="E261" s="705"/>
      <c r="F261" s="706"/>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2.5" hidden="1" customHeight="1" x14ac:dyDescent="0.15">
      <c r="A262" s="704"/>
      <c r="B262" s="705"/>
      <c r="C262" s="705"/>
      <c r="D262" s="705"/>
      <c r="E262" s="705"/>
      <c r="F262" s="706"/>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2.5" hidden="1" customHeight="1" x14ac:dyDescent="0.15">
      <c r="A263" s="704"/>
      <c r="B263" s="705"/>
      <c r="C263" s="705"/>
      <c r="D263" s="705"/>
      <c r="E263" s="705"/>
      <c r="F263" s="706"/>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2.5" hidden="1" customHeight="1" x14ac:dyDescent="0.15">
      <c r="A264" s="704"/>
      <c r="B264" s="705"/>
      <c r="C264" s="705"/>
      <c r="D264" s="705"/>
      <c r="E264" s="705"/>
      <c r="F264" s="706"/>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2.5" hidden="1"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39" zoomScaleNormal="75" zoomScaleSheetLayoutView="100" zoomScalePageLayoutView="70" workbookViewId="0">
      <selection activeCell="O1325" sqref="O132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x14ac:dyDescent="0.15">
      <c r="AP1" s="49"/>
      <c r="AQ1" s="49"/>
      <c r="AR1" s="49"/>
      <c r="AS1" s="49"/>
      <c r="AT1" s="49"/>
      <c r="AU1" s="49"/>
      <c r="AV1" s="49"/>
      <c r="AW1" s="50"/>
    </row>
    <row r="2" spans="1:50" ht="22.5" customHeight="1"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22.5" customHeight="1" x14ac:dyDescent="0.15">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2.5" customHeight="1" x14ac:dyDescent="0.15">
      <c r="A4" s="121">
        <v>1</v>
      </c>
      <c r="B4" s="121">
        <v>1</v>
      </c>
      <c r="C4" s="126" t="s">
        <v>467</v>
      </c>
      <c r="D4" s="122"/>
      <c r="E4" s="122"/>
      <c r="F4" s="122"/>
      <c r="G4" s="122"/>
      <c r="H4" s="122"/>
      <c r="I4" s="122"/>
      <c r="J4" s="122"/>
      <c r="K4" s="122"/>
      <c r="L4" s="122"/>
      <c r="M4" s="126" t="s">
        <v>527</v>
      </c>
      <c r="N4" s="122"/>
      <c r="O4" s="122"/>
      <c r="P4" s="122"/>
      <c r="Q4" s="122"/>
      <c r="R4" s="122"/>
      <c r="S4" s="122"/>
      <c r="T4" s="122"/>
      <c r="U4" s="122"/>
      <c r="V4" s="122"/>
      <c r="W4" s="122"/>
      <c r="X4" s="122"/>
      <c r="Y4" s="122"/>
      <c r="Z4" s="122"/>
      <c r="AA4" s="122"/>
      <c r="AB4" s="122"/>
      <c r="AC4" s="122"/>
      <c r="AD4" s="122"/>
      <c r="AE4" s="122"/>
      <c r="AF4" s="122"/>
      <c r="AG4" s="122"/>
      <c r="AH4" s="122"/>
      <c r="AI4" s="122"/>
      <c r="AJ4" s="122"/>
      <c r="AK4" s="123">
        <v>24</v>
      </c>
      <c r="AL4" s="124"/>
      <c r="AM4" s="124"/>
      <c r="AN4" s="124"/>
      <c r="AO4" s="124"/>
      <c r="AP4" s="125"/>
      <c r="AQ4" s="126" t="s">
        <v>529</v>
      </c>
      <c r="AR4" s="122"/>
      <c r="AS4" s="122"/>
      <c r="AT4" s="122"/>
      <c r="AU4" s="123" t="s">
        <v>645</v>
      </c>
      <c r="AV4" s="124"/>
      <c r="AW4" s="124"/>
      <c r="AX4" s="125"/>
    </row>
    <row r="5" spans="1:50" ht="27" customHeight="1" x14ac:dyDescent="0.15">
      <c r="A5" s="121">
        <v>2</v>
      </c>
      <c r="B5" s="121">
        <v>1</v>
      </c>
      <c r="C5" s="126" t="s">
        <v>539</v>
      </c>
      <c r="D5" s="122"/>
      <c r="E5" s="122"/>
      <c r="F5" s="122"/>
      <c r="G5" s="122"/>
      <c r="H5" s="122"/>
      <c r="I5" s="122"/>
      <c r="J5" s="122"/>
      <c r="K5" s="122"/>
      <c r="L5" s="122"/>
      <c r="M5" s="126" t="s">
        <v>528</v>
      </c>
      <c r="N5" s="122"/>
      <c r="O5" s="122"/>
      <c r="P5" s="122"/>
      <c r="Q5" s="122"/>
      <c r="R5" s="122"/>
      <c r="S5" s="122"/>
      <c r="T5" s="122"/>
      <c r="U5" s="122"/>
      <c r="V5" s="122"/>
      <c r="W5" s="122"/>
      <c r="X5" s="122"/>
      <c r="Y5" s="122"/>
      <c r="Z5" s="122"/>
      <c r="AA5" s="122"/>
      <c r="AB5" s="122"/>
      <c r="AC5" s="122"/>
      <c r="AD5" s="122"/>
      <c r="AE5" s="122"/>
      <c r="AF5" s="122"/>
      <c r="AG5" s="122"/>
      <c r="AH5" s="122"/>
      <c r="AI5" s="122"/>
      <c r="AJ5" s="122"/>
      <c r="AK5" s="123">
        <v>10</v>
      </c>
      <c r="AL5" s="124"/>
      <c r="AM5" s="124"/>
      <c r="AN5" s="124"/>
      <c r="AO5" s="124"/>
      <c r="AP5" s="125"/>
      <c r="AQ5" s="126" t="s">
        <v>529</v>
      </c>
      <c r="AR5" s="122"/>
      <c r="AS5" s="122"/>
      <c r="AT5" s="122"/>
      <c r="AU5" s="123" t="s">
        <v>645</v>
      </c>
      <c r="AV5" s="124"/>
      <c r="AW5" s="124"/>
      <c r="AX5" s="125"/>
    </row>
    <row r="6" spans="1:50" ht="27" customHeight="1" x14ac:dyDescent="0.15">
      <c r="A6" s="121">
        <v>3</v>
      </c>
      <c r="B6" s="121">
        <v>1</v>
      </c>
      <c r="C6" s="126" t="s">
        <v>480</v>
      </c>
      <c r="D6" s="122"/>
      <c r="E6" s="122"/>
      <c r="F6" s="122"/>
      <c r="G6" s="122"/>
      <c r="H6" s="122"/>
      <c r="I6" s="122"/>
      <c r="J6" s="122"/>
      <c r="K6" s="122"/>
      <c r="L6" s="122"/>
      <c r="M6" s="126" t="s">
        <v>528</v>
      </c>
      <c r="N6" s="122"/>
      <c r="O6" s="122"/>
      <c r="P6" s="122"/>
      <c r="Q6" s="122"/>
      <c r="R6" s="122"/>
      <c r="S6" s="122"/>
      <c r="T6" s="122"/>
      <c r="U6" s="122"/>
      <c r="V6" s="122"/>
      <c r="W6" s="122"/>
      <c r="X6" s="122"/>
      <c r="Y6" s="122"/>
      <c r="Z6" s="122"/>
      <c r="AA6" s="122"/>
      <c r="AB6" s="122"/>
      <c r="AC6" s="122"/>
      <c r="AD6" s="122"/>
      <c r="AE6" s="122"/>
      <c r="AF6" s="122"/>
      <c r="AG6" s="122"/>
      <c r="AH6" s="122"/>
      <c r="AI6" s="122"/>
      <c r="AJ6" s="122"/>
      <c r="AK6" s="123">
        <v>10</v>
      </c>
      <c r="AL6" s="124"/>
      <c r="AM6" s="124"/>
      <c r="AN6" s="124"/>
      <c r="AO6" s="124"/>
      <c r="AP6" s="125"/>
      <c r="AQ6" s="126" t="s">
        <v>529</v>
      </c>
      <c r="AR6" s="122"/>
      <c r="AS6" s="122"/>
      <c r="AT6" s="122"/>
      <c r="AU6" s="123" t="s">
        <v>646</v>
      </c>
      <c r="AV6" s="124"/>
      <c r="AW6" s="124"/>
      <c r="AX6" s="125"/>
    </row>
    <row r="7" spans="1:50" ht="27" customHeight="1" x14ac:dyDescent="0.15">
      <c r="A7" s="121">
        <v>4</v>
      </c>
      <c r="B7" s="121">
        <v>1</v>
      </c>
      <c r="C7" s="126" t="s">
        <v>538</v>
      </c>
      <c r="D7" s="122"/>
      <c r="E7" s="122"/>
      <c r="F7" s="122"/>
      <c r="G7" s="122"/>
      <c r="H7" s="122"/>
      <c r="I7" s="122"/>
      <c r="J7" s="122"/>
      <c r="K7" s="122"/>
      <c r="L7" s="122"/>
      <c r="M7" s="126" t="s">
        <v>528</v>
      </c>
      <c r="N7" s="122"/>
      <c r="O7" s="122"/>
      <c r="P7" s="122"/>
      <c r="Q7" s="122"/>
      <c r="R7" s="122"/>
      <c r="S7" s="122"/>
      <c r="T7" s="122"/>
      <c r="U7" s="122"/>
      <c r="V7" s="122"/>
      <c r="W7" s="122"/>
      <c r="X7" s="122"/>
      <c r="Y7" s="122"/>
      <c r="Z7" s="122"/>
      <c r="AA7" s="122"/>
      <c r="AB7" s="122"/>
      <c r="AC7" s="122"/>
      <c r="AD7" s="122"/>
      <c r="AE7" s="122"/>
      <c r="AF7" s="122"/>
      <c r="AG7" s="122"/>
      <c r="AH7" s="122"/>
      <c r="AI7" s="122"/>
      <c r="AJ7" s="122"/>
      <c r="AK7" s="123">
        <v>5</v>
      </c>
      <c r="AL7" s="124"/>
      <c r="AM7" s="124"/>
      <c r="AN7" s="124"/>
      <c r="AO7" s="124"/>
      <c r="AP7" s="125"/>
      <c r="AQ7" s="126" t="s">
        <v>529</v>
      </c>
      <c r="AR7" s="122"/>
      <c r="AS7" s="122"/>
      <c r="AT7" s="122"/>
      <c r="AU7" s="123" t="s">
        <v>646</v>
      </c>
      <c r="AV7" s="124"/>
      <c r="AW7" s="124"/>
      <c r="AX7" s="125"/>
    </row>
    <row r="8" spans="1:50" ht="27" customHeight="1" x14ac:dyDescent="0.15">
      <c r="A8" s="121">
        <v>5</v>
      </c>
      <c r="B8" s="121">
        <v>1</v>
      </c>
      <c r="C8" s="126" t="s">
        <v>481</v>
      </c>
      <c r="D8" s="122"/>
      <c r="E8" s="122"/>
      <c r="F8" s="122"/>
      <c r="G8" s="122"/>
      <c r="H8" s="122"/>
      <c r="I8" s="122"/>
      <c r="J8" s="122"/>
      <c r="K8" s="122"/>
      <c r="L8" s="122"/>
      <c r="M8" s="126" t="s">
        <v>528</v>
      </c>
      <c r="N8" s="122"/>
      <c r="O8" s="122"/>
      <c r="P8" s="122"/>
      <c r="Q8" s="122"/>
      <c r="R8" s="122"/>
      <c r="S8" s="122"/>
      <c r="T8" s="122"/>
      <c r="U8" s="122"/>
      <c r="V8" s="122"/>
      <c r="W8" s="122"/>
      <c r="X8" s="122"/>
      <c r="Y8" s="122"/>
      <c r="Z8" s="122"/>
      <c r="AA8" s="122"/>
      <c r="AB8" s="122"/>
      <c r="AC8" s="122"/>
      <c r="AD8" s="122"/>
      <c r="AE8" s="122"/>
      <c r="AF8" s="122"/>
      <c r="AG8" s="122"/>
      <c r="AH8" s="122"/>
      <c r="AI8" s="122"/>
      <c r="AJ8" s="122"/>
      <c r="AK8" s="123">
        <v>5</v>
      </c>
      <c r="AL8" s="124"/>
      <c r="AM8" s="124"/>
      <c r="AN8" s="124"/>
      <c r="AO8" s="124"/>
      <c r="AP8" s="125"/>
      <c r="AQ8" s="126" t="s">
        <v>529</v>
      </c>
      <c r="AR8" s="122"/>
      <c r="AS8" s="122"/>
      <c r="AT8" s="122"/>
      <c r="AU8" s="123" t="s">
        <v>645</v>
      </c>
      <c r="AV8" s="124"/>
      <c r="AW8" s="124"/>
      <c r="AX8" s="125"/>
    </row>
    <row r="9" spans="1:50" ht="27" customHeight="1" x14ac:dyDescent="0.15">
      <c r="A9" s="121">
        <v>6</v>
      </c>
      <c r="B9" s="121">
        <v>1</v>
      </c>
      <c r="C9" s="126" t="s">
        <v>482</v>
      </c>
      <c r="D9" s="122"/>
      <c r="E9" s="122"/>
      <c r="F9" s="122"/>
      <c r="G9" s="122"/>
      <c r="H9" s="122"/>
      <c r="I9" s="122"/>
      <c r="J9" s="122"/>
      <c r="K9" s="122"/>
      <c r="L9" s="122"/>
      <c r="M9" s="126" t="s">
        <v>528</v>
      </c>
      <c r="N9" s="122"/>
      <c r="O9" s="122"/>
      <c r="P9" s="122"/>
      <c r="Q9" s="122"/>
      <c r="R9" s="122"/>
      <c r="S9" s="122"/>
      <c r="T9" s="122"/>
      <c r="U9" s="122"/>
      <c r="V9" s="122"/>
      <c r="W9" s="122"/>
      <c r="X9" s="122"/>
      <c r="Y9" s="122"/>
      <c r="Z9" s="122"/>
      <c r="AA9" s="122"/>
      <c r="AB9" s="122"/>
      <c r="AC9" s="122"/>
      <c r="AD9" s="122"/>
      <c r="AE9" s="122"/>
      <c r="AF9" s="122"/>
      <c r="AG9" s="122"/>
      <c r="AH9" s="122"/>
      <c r="AI9" s="122"/>
      <c r="AJ9" s="122"/>
      <c r="AK9" s="123">
        <v>5</v>
      </c>
      <c r="AL9" s="124"/>
      <c r="AM9" s="124"/>
      <c r="AN9" s="124"/>
      <c r="AO9" s="124"/>
      <c r="AP9" s="125"/>
      <c r="AQ9" s="126" t="s">
        <v>529</v>
      </c>
      <c r="AR9" s="122"/>
      <c r="AS9" s="122"/>
      <c r="AT9" s="122"/>
      <c r="AU9" s="123" t="s">
        <v>647</v>
      </c>
      <c r="AV9" s="124"/>
      <c r="AW9" s="124"/>
      <c r="AX9" s="125"/>
    </row>
    <row r="10" spans="1:50" ht="27" customHeight="1" x14ac:dyDescent="0.15">
      <c r="A10" s="121">
        <v>7</v>
      </c>
      <c r="B10" s="121">
        <v>1</v>
      </c>
      <c r="C10" s="126" t="s">
        <v>475</v>
      </c>
      <c r="D10" s="122"/>
      <c r="E10" s="122"/>
      <c r="F10" s="122"/>
      <c r="G10" s="122"/>
      <c r="H10" s="122"/>
      <c r="I10" s="122"/>
      <c r="J10" s="122"/>
      <c r="K10" s="122"/>
      <c r="L10" s="122"/>
      <c r="M10" s="126" t="s">
        <v>528</v>
      </c>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v>5</v>
      </c>
      <c r="AL10" s="124"/>
      <c r="AM10" s="124"/>
      <c r="AN10" s="124"/>
      <c r="AO10" s="124"/>
      <c r="AP10" s="125"/>
      <c r="AQ10" s="126" t="s">
        <v>529</v>
      </c>
      <c r="AR10" s="122"/>
      <c r="AS10" s="122"/>
      <c r="AT10" s="122"/>
      <c r="AU10" s="123" t="s">
        <v>648</v>
      </c>
      <c r="AV10" s="124"/>
      <c r="AW10" s="124"/>
      <c r="AX10" s="125"/>
    </row>
    <row r="11" spans="1:50" ht="27" customHeight="1" x14ac:dyDescent="0.15">
      <c r="A11" s="121">
        <v>8</v>
      </c>
      <c r="B11" s="121">
        <v>1</v>
      </c>
      <c r="C11" s="126" t="s">
        <v>476</v>
      </c>
      <c r="D11" s="122"/>
      <c r="E11" s="122"/>
      <c r="F11" s="122"/>
      <c r="G11" s="122"/>
      <c r="H11" s="122"/>
      <c r="I11" s="122"/>
      <c r="J11" s="122"/>
      <c r="K11" s="122"/>
      <c r="L11" s="122"/>
      <c r="M11" s="126" t="s">
        <v>528</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v>5</v>
      </c>
      <c r="AL11" s="124"/>
      <c r="AM11" s="124"/>
      <c r="AN11" s="124"/>
      <c r="AO11" s="124"/>
      <c r="AP11" s="125"/>
      <c r="AQ11" s="126" t="s">
        <v>529</v>
      </c>
      <c r="AR11" s="122"/>
      <c r="AS11" s="122"/>
      <c r="AT11" s="122"/>
      <c r="AU11" s="123" t="s">
        <v>649</v>
      </c>
      <c r="AV11" s="124"/>
      <c r="AW11" s="124"/>
      <c r="AX11" s="125"/>
    </row>
    <row r="12" spans="1:50" ht="27" customHeight="1" x14ac:dyDescent="0.15">
      <c r="A12" s="121">
        <v>9</v>
      </c>
      <c r="B12" s="121">
        <v>1</v>
      </c>
      <c r="C12" s="126" t="s">
        <v>483</v>
      </c>
      <c r="D12" s="122"/>
      <c r="E12" s="122"/>
      <c r="F12" s="122"/>
      <c r="G12" s="122"/>
      <c r="H12" s="122"/>
      <c r="I12" s="122"/>
      <c r="J12" s="122"/>
      <c r="K12" s="122"/>
      <c r="L12" s="122"/>
      <c r="M12" s="126" t="s">
        <v>528</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v>5</v>
      </c>
      <c r="AL12" s="124"/>
      <c r="AM12" s="124"/>
      <c r="AN12" s="124"/>
      <c r="AO12" s="124"/>
      <c r="AP12" s="125"/>
      <c r="AQ12" s="126" t="s">
        <v>529</v>
      </c>
      <c r="AR12" s="122"/>
      <c r="AS12" s="122"/>
      <c r="AT12" s="122"/>
      <c r="AU12" s="123" t="s">
        <v>650</v>
      </c>
      <c r="AV12" s="124"/>
      <c r="AW12" s="124"/>
      <c r="AX12" s="125"/>
    </row>
    <row r="13" spans="1:50" ht="27" customHeight="1" x14ac:dyDescent="0.15">
      <c r="A13" s="121">
        <v>10</v>
      </c>
      <c r="B13" s="121">
        <v>1</v>
      </c>
      <c r="C13" s="126" t="s">
        <v>486</v>
      </c>
      <c r="D13" s="122"/>
      <c r="E13" s="122"/>
      <c r="F13" s="122"/>
      <c r="G13" s="122"/>
      <c r="H13" s="122"/>
      <c r="I13" s="122"/>
      <c r="J13" s="122"/>
      <c r="K13" s="122"/>
      <c r="L13" s="122"/>
      <c r="M13" s="126" t="s">
        <v>528</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v>5</v>
      </c>
      <c r="AL13" s="124"/>
      <c r="AM13" s="124"/>
      <c r="AN13" s="124"/>
      <c r="AO13" s="124"/>
      <c r="AP13" s="125"/>
      <c r="AQ13" s="126" t="s">
        <v>529</v>
      </c>
      <c r="AR13" s="122"/>
      <c r="AS13" s="122"/>
      <c r="AT13" s="122"/>
      <c r="AU13" s="123" t="s">
        <v>645</v>
      </c>
      <c r="AV13" s="124"/>
      <c r="AW13" s="124"/>
      <c r="AX13" s="125"/>
    </row>
    <row r="14" spans="1:50" ht="22.5" hidden="1" customHeight="1" x14ac:dyDescent="0.15">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2.5" hidden="1" customHeight="1" x14ac:dyDescent="0.15">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2.5" hidden="1" customHeight="1" x14ac:dyDescent="0.15">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2.5" hidden="1" customHeight="1" x14ac:dyDescent="0.15">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2.5" hidden="1" customHeight="1" x14ac:dyDescent="0.15">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2.5" hidden="1" customHeight="1" x14ac:dyDescent="0.15">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2.5" hidden="1" customHeight="1" x14ac:dyDescent="0.15">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2.5" hidden="1" customHeight="1" x14ac:dyDescent="0.15">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2.5" hidden="1" customHeight="1" x14ac:dyDescent="0.15">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2.5" hidden="1" customHeight="1" x14ac:dyDescent="0.15">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2.5" hidden="1" customHeight="1" x14ac:dyDescent="0.15">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2.5" hidden="1" customHeight="1" x14ac:dyDescent="0.15">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2.5" hidden="1" customHeight="1" x14ac:dyDescent="0.15">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2.5" hidden="1" customHeight="1" x14ac:dyDescent="0.15">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2.5" hidden="1" customHeight="1" x14ac:dyDescent="0.15">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2.5" hidden="1" customHeight="1" x14ac:dyDescent="0.15">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2.5" hidden="1" customHeight="1" x14ac:dyDescent="0.15">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2.5" hidden="1" customHeight="1" x14ac:dyDescent="0.15">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2.5" hidden="1" customHeight="1" x14ac:dyDescent="0.15">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2.5" hidden="1" customHeight="1" x14ac:dyDescent="0.15">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ht="13.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t="22.5" customHeight="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22.5" customHeight="1" x14ac:dyDescent="0.15">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7" customHeight="1" x14ac:dyDescent="0.15">
      <c r="A37" s="121">
        <v>1</v>
      </c>
      <c r="B37" s="121">
        <v>1</v>
      </c>
      <c r="C37" s="126" t="s">
        <v>486</v>
      </c>
      <c r="D37" s="122"/>
      <c r="E37" s="122"/>
      <c r="F37" s="122"/>
      <c r="G37" s="122"/>
      <c r="H37" s="122"/>
      <c r="I37" s="122"/>
      <c r="J37" s="122"/>
      <c r="K37" s="122"/>
      <c r="L37" s="122"/>
      <c r="M37" s="126" t="s">
        <v>531</v>
      </c>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3">
        <v>228</v>
      </c>
      <c r="AL37" s="124"/>
      <c r="AM37" s="124"/>
      <c r="AN37" s="124"/>
      <c r="AO37" s="124"/>
      <c r="AP37" s="125"/>
      <c r="AQ37" s="126" t="s">
        <v>530</v>
      </c>
      <c r="AR37" s="122"/>
      <c r="AS37" s="122"/>
      <c r="AT37" s="122"/>
      <c r="AU37" s="123" t="s">
        <v>646</v>
      </c>
      <c r="AV37" s="124"/>
      <c r="AW37" s="124"/>
      <c r="AX37" s="125"/>
    </row>
    <row r="38" spans="1:50" ht="27" customHeight="1" x14ac:dyDescent="0.15">
      <c r="A38" s="121">
        <v>2</v>
      </c>
      <c r="B38" s="121">
        <v>1</v>
      </c>
      <c r="C38" s="126" t="s">
        <v>625</v>
      </c>
      <c r="D38" s="122"/>
      <c r="E38" s="122"/>
      <c r="F38" s="122"/>
      <c r="G38" s="122"/>
      <c r="H38" s="122"/>
      <c r="I38" s="122"/>
      <c r="J38" s="122"/>
      <c r="K38" s="122"/>
      <c r="L38" s="122"/>
      <c r="M38" s="126" t="s">
        <v>626</v>
      </c>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v>152</v>
      </c>
      <c r="AL38" s="124"/>
      <c r="AM38" s="124"/>
      <c r="AN38" s="124"/>
      <c r="AO38" s="124"/>
      <c r="AP38" s="125"/>
      <c r="AQ38" s="126" t="s">
        <v>530</v>
      </c>
      <c r="AR38" s="122"/>
      <c r="AS38" s="122"/>
      <c r="AT38" s="122"/>
      <c r="AU38" s="123" t="s">
        <v>646</v>
      </c>
      <c r="AV38" s="124"/>
      <c r="AW38" s="124"/>
      <c r="AX38" s="125"/>
    </row>
    <row r="39" spans="1:50" ht="27" customHeight="1" x14ac:dyDescent="0.15">
      <c r="A39" s="121">
        <v>3</v>
      </c>
      <c r="B39" s="121">
        <v>1</v>
      </c>
      <c r="C39" s="126" t="s">
        <v>627</v>
      </c>
      <c r="D39" s="122"/>
      <c r="E39" s="122"/>
      <c r="F39" s="122"/>
      <c r="G39" s="122"/>
      <c r="H39" s="122"/>
      <c r="I39" s="122"/>
      <c r="J39" s="122"/>
      <c r="K39" s="122"/>
      <c r="L39" s="122"/>
      <c r="M39" s="126" t="s">
        <v>624</v>
      </c>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v>135</v>
      </c>
      <c r="AL39" s="124"/>
      <c r="AM39" s="124"/>
      <c r="AN39" s="124"/>
      <c r="AO39" s="124"/>
      <c r="AP39" s="125"/>
      <c r="AQ39" s="126" t="s">
        <v>530</v>
      </c>
      <c r="AR39" s="122"/>
      <c r="AS39" s="122"/>
      <c r="AT39" s="122"/>
      <c r="AU39" s="123" t="s">
        <v>646</v>
      </c>
      <c r="AV39" s="124"/>
      <c r="AW39" s="124"/>
      <c r="AX39" s="125"/>
    </row>
    <row r="40" spans="1:50" ht="27" customHeight="1" x14ac:dyDescent="0.15">
      <c r="A40" s="121">
        <v>4</v>
      </c>
      <c r="B40" s="121">
        <v>1</v>
      </c>
      <c r="C40" s="126" t="s">
        <v>488</v>
      </c>
      <c r="D40" s="122"/>
      <c r="E40" s="122"/>
      <c r="F40" s="122"/>
      <c r="G40" s="122"/>
      <c r="H40" s="122"/>
      <c r="I40" s="122"/>
      <c r="J40" s="122"/>
      <c r="K40" s="122"/>
      <c r="L40" s="122"/>
      <c r="M40" s="126" t="s">
        <v>532</v>
      </c>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v>79</v>
      </c>
      <c r="AL40" s="124"/>
      <c r="AM40" s="124"/>
      <c r="AN40" s="124"/>
      <c r="AO40" s="124"/>
      <c r="AP40" s="125"/>
      <c r="AQ40" s="126" t="s">
        <v>530</v>
      </c>
      <c r="AR40" s="122"/>
      <c r="AS40" s="122"/>
      <c r="AT40" s="122"/>
      <c r="AU40" s="123" t="s">
        <v>645</v>
      </c>
      <c r="AV40" s="124"/>
      <c r="AW40" s="124"/>
      <c r="AX40" s="125"/>
    </row>
    <row r="41" spans="1:50" ht="22.5" hidden="1" customHeight="1" x14ac:dyDescent="0.15">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2.5" hidden="1" customHeight="1" x14ac:dyDescent="0.15">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2.5" hidden="1" customHeight="1" x14ac:dyDescent="0.15">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2.5" hidden="1" customHeight="1" x14ac:dyDescent="0.15">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2.5" hidden="1" customHeight="1" x14ac:dyDescent="0.15">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2.5" hidden="1" customHeight="1" x14ac:dyDescent="0.15">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2.5" hidden="1" customHeight="1" x14ac:dyDescent="0.15">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2.5" hidden="1" customHeight="1" x14ac:dyDescent="0.15">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2.5" hidden="1" customHeight="1" x14ac:dyDescent="0.15">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2.5" hidden="1" customHeight="1" x14ac:dyDescent="0.15">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2.5" hidden="1" customHeight="1" x14ac:dyDescent="0.15">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2.5" hidden="1" customHeight="1" x14ac:dyDescent="0.15">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2.5" hidden="1" customHeight="1" x14ac:dyDescent="0.15">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2.5" hidden="1" customHeight="1" x14ac:dyDescent="0.15">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2.5" hidden="1" customHeight="1" x14ac:dyDescent="0.15">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2.5" hidden="1" customHeight="1" x14ac:dyDescent="0.15">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2.5" hidden="1" customHeight="1" x14ac:dyDescent="0.15">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2.5" hidden="1" customHeight="1" x14ac:dyDescent="0.15">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2.5" hidden="1" customHeight="1" x14ac:dyDescent="0.15">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2.5" hidden="1" customHeight="1" x14ac:dyDescent="0.15">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2.5" hidden="1" customHeight="1" x14ac:dyDescent="0.15">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2.5" hidden="1" customHeight="1" x14ac:dyDescent="0.15">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2.5" hidden="1" customHeight="1" x14ac:dyDescent="0.15">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2.5" hidden="1" customHeight="1" x14ac:dyDescent="0.15">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2.5" hidden="1" customHeight="1" x14ac:dyDescent="0.15">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2.5" hidden="1" customHeight="1" x14ac:dyDescent="0.15">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7" spans="1:50" ht="13.5" customHeight="1" x14ac:dyDescent="0.15"/>
    <row r="68" spans="1:50" ht="22.5" customHeight="1"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22.5" customHeight="1" x14ac:dyDescent="0.15">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7" customHeight="1" x14ac:dyDescent="0.15">
      <c r="A70" s="121">
        <v>1</v>
      </c>
      <c r="B70" s="121">
        <v>1</v>
      </c>
      <c r="C70" s="126" t="s">
        <v>485</v>
      </c>
      <c r="D70" s="122"/>
      <c r="E70" s="122"/>
      <c r="F70" s="122"/>
      <c r="G70" s="122"/>
      <c r="H70" s="122"/>
      <c r="I70" s="122"/>
      <c r="J70" s="122"/>
      <c r="K70" s="122"/>
      <c r="L70" s="122"/>
      <c r="M70" s="126" t="s">
        <v>534</v>
      </c>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3">
        <v>85</v>
      </c>
      <c r="AL70" s="124"/>
      <c r="AM70" s="124"/>
      <c r="AN70" s="124"/>
      <c r="AO70" s="124"/>
      <c r="AP70" s="125"/>
      <c r="AQ70" s="126" t="s">
        <v>530</v>
      </c>
      <c r="AR70" s="122"/>
      <c r="AS70" s="122"/>
      <c r="AT70" s="122"/>
      <c r="AU70" s="123" t="s">
        <v>651</v>
      </c>
      <c r="AV70" s="124"/>
      <c r="AW70" s="124"/>
      <c r="AX70" s="125"/>
    </row>
    <row r="71" spans="1:50" ht="27" customHeight="1" x14ac:dyDescent="0.15">
      <c r="A71" s="121">
        <v>2</v>
      </c>
      <c r="B71" s="121">
        <v>1</v>
      </c>
      <c r="C71" s="126" t="s">
        <v>485</v>
      </c>
      <c r="D71" s="122"/>
      <c r="E71" s="122"/>
      <c r="F71" s="122"/>
      <c r="G71" s="122"/>
      <c r="H71" s="122"/>
      <c r="I71" s="122"/>
      <c r="J71" s="122"/>
      <c r="K71" s="122"/>
      <c r="L71" s="122"/>
      <c r="M71" s="126" t="s">
        <v>535</v>
      </c>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v>63</v>
      </c>
      <c r="AL71" s="124"/>
      <c r="AM71" s="124"/>
      <c r="AN71" s="124"/>
      <c r="AO71" s="124"/>
      <c r="AP71" s="125"/>
      <c r="AQ71" s="126" t="s">
        <v>530</v>
      </c>
      <c r="AR71" s="122"/>
      <c r="AS71" s="122"/>
      <c r="AT71" s="122"/>
      <c r="AU71" s="123" t="s">
        <v>646</v>
      </c>
      <c r="AV71" s="124"/>
      <c r="AW71" s="124"/>
      <c r="AX71" s="125"/>
    </row>
    <row r="72" spans="1:50" ht="27" customHeight="1" x14ac:dyDescent="0.15">
      <c r="A72" s="121">
        <v>3</v>
      </c>
      <c r="B72" s="121">
        <v>1</v>
      </c>
      <c r="C72" s="126" t="s">
        <v>467</v>
      </c>
      <c r="D72" s="122"/>
      <c r="E72" s="122"/>
      <c r="F72" s="122"/>
      <c r="G72" s="122"/>
      <c r="H72" s="122"/>
      <c r="I72" s="122"/>
      <c r="J72" s="122"/>
      <c r="K72" s="122"/>
      <c r="L72" s="122"/>
      <c r="M72" s="126" t="s">
        <v>533</v>
      </c>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v>62</v>
      </c>
      <c r="AL72" s="124"/>
      <c r="AM72" s="124"/>
      <c r="AN72" s="124"/>
      <c r="AO72" s="124"/>
      <c r="AP72" s="125"/>
      <c r="AQ72" s="126" t="s">
        <v>530</v>
      </c>
      <c r="AR72" s="122"/>
      <c r="AS72" s="122"/>
      <c r="AT72" s="122"/>
      <c r="AU72" s="123" t="s">
        <v>648</v>
      </c>
      <c r="AV72" s="124"/>
      <c r="AW72" s="124"/>
      <c r="AX72" s="125"/>
    </row>
    <row r="73" spans="1:50" ht="27" customHeight="1" x14ac:dyDescent="0.15">
      <c r="A73" s="121">
        <v>4</v>
      </c>
      <c r="B73" s="121">
        <v>1</v>
      </c>
      <c r="C73" s="126" t="s">
        <v>484</v>
      </c>
      <c r="D73" s="122"/>
      <c r="E73" s="122"/>
      <c r="F73" s="122"/>
      <c r="G73" s="122"/>
      <c r="H73" s="122"/>
      <c r="I73" s="122"/>
      <c r="J73" s="122"/>
      <c r="K73" s="122"/>
      <c r="L73" s="122"/>
      <c r="M73" s="126" t="s">
        <v>533</v>
      </c>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v>48</v>
      </c>
      <c r="AL73" s="124"/>
      <c r="AM73" s="124"/>
      <c r="AN73" s="124"/>
      <c r="AO73" s="124"/>
      <c r="AP73" s="125"/>
      <c r="AQ73" s="126" t="s">
        <v>530</v>
      </c>
      <c r="AR73" s="122"/>
      <c r="AS73" s="122"/>
      <c r="AT73" s="122"/>
      <c r="AU73" s="123" t="s">
        <v>652</v>
      </c>
      <c r="AV73" s="124"/>
      <c r="AW73" s="124"/>
      <c r="AX73" s="125"/>
    </row>
    <row r="74" spans="1:50" ht="22.5" hidden="1" customHeight="1" x14ac:dyDescent="0.15">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2.5" hidden="1" customHeight="1" x14ac:dyDescent="0.15">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2.5" hidden="1" customHeight="1" x14ac:dyDescent="0.15">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2.5" hidden="1" customHeight="1" x14ac:dyDescent="0.15">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2.5" hidden="1" customHeight="1" x14ac:dyDescent="0.15">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2.5" hidden="1" customHeight="1" x14ac:dyDescent="0.15">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2.5" hidden="1" customHeight="1" x14ac:dyDescent="0.15">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2.5" hidden="1" customHeight="1" x14ac:dyDescent="0.15">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2.5" hidden="1" customHeight="1" x14ac:dyDescent="0.15">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2.5" hidden="1" customHeight="1" x14ac:dyDescent="0.15">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2.5" hidden="1" customHeight="1" x14ac:dyDescent="0.15">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2.5" hidden="1" customHeight="1" x14ac:dyDescent="0.15">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2.5" hidden="1" customHeight="1" x14ac:dyDescent="0.15">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2.5" hidden="1" customHeight="1" x14ac:dyDescent="0.15">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2.5" hidden="1" customHeight="1" x14ac:dyDescent="0.15">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2.5" hidden="1" customHeight="1" x14ac:dyDescent="0.15">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2.5" hidden="1" customHeight="1" x14ac:dyDescent="0.15">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2.5" hidden="1" customHeight="1" x14ac:dyDescent="0.15">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2.5" hidden="1" customHeight="1" x14ac:dyDescent="0.15">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2.5" hidden="1" customHeight="1" x14ac:dyDescent="0.15">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2.5" hidden="1" customHeight="1" x14ac:dyDescent="0.15">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2.5" hidden="1" customHeight="1" x14ac:dyDescent="0.15">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2.5" hidden="1" customHeight="1" x14ac:dyDescent="0.15">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2.5" hidden="1" customHeight="1" x14ac:dyDescent="0.15">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2.5" hidden="1" customHeight="1" x14ac:dyDescent="0.15">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2.5" hidden="1" customHeight="1" x14ac:dyDescent="0.15">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0" spans="1:50" ht="13.5" customHeight="1" x14ac:dyDescent="0.15"/>
    <row r="101" spans="1:50" ht="22.5" customHeight="1"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22.5" customHeight="1" x14ac:dyDescent="0.15">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7" customHeight="1" x14ac:dyDescent="0.15">
      <c r="A103" s="121">
        <v>1</v>
      </c>
      <c r="B103" s="121">
        <v>1</v>
      </c>
      <c r="C103" s="126" t="s">
        <v>489</v>
      </c>
      <c r="D103" s="122"/>
      <c r="E103" s="122"/>
      <c r="F103" s="122"/>
      <c r="G103" s="122"/>
      <c r="H103" s="122"/>
      <c r="I103" s="122"/>
      <c r="J103" s="122"/>
      <c r="K103" s="122"/>
      <c r="L103" s="122"/>
      <c r="M103" s="126" t="s">
        <v>536</v>
      </c>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3">
        <v>52</v>
      </c>
      <c r="AL103" s="124"/>
      <c r="AM103" s="124"/>
      <c r="AN103" s="124"/>
      <c r="AO103" s="124"/>
      <c r="AP103" s="125"/>
      <c r="AQ103" s="126" t="s">
        <v>530</v>
      </c>
      <c r="AR103" s="122"/>
      <c r="AS103" s="122"/>
      <c r="AT103" s="122"/>
      <c r="AU103" s="123" t="s">
        <v>646</v>
      </c>
      <c r="AV103" s="124"/>
      <c r="AW103" s="124"/>
      <c r="AX103" s="125"/>
    </row>
    <row r="104" spans="1:50" ht="22.5" hidden="1" customHeight="1" x14ac:dyDescent="0.15">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2.5" hidden="1" customHeight="1" x14ac:dyDescent="0.15">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2.5" hidden="1" customHeight="1" x14ac:dyDescent="0.15">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2.5" hidden="1" customHeight="1" x14ac:dyDescent="0.15">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2.5" hidden="1" customHeight="1" x14ac:dyDescent="0.15">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2.5" hidden="1" customHeight="1" x14ac:dyDescent="0.15">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2.5" hidden="1" customHeight="1" x14ac:dyDescent="0.15">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2.5" hidden="1" customHeight="1" x14ac:dyDescent="0.15">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2.5" hidden="1" customHeight="1" x14ac:dyDescent="0.15">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2.5" hidden="1" customHeight="1" x14ac:dyDescent="0.15">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2.5" hidden="1" customHeight="1" x14ac:dyDescent="0.15">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2.5" hidden="1" customHeight="1" x14ac:dyDescent="0.15">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2.5" hidden="1" customHeight="1" x14ac:dyDescent="0.15">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2.5" hidden="1" customHeight="1" x14ac:dyDescent="0.15">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2.5" hidden="1" customHeight="1" x14ac:dyDescent="0.15">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2.5" hidden="1" customHeight="1" x14ac:dyDescent="0.15">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2.5" hidden="1" customHeight="1" x14ac:dyDescent="0.15">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2.5" hidden="1" customHeight="1" x14ac:dyDescent="0.15">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2.5" hidden="1" customHeight="1" x14ac:dyDescent="0.15">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2.5" hidden="1" customHeight="1" x14ac:dyDescent="0.15">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2.5" hidden="1" customHeight="1" x14ac:dyDescent="0.15">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2.5" hidden="1" customHeight="1" x14ac:dyDescent="0.15">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2.5" hidden="1" customHeight="1" x14ac:dyDescent="0.15">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2.5" hidden="1" customHeight="1" x14ac:dyDescent="0.15">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2.5" hidden="1" customHeight="1" x14ac:dyDescent="0.15">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2.5" hidden="1" customHeight="1" x14ac:dyDescent="0.15">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2.5" hidden="1" customHeight="1" x14ac:dyDescent="0.15">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2.5" hidden="1" customHeight="1" x14ac:dyDescent="0.15">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2.5" hidden="1" customHeight="1" x14ac:dyDescent="0.15">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3" spans="1:50" ht="13.5" customHeight="1" x14ac:dyDescent="0.15"/>
    <row r="134" spans="1:50" ht="22.5" customHeight="1"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22.5" customHeight="1" x14ac:dyDescent="0.15">
      <c r="A135" s="121"/>
      <c r="B135" s="121"/>
      <c r="C135" s="127" t="s">
        <v>399</v>
      </c>
      <c r="D135" s="127"/>
      <c r="E135" s="127"/>
      <c r="F135" s="127"/>
      <c r="G135" s="127"/>
      <c r="H135" s="127"/>
      <c r="I135" s="127"/>
      <c r="J135" s="127"/>
      <c r="K135" s="127"/>
      <c r="L135" s="127"/>
      <c r="M135" s="127" t="s">
        <v>400</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401</v>
      </c>
      <c r="AL135" s="127"/>
      <c r="AM135" s="127"/>
      <c r="AN135" s="127"/>
      <c r="AO135" s="127"/>
      <c r="AP135" s="127"/>
      <c r="AQ135" s="127" t="s">
        <v>23</v>
      </c>
      <c r="AR135" s="127"/>
      <c r="AS135" s="127"/>
      <c r="AT135" s="127"/>
      <c r="AU135" s="129" t="s">
        <v>24</v>
      </c>
      <c r="AV135" s="130"/>
      <c r="AW135" s="130"/>
      <c r="AX135" s="131"/>
    </row>
    <row r="136" spans="1:50" ht="27" customHeight="1" x14ac:dyDescent="0.15">
      <c r="A136" s="121">
        <v>1</v>
      </c>
      <c r="B136" s="121">
        <v>1</v>
      </c>
      <c r="C136" s="126" t="s">
        <v>486</v>
      </c>
      <c r="D136" s="122"/>
      <c r="E136" s="122"/>
      <c r="F136" s="122"/>
      <c r="G136" s="122"/>
      <c r="H136" s="122"/>
      <c r="I136" s="122"/>
      <c r="J136" s="122"/>
      <c r="K136" s="122"/>
      <c r="L136" s="122"/>
      <c r="M136" s="126" t="s">
        <v>536</v>
      </c>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v>10</v>
      </c>
      <c r="AL136" s="124"/>
      <c r="AM136" s="124"/>
      <c r="AN136" s="124"/>
      <c r="AO136" s="124"/>
      <c r="AP136" s="125"/>
      <c r="AQ136" s="126" t="s">
        <v>530</v>
      </c>
      <c r="AR136" s="122"/>
      <c r="AS136" s="122"/>
      <c r="AT136" s="122"/>
      <c r="AU136" s="123" t="s">
        <v>651</v>
      </c>
      <c r="AV136" s="124"/>
      <c r="AW136" s="124"/>
      <c r="AX136" s="125"/>
    </row>
    <row r="137" spans="1:50" ht="27" customHeight="1" x14ac:dyDescent="0.15">
      <c r="A137" s="121">
        <v>2</v>
      </c>
      <c r="B137" s="121">
        <v>1</v>
      </c>
      <c r="C137" s="126" t="s">
        <v>490</v>
      </c>
      <c r="D137" s="122"/>
      <c r="E137" s="122"/>
      <c r="F137" s="122"/>
      <c r="G137" s="122"/>
      <c r="H137" s="122"/>
      <c r="I137" s="122"/>
      <c r="J137" s="122"/>
      <c r="K137" s="122"/>
      <c r="L137" s="122"/>
      <c r="M137" s="126" t="s">
        <v>536</v>
      </c>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v>4</v>
      </c>
      <c r="AL137" s="124"/>
      <c r="AM137" s="124"/>
      <c r="AN137" s="124"/>
      <c r="AO137" s="124"/>
      <c r="AP137" s="125"/>
      <c r="AQ137" s="126" t="s">
        <v>530</v>
      </c>
      <c r="AR137" s="122"/>
      <c r="AS137" s="122"/>
      <c r="AT137" s="122"/>
      <c r="AU137" s="123" t="s">
        <v>646</v>
      </c>
      <c r="AV137" s="124"/>
      <c r="AW137" s="124"/>
      <c r="AX137" s="125"/>
    </row>
    <row r="138" spans="1:50" ht="27" customHeight="1" x14ac:dyDescent="0.15">
      <c r="A138" s="121">
        <v>3</v>
      </c>
      <c r="B138" s="121">
        <v>1</v>
      </c>
      <c r="C138" s="126" t="s">
        <v>491</v>
      </c>
      <c r="D138" s="122"/>
      <c r="E138" s="122"/>
      <c r="F138" s="122"/>
      <c r="G138" s="122"/>
      <c r="H138" s="122"/>
      <c r="I138" s="122"/>
      <c r="J138" s="122"/>
      <c r="K138" s="122"/>
      <c r="L138" s="122"/>
      <c r="M138" s="126" t="s">
        <v>536</v>
      </c>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v>4</v>
      </c>
      <c r="AL138" s="124"/>
      <c r="AM138" s="124"/>
      <c r="AN138" s="124"/>
      <c r="AO138" s="124"/>
      <c r="AP138" s="125"/>
      <c r="AQ138" s="126" t="s">
        <v>530</v>
      </c>
      <c r="AR138" s="122"/>
      <c r="AS138" s="122"/>
      <c r="AT138" s="122"/>
      <c r="AU138" s="123" t="s">
        <v>648</v>
      </c>
      <c r="AV138" s="124"/>
      <c r="AW138" s="124"/>
      <c r="AX138" s="125"/>
    </row>
    <row r="139" spans="1:50" ht="27" customHeight="1" x14ac:dyDescent="0.15">
      <c r="A139" s="121">
        <v>4</v>
      </c>
      <c r="B139" s="121">
        <v>1</v>
      </c>
      <c r="C139" s="126" t="s">
        <v>469</v>
      </c>
      <c r="D139" s="122"/>
      <c r="E139" s="122"/>
      <c r="F139" s="122"/>
      <c r="G139" s="122"/>
      <c r="H139" s="122"/>
      <c r="I139" s="122"/>
      <c r="J139" s="122"/>
      <c r="K139" s="122"/>
      <c r="L139" s="122"/>
      <c r="M139" s="126" t="s">
        <v>536</v>
      </c>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v>4</v>
      </c>
      <c r="AL139" s="124"/>
      <c r="AM139" s="124"/>
      <c r="AN139" s="124"/>
      <c r="AO139" s="124"/>
      <c r="AP139" s="125"/>
      <c r="AQ139" s="126" t="s">
        <v>530</v>
      </c>
      <c r="AR139" s="122"/>
      <c r="AS139" s="122"/>
      <c r="AT139" s="122"/>
      <c r="AU139" s="123" t="s">
        <v>646</v>
      </c>
      <c r="AV139" s="124"/>
      <c r="AW139" s="124"/>
      <c r="AX139" s="125"/>
    </row>
    <row r="140" spans="1:50" ht="27" customHeight="1" x14ac:dyDescent="0.15">
      <c r="A140" s="121">
        <v>5</v>
      </c>
      <c r="B140" s="121">
        <v>1</v>
      </c>
      <c r="C140" s="126" t="s">
        <v>476</v>
      </c>
      <c r="D140" s="122"/>
      <c r="E140" s="122"/>
      <c r="F140" s="122"/>
      <c r="G140" s="122"/>
      <c r="H140" s="122"/>
      <c r="I140" s="122"/>
      <c r="J140" s="122"/>
      <c r="K140" s="122"/>
      <c r="L140" s="122"/>
      <c r="M140" s="126" t="s">
        <v>536</v>
      </c>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v>4</v>
      </c>
      <c r="AL140" s="124"/>
      <c r="AM140" s="124"/>
      <c r="AN140" s="124"/>
      <c r="AO140" s="124"/>
      <c r="AP140" s="125"/>
      <c r="AQ140" s="126" t="s">
        <v>530</v>
      </c>
      <c r="AR140" s="122"/>
      <c r="AS140" s="122"/>
      <c r="AT140" s="122"/>
      <c r="AU140" s="123" t="s">
        <v>646</v>
      </c>
      <c r="AV140" s="124"/>
      <c r="AW140" s="124"/>
      <c r="AX140" s="125"/>
    </row>
    <row r="141" spans="1:50" ht="27" customHeight="1" x14ac:dyDescent="0.15">
      <c r="A141" s="121">
        <v>6</v>
      </c>
      <c r="B141" s="121">
        <v>1</v>
      </c>
      <c r="C141" s="126" t="s">
        <v>479</v>
      </c>
      <c r="D141" s="122"/>
      <c r="E141" s="122"/>
      <c r="F141" s="122"/>
      <c r="G141" s="122"/>
      <c r="H141" s="122"/>
      <c r="I141" s="122"/>
      <c r="J141" s="122"/>
      <c r="K141" s="122"/>
      <c r="L141" s="122"/>
      <c r="M141" s="126" t="s">
        <v>536</v>
      </c>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v>4</v>
      </c>
      <c r="AL141" s="124"/>
      <c r="AM141" s="124"/>
      <c r="AN141" s="124"/>
      <c r="AO141" s="124"/>
      <c r="AP141" s="125"/>
      <c r="AQ141" s="126" t="s">
        <v>530</v>
      </c>
      <c r="AR141" s="122"/>
      <c r="AS141" s="122"/>
      <c r="AT141" s="122"/>
      <c r="AU141" s="123" t="s">
        <v>651</v>
      </c>
      <c r="AV141" s="124"/>
      <c r="AW141" s="124"/>
      <c r="AX141" s="125"/>
    </row>
    <row r="142" spans="1:50" ht="27" customHeight="1" x14ac:dyDescent="0.15">
      <c r="A142" s="121">
        <v>7</v>
      </c>
      <c r="B142" s="121">
        <v>1</v>
      </c>
      <c r="C142" s="126" t="s">
        <v>492</v>
      </c>
      <c r="D142" s="122"/>
      <c r="E142" s="122"/>
      <c r="F142" s="122"/>
      <c r="G142" s="122"/>
      <c r="H142" s="122"/>
      <c r="I142" s="122"/>
      <c r="J142" s="122"/>
      <c r="K142" s="122"/>
      <c r="L142" s="122"/>
      <c r="M142" s="126" t="s">
        <v>536</v>
      </c>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v>4</v>
      </c>
      <c r="AL142" s="124"/>
      <c r="AM142" s="124"/>
      <c r="AN142" s="124"/>
      <c r="AO142" s="124"/>
      <c r="AP142" s="125"/>
      <c r="AQ142" s="126" t="s">
        <v>530</v>
      </c>
      <c r="AR142" s="122"/>
      <c r="AS142" s="122"/>
      <c r="AT142" s="122"/>
      <c r="AU142" s="123" t="s">
        <v>645</v>
      </c>
      <c r="AV142" s="124"/>
      <c r="AW142" s="124"/>
      <c r="AX142" s="125"/>
    </row>
    <row r="143" spans="1:50" ht="22.5" hidden="1" customHeight="1" x14ac:dyDescent="0.15">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2.5" hidden="1" customHeight="1" x14ac:dyDescent="0.15">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2.5" hidden="1" customHeight="1" x14ac:dyDescent="0.15">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2.5" hidden="1" customHeight="1" x14ac:dyDescent="0.15">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2.5" hidden="1" customHeight="1" x14ac:dyDescent="0.15">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2.5" hidden="1" customHeight="1" x14ac:dyDescent="0.15">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2.5" hidden="1" customHeight="1" x14ac:dyDescent="0.15">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2.5" hidden="1" customHeight="1" x14ac:dyDescent="0.15">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2.5" hidden="1" customHeight="1" x14ac:dyDescent="0.15">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2.5" hidden="1" customHeight="1" x14ac:dyDescent="0.15">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2.5" hidden="1" customHeight="1" x14ac:dyDescent="0.15">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2.5" hidden="1" customHeight="1" x14ac:dyDescent="0.15">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2.5" hidden="1" customHeight="1" x14ac:dyDescent="0.15">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2.5" hidden="1" customHeight="1" x14ac:dyDescent="0.15">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2.5" hidden="1" customHeight="1" x14ac:dyDescent="0.15">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2.5" hidden="1" customHeight="1" x14ac:dyDescent="0.15">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2.5" hidden="1" customHeight="1" x14ac:dyDescent="0.15">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2.5" hidden="1" customHeight="1" x14ac:dyDescent="0.15">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2.5" hidden="1" customHeight="1" x14ac:dyDescent="0.15">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2.5" hidden="1" customHeight="1" x14ac:dyDescent="0.15">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2.5" hidden="1" customHeight="1" x14ac:dyDescent="0.15">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2.5" hidden="1" customHeight="1" x14ac:dyDescent="0.15">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2.5" hidden="1" customHeight="1" x14ac:dyDescent="0.15">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6" spans="1:50" ht="13.5" customHeight="1" x14ac:dyDescent="0.15"/>
    <row r="167" spans="1:50" ht="22.5" customHeight="1"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22.5" customHeight="1" x14ac:dyDescent="0.15">
      <c r="A168" s="121"/>
      <c r="B168" s="121"/>
      <c r="C168" s="127" t="s">
        <v>399</v>
      </c>
      <c r="D168" s="127"/>
      <c r="E168" s="127"/>
      <c r="F168" s="127"/>
      <c r="G168" s="127"/>
      <c r="H168" s="127"/>
      <c r="I168" s="127"/>
      <c r="J168" s="127"/>
      <c r="K168" s="127"/>
      <c r="L168" s="127"/>
      <c r="M168" s="127" t="s">
        <v>400</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401</v>
      </c>
      <c r="AL168" s="127"/>
      <c r="AM168" s="127"/>
      <c r="AN168" s="127"/>
      <c r="AO168" s="127"/>
      <c r="AP168" s="127"/>
      <c r="AQ168" s="127" t="s">
        <v>23</v>
      </c>
      <c r="AR168" s="127"/>
      <c r="AS168" s="127"/>
      <c r="AT168" s="127"/>
      <c r="AU168" s="129" t="s">
        <v>24</v>
      </c>
      <c r="AV168" s="130"/>
      <c r="AW168" s="130"/>
      <c r="AX168" s="131"/>
    </row>
    <row r="169" spans="1:50" ht="22.5" customHeight="1" x14ac:dyDescent="0.15">
      <c r="A169" s="121">
        <v>1</v>
      </c>
      <c r="B169" s="121">
        <v>1</v>
      </c>
      <c r="C169" s="126" t="s">
        <v>493</v>
      </c>
      <c r="D169" s="122"/>
      <c r="E169" s="122"/>
      <c r="F169" s="122"/>
      <c r="G169" s="122"/>
      <c r="H169" s="122"/>
      <c r="I169" s="122"/>
      <c r="J169" s="122"/>
      <c r="K169" s="122"/>
      <c r="L169" s="122"/>
      <c r="M169" s="126" t="s">
        <v>542</v>
      </c>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v>10</v>
      </c>
      <c r="AL169" s="124"/>
      <c r="AM169" s="124"/>
      <c r="AN169" s="124"/>
      <c r="AO169" s="124"/>
      <c r="AP169" s="125"/>
      <c r="AQ169" s="126" t="s">
        <v>529</v>
      </c>
      <c r="AR169" s="122"/>
      <c r="AS169" s="122"/>
      <c r="AT169" s="122"/>
      <c r="AU169" s="123" t="s">
        <v>648</v>
      </c>
      <c r="AV169" s="124"/>
      <c r="AW169" s="124"/>
      <c r="AX169" s="125"/>
    </row>
    <row r="170" spans="1:50" ht="22.5" hidden="1" customHeight="1" x14ac:dyDescent="0.15">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2.5" hidden="1" customHeight="1" x14ac:dyDescent="0.15">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2.5" hidden="1" customHeight="1" x14ac:dyDescent="0.15">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2.5" hidden="1" customHeight="1" x14ac:dyDescent="0.15">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2.5" hidden="1" customHeight="1" x14ac:dyDescent="0.15">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2.5" hidden="1" customHeight="1" x14ac:dyDescent="0.15">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2.5" hidden="1" customHeight="1" x14ac:dyDescent="0.15">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2.5" hidden="1" customHeight="1" x14ac:dyDescent="0.15">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2.5" hidden="1" customHeight="1" x14ac:dyDescent="0.15">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2.5" hidden="1" customHeight="1" x14ac:dyDescent="0.15">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2.5" hidden="1" customHeight="1" x14ac:dyDescent="0.15">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2.5" hidden="1" customHeight="1" x14ac:dyDescent="0.15">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2.5" hidden="1" customHeight="1" x14ac:dyDescent="0.15">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2.5" hidden="1" customHeight="1" x14ac:dyDescent="0.15">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2.5" hidden="1" customHeight="1" x14ac:dyDescent="0.15">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2.5" hidden="1" customHeight="1" x14ac:dyDescent="0.15">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2.5" hidden="1" customHeight="1" x14ac:dyDescent="0.15">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2.5" hidden="1" customHeight="1" x14ac:dyDescent="0.15">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2.5" hidden="1" customHeight="1" x14ac:dyDescent="0.15">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2.5" hidden="1" customHeight="1" x14ac:dyDescent="0.15">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2.5" hidden="1" customHeight="1" x14ac:dyDescent="0.15">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2.5" hidden="1" customHeight="1" x14ac:dyDescent="0.15">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2.5" hidden="1" customHeight="1" x14ac:dyDescent="0.15">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2.5" hidden="1" customHeight="1" x14ac:dyDescent="0.15">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2.5" hidden="1" customHeight="1" x14ac:dyDescent="0.15">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2.5" hidden="1" customHeight="1" x14ac:dyDescent="0.15">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2.5" hidden="1" customHeight="1" x14ac:dyDescent="0.15">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2.5" hidden="1" customHeight="1" x14ac:dyDescent="0.15">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2.5" hidden="1" customHeight="1" x14ac:dyDescent="0.15">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199" spans="1:50" ht="22.5" hidden="1" customHeight="1" x14ac:dyDescent="0.15"/>
    <row r="200" spans="1:50" ht="22.5" hidden="1" customHeight="1"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2.5" hidden="1" customHeight="1" x14ac:dyDescent="0.15">
      <c r="A201" s="121"/>
      <c r="B201" s="121"/>
      <c r="C201" s="127" t="s">
        <v>399</v>
      </c>
      <c r="D201" s="127"/>
      <c r="E201" s="127"/>
      <c r="F201" s="127"/>
      <c r="G201" s="127"/>
      <c r="H201" s="127"/>
      <c r="I201" s="127"/>
      <c r="J201" s="127"/>
      <c r="K201" s="127"/>
      <c r="L201" s="127"/>
      <c r="M201" s="127" t="s">
        <v>400</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401</v>
      </c>
      <c r="AL201" s="127"/>
      <c r="AM201" s="127"/>
      <c r="AN201" s="127"/>
      <c r="AO201" s="127"/>
      <c r="AP201" s="127"/>
      <c r="AQ201" s="127" t="s">
        <v>23</v>
      </c>
      <c r="AR201" s="127"/>
      <c r="AS201" s="127"/>
      <c r="AT201" s="127"/>
      <c r="AU201" s="129" t="s">
        <v>24</v>
      </c>
      <c r="AV201" s="130"/>
      <c r="AW201" s="130"/>
      <c r="AX201" s="131"/>
    </row>
    <row r="202" spans="1:50" ht="22.5" hidden="1" customHeight="1" x14ac:dyDescent="0.15">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2.5" hidden="1" customHeight="1" x14ac:dyDescent="0.15">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2.5" hidden="1" customHeight="1" x14ac:dyDescent="0.15">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2.5" hidden="1" customHeight="1" x14ac:dyDescent="0.15">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2.5" hidden="1" customHeight="1" x14ac:dyDescent="0.15">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2.5" hidden="1" customHeight="1" x14ac:dyDescent="0.15">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2.5" hidden="1" customHeight="1" x14ac:dyDescent="0.15">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2.5" hidden="1" customHeight="1" x14ac:dyDescent="0.15">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2.5" hidden="1" customHeight="1" x14ac:dyDescent="0.15">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2.5" hidden="1" customHeight="1" x14ac:dyDescent="0.15">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2.5" hidden="1" customHeight="1" x14ac:dyDescent="0.15">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2.5" hidden="1" customHeight="1" x14ac:dyDescent="0.15">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2.5" hidden="1" customHeight="1" x14ac:dyDescent="0.15">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2.5" hidden="1" customHeight="1" x14ac:dyDescent="0.15">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2.5" hidden="1" customHeight="1" x14ac:dyDescent="0.15">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2.5" hidden="1" customHeight="1" x14ac:dyDescent="0.15">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2.5" hidden="1" customHeight="1" x14ac:dyDescent="0.15">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2.5" hidden="1" customHeight="1" x14ac:dyDescent="0.15">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2.5" hidden="1" customHeight="1" x14ac:dyDescent="0.15">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2.5" hidden="1" customHeight="1" x14ac:dyDescent="0.15">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2.5" hidden="1" customHeight="1" x14ac:dyDescent="0.15">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2.5" hidden="1" customHeight="1" x14ac:dyDescent="0.15">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2.5" hidden="1" customHeight="1" x14ac:dyDescent="0.15">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2.5" hidden="1" customHeight="1" x14ac:dyDescent="0.15">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2.5" hidden="1" customHeight="1" x14ac:dyDescent="0.15">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2.5" hidden="1" customHeight="1" x14ac:dyDescent="0.15">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2.5" hidden="1" customHeight="1" x14ac:dyDescent="0.15">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2.5" hidden="1" customHeight="1" x14ac:dyDescent="0.15">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2.5" hidden="1" customHeight="1" x14ac:dyDescent="0.15">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2.5" hidden="1" customHeight="1" x14ac:dyDescent="0.15">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2" spans="1:50" ht="22.5" hidden="1" customHeight="1" x14ac:dyDescent="0.15"/>
    <row r="233" spans="1:50" ht="22.5" hidden="1" customHeight="1"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hidden="1" customHeight="1" x14ac:dyDescent="0.15">
      <c r="A234" s="121"/>
      <c r="B234" s="121"/>
      <c r="C234" s="127" t="s">
        <v>414</v>
      </c>
      <c r="D234" s="127"/>
      <c r="E234" s="127"/>
      <c r="F234" s="127"/>
      <c r="G234" s="127"/>
      <c r="H234" s="127"/>
      <c r="I234" s="127"/>
      <c r="J234" s="127"/>
      <c r="K234" s="127"/>
      <c r="L234" s="127"/>
      <c r="M234" s="127" t="s">
        <v>415</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416</v>
      </c>
      <c r="AL234" s="127"/>
      <c r="AM234" s="127"/>
      <c r="AN234" s="127"/>
      <c r="AO234" s="127"/>
      <c r="AP234" s="127"/>
      <c r="AQ234" s="127" t="s">
        <v>23</v>
      </c>
      <c r="AR234" s="127"/>
      <c r="AS234" s="127"/>
      <c r="AT234" s="127"/>
      <c r="AU234" s="129" t="s">
        <v>24</v>
      </c>
      <c r="AV234" s="130"/>
      <c r="AW234" s="130"/>
      <c r="AX234" s="131"/>
    </row>
    <row r="235" spans="1:50" ht="22.5" hidden="1" customHeight="1" x14ac:dyDescent="0.15">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2.5" hidden="1" customHeight="1" x14ac:dyDescent="0.15">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2.5" hidden="1" customHeight="1" x14ac:dyDescent="0.15">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2.5" hidden="1" customHeight="1" x14ac:dyDescent="0.15">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2.5" hidden="1" customHeight="1" x14ac:dyDescent="0.15">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2.5" hidden="1" customHeight="1" x14ac:dyDescent="0.15">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2.5" hidden="1" customHeight="1" x14ac:dyDescent="0.15">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2.5" hidden="1" customHeight="1" x14ac:dyDescent="0.15">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2.5" hidden="1" customHeight="1" x14ac:dyDescent="0.15">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2.5" hidden="1" customHeight="1" x14ac:dyDescent="0.15">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2.5" hidden="1" customHeight="1" x14ac:dyDescent="0.15">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2.5" hidden="1" customHeight="1" x14ac:dyDescent="0.15">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2.5" hidden="1" customHeight="1" x14ac:dyDescent="0.15">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2.5" hidden="1" customHeight="1" x14ac:dyDescent="0.15">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2.5" hidden="1" customHeight="1" x14ac:dyDescent="0.15">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2.5" hidden="1" customHeight="1" x14ac:dyDescent="0.15">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2.5" hidden="1" customHeight="1" x14ac:dyDescent="0.15">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2.5" hidden="1" customHeight="1" x14ac:dyDescent="0.15">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2.5" hidden="1" customHeight="1" x14ac:dyDescent="0.15">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2.5" hidden="1" customHeight="1" x14ac:dyDescent="0.15">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2.5" hidden="1" customHeight="1" x14ac:dyDescent="0.15">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2.5" hidden="1" customHeight="1" x14ac:dyDescent="0.15">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2.5" hidden="1" customHeight="1" x14ac:dyDescent="0.15">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2.5" hidden="1" customHeight="1" x14ac:dyDescent="0.15">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2.5" hidden="1" customHeight="1" x14ac:dyDescent="0.15">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2.5" hidden="1" customHeight="1" x14ac:dyDescent="0.15">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2.5" hidden="1" customHeight="1" x14ac:dyDescent="0.15">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2.5" hidden="1" customHeight="1" x14ac:dyDescent="0.15">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2.5" hidden="1" customHeight="1" x14ac:dyDescent="0.15">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2.5" hidden="1" customHeight="1" x14ac:dyDescent="0.15">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2.5" hidden="1" customHeight="1" x14ac:dyDescent="0.15"/>
    <row r="266" spans="1:50" ht="22.5" hidden="1" customHeight="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121"/>
      <c r="B267" s="121"/>
      <c r="C267" s="127" t="s">
        <v>399</v>
      </c>
      <c r="D267" s="127"/>
      <c r="E267" s="127"/>
      <c r="F267" s="127"/>
      <c r="G267" s="127"/>
      <c r="H267" s="127"/>
      <c r="I267" s="127"/>
      <c r="J267" s="127"/>
      <c r="K267" s="127"/>
      <c r="L267" s="127"/>
      <c r="M267" s="127" t="s">
        <v>400</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401</v>
      </c>
      <c r="AL267" s="127"/>
      <c r="AM267" s="127"/>
      <c r="AN267" s="127"/>
      <c r="AO267" s="127"/>
      <c r="AP267" s="127"/>
      <c r="AQ267" s="127" t="s">
        <v>23</v>
      </c>
      <c r="AR267" s="127"/>
      <c r="AS267" s="127"/>
      <c r="AT267" s="127"/>
      <c r="AU267" s="129" t="s">
        <v>24</v>
      </c>
      <c r="AV267" s="130"/>
      <c r="AW267" s="130"/>
      <c r="AX267" s="131"/>
    </row>
    <row r="268" spans="1:50" ht="22.5" hidden="1" customHeight="1" x14ac:dyDescent="0.15">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2.5" hidden="1" customHeight="1" x14ac:dyDescent="0.15">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2.5" hidden="1" customHeight="1" x14ac:dyDescent="0.15">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2.5" hidden="1" customHeight="1" x14ac:dyDescent="0.15">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2.5" hidden="1" customHeight="1" x14ac:dyDescent="0.15">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2.5" hidden="1" customHeight="1" x14ac:dyDescent="0.15">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2.5" hidden="1" customHeight="1" x14ac:dyDescent="0.15">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2.5" hidden="1" customHeight="1" x14ac:dyDescent="0.15">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2.5" hidden="1" customHeight="1" x14ac:dyDescent="0.15">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2.5" hidden="1" customHeight="1" x14ac:dyDescent="0.15">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2.5" hidden="1" customHeight="1" x14ac:dyDescent="0.15">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2.5" hidden="1" customHeight="1" x14ac:dyDescent="0.15">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2.5" hidden="1" customHeight="1" x14ac:dyDescent="0.15">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2.5" hidden="1" customHeight="1" x14ac:dyDescent="0.15">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2.5" hidden="1" customHeight="1" x14ac:dyDescent="0.15">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2.5" hidden="1" customHeight="1" x14ac:dyDescent="0.15">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2.5" hidden="1" customHeight="1" x14ac:dyDescent="0.15">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2.5" hidden="1" customHeight="1" x14ac:dyDescent="0.15">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2.5" hidden="1" customHeight="1" x14ac:dyDescent="0.15">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2.5" hidden="1" customHeight="1" x14ac:dyDescent="0.15">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2.5" hidden="1" customHeight="1" x14ac:dyDescent="0.15">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2.5" hidden="1" customHeight="1" x14ac:dyDescent="0.15">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2.5" hidden="1" customHeight="1" x14ac:dyDescent="0.15">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2.5" hidden="1" customHeight="1" x14ac:dyDescent="0.15">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2.5" hidden="1" customHeight="1" x14ac:dyDescent="0.15">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2.5" hidden="1" customHeight="1" x14ac:dyDescent="0.15">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2.5" hidden="1" customHeight="1" x14ac:dyDescent="0.15">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2.5" hidden="1" customHeight="1" x14ac:dyDescent="0.15">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2.5" hidden="1" customHeight="1" x14ac:dyDescent="0.15">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2.5" hidden="1" customHeight="1" x14ac:dyDescent="0.15">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2.5" hidden="1" customHeight="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t="22.5" hidden="1" customHeight="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22.5" hidden="1" customHeight="1" x14ac:dyDescent="0.15">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2.5" hidden="1" customHeight="1" x14ac:dyDescent="0.15">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2.5" hidden="1" customHeight="1" x14ac:dyDescent="0.15">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2.5" hidden="1" customHeight="1" x14ac:dyDescent="0.15">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2.5" hidden="1" customHeight="1" x14ac:dyDescent="0.15">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2.5" hidden="1" customHeight="1" x14ac:dyDescent="0.15">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2.5" hidden="1" customHeight="1" x14ac:dyDescent="0.15">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2.5" hidden="1" customHeight="1" x14ac:dyDescent="0.15">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2.5" hidden="1" customHeight="1" x14ac:dyDescent="0.15">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2.5" hidden="1" customHeight="1" x14ac:dyDescent="0.15">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2.5" hidden="1" customHeight="1" x14ac:dyDescent="0.15">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2.5" hidden="1" customHeight="1" x14ac:dyDescent="0.15">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2.5" hidden="1" customHeight="1" x14ac:dyDescent="0.15">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2.5" hidden="1" customHeight="1" x14ac:dyDescent="0.15">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2.5" hidden="1" customHeight="1" x14ac:dyDescent="0.15">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2.5" hidden="1" customHeight="1" x14ac:dyDescent="0.15">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2.5" hidden="1" customHeight="1" x14ac:dyDescent="0.15">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2.5" hidden="1" customHeight="1" x14ac:dyDescent="0.15">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2.5" hidden="1" customHeight="1" x14ac:dyDescent="0.15">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2.5" hidden="1" customHeight="1" x14ac:dyDescent="0.15">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2.5" hidden="1" customHeight="1" x14ac:dyDescent="0.15">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2.5" hidden="1" customHeight="1" x14ac:dyDescent="0.15">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2.5" hidden="1" customHeight="1" x14ac:dyDescent="0.15">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2.5" hidden="1" customHeight="1" x14ac:dyDescent="0.15">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2.5" hidden="1" customHeight="1" x14ac:dyDescent="0.15">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2.5" hidden="1" customHeight="1" x14ac:dyDescent="0.15">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2.5" hidden="1" customHeight="1" x14ac:dyDescent="0.15">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2.5" hidden="1" customHeight="1" x14ac:dyDescent="0.15">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2.5" hidden="1" customHeight="1" x14ac:dyDescent="0.15">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2.5" hidden="1" customHeight="1" x14ac:dyDescent="0.15">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2.5" hidden="1" customHeight="1" x14ac:dyDescent="0.15">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2.5" hidden="1" customHeight="1" x14ac:dyDescent="0.15"/>
    <row r="332" spans="1:50" ht="22.5" hidden="1" customHeight="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22.5" hidden="1" customHeight="1" x14ac:dyDescent="0.15">
      <c r="A333" s="121"/>
      <c r="B333" s="121"/>
      <c r="C333" s="127" t="s">
        <v>399</v>
      </c>
      <c r="D333" s="127"/>
      <c r="E333" s="127"/>
      <c r="F333" s="127"/>
      <c r="G333" s="127"/>
      <c r="H333" s="127"/>
      <c r="I333" s="127"/>
      <c r="J333" s="127"/>
      <c r="K333" s="127"/>
      <c r="L333" s="127"/>
      <c r="M333" s="127" t="s">
        <v>400</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401</v>
      </c>
      <c r="AL333" s="127"/>
      <c r="AM333" s="127"/>
      <c r="AN333" s="127"/>
      <c r="AO333" s="127"/>
      <c r="AP333" s="127"/>
      <c r="AQ333" s="127" t="s">
        <v>23</v>
      </c>
      <c r="AR333" s="127"/>
      <c r="AS333" s="127"/>
      <c r="AT333" s="127"/>
      <c r="AU333" s="129" t="s">
        <v>24</v>
      </c>
      <c r="AV333" s="130"/>
      <c r="AW333" s="130"/>
      <c r="AX333" s="131"/>
    </row>
    <row r="334" spans="1:50" ht="22.5" hidden="1" customHeight="1" x14ac:dyDescent="0.15">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2.5" hidden="1" customHeight="1" x14ac:dyDescent="0.15">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2.5" hidden="1" customHeight="1" x14ac:dyDescent="0.15">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2.5" hidden="1" customHeight="1" x14ac:dyDescent="0.15">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2.5" hidden="1" customHeight="1" x14ac:dyDescent="0.15">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2.5" hidden="1" customHeight="1" x14ac:dyDescent="0.15">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2.5" hidden="1" customHeight="1" x14ac:dyDescent="0.15">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2.5" hidden="1" customHeight="1" x14ac:dyDescent="0.15">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2.5" hidden="1" customHeight="1" x14ac:dyDescent="0.15">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2.5" hidden="1" customHeight="1" x14ac:dyDescent="0.15">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2.5" hidden="1" customHeight="1" x14ac:dyDescent="0.15">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2.5" hidden="1" customHeight="1" x14ac:dyDescent="0.15">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2.5" hidden="1" customHeight="1" x14ac:dyDescent="0.15">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2.5" hidden="1" customHeight="1" x14ac:dyDescent="0.15">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2.5" hidden="1" customHeight="1" x14ac:dyDescent="0.15">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2.5" hidden="1" customHeight="1" x14ac:dyDescent="0.15">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2.5" hidden="1" customHeight="1" x14ac:dyDescent="0.15">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2.5" hidden="1" customHeight="1" x14ac:dyDescent="0.15">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2.5" hidden="1" customHeight="1" x14ac:dyDescent="0.15">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2.5" hidden="1" customHeight="1" x14ac:dyDescent="0.15">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2.5" hidden="1" customHeight="1" x14ac:dyDescent="0.15">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2.5" hidden="1" customHeight="1" x14ac:dyDescent="0.15">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2.5" hidden="1" customHeight="1" x14ac:dyDescent="0.15">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2.5" hidden="1" customHeight="1" x14ac:dyDescent="0.15">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2.5" hidden="1" customHeight="1" x14ac:dyDescent="0.15">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2.5" hidden="1" customHeight="1" x14ac:dyDescent="0.15">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2.5" hidden="1" customHeight="1" x14ac:dyDescent="0.15">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2.5" hidden="1" customHeight="1" x14ac:dyDescent="0.15">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2.5" hidden="1" customHeight="1" x14ac:dyDescent="0.15">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2.5" hidden="1" customHeight="1" x14ac:dyDescent="0.15">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2.5" hidden="1" customHeight="1" x14ac:dyDescent="0.15"/>
    <row r="365" spans="1:50" ht="22.5" hidden="1" customHeight="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22.5" hidden="1" customHeight="1" x14ac:dyDescent="0.15">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2.5" hidden="1" customHeight="1" x14ac:dyDescent="0.15">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2.5" hidden="1" customHeight="1" x14ac:dyDescent="0.15">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2.5" hidden="1" customHeight="1" x14ac:dyDescent="0.15">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2.5" hidden="1" customHeight="1" x14ac:dyDescent="0.15">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2.5" hidden="1" customHeight="1" x14ac:dyDescent="0.15">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2.5" hidden="1" customHeight="1" x14ac:dyDescent="0.15">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2.5" hidden="1" customHeight="1" x14ac:dyDescent="0.15">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2.5" hidden="1" customHeight="1" x14ac:dyDescent="0.15">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2.5" hidden="1" customHeight="1" x14ac:dyDescent="0.15">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2.5" hidden="1" customHeight="1" x14ac:dyDescent="0.15">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2.5" hidden="1" customHeight="1" x14ac:dyDescent="0.15">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2.5" hidden="1" customHeight="1" x14ac:dyDescent="0.15">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2.5" hidden="1" customHeight="1" x14ac:dyDescent="0.15">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2.5" hidden="1" customHeight="1" x14ac:dyDescent="0.15">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2.5" hidden="1" customHeight="1" x14ac:dyDescent="0.15">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2.5" hidden="1" customHeight="1" x14ac:dyDescent="0.15">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2.5" hidden="1" customHeight="1" x14ac:dyDescent="0.15">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2.5" hidden="1" customHeight="1" x14ac:dyDescent="0.15">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2.5" hidden="1" customHeight="1" x14ac:dyDescent="0.15">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2.5" hidden="1" customHeight="1" x14ac:dyDescent="0.15">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2.5" hidden="1" customHeight="1" x14ac:dyDescent="0.15">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2.5" hidden="1" customHeight="1" x14ac:dyDescent="0.15">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2.5" hidden="1" customHeight="1" x14ac:dyDescent="0.15">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2.5" hidden="1" customHeight="1" x14ac:dyDescent="0.15">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2.5" hidden="1" customHeight="1" x14ac:dyDescent="0.15">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2.5" hidden="1" customHeight="1" x14ac:dyDescent="0.15">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2.5" hidden="1" customHeight="1" x14ac:dyDescent="0.15">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2.5" hidden="1" customHeight="1" x14ac:dyDescent="0.15">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2.5" hidden="1" customHeight="1" x14ac:dyDescent="0.15">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2.5" hidden="1" customHeight="1" x14ac:dyDescent="0.15">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2.5" hidden="1" customHeight="1" x14ac:dyDescent="0.15"/>
    <row r="398" spans="1:50" ht="22.5" hidden="1" customHeight="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22.5" hidden="1" customHeight="1" x14ac:dyDescent="0.15">
      <c r="A399" s="121"/>
      <c r="B399" s="121"/>
      <c r="C399" s="127" t="s">
        <v>399</v>
      </c>
      <c r="D399" s="127"/>
      <c r="E399" s="127"/>
      <c r="F399" s="127"/>
      <c r="G399" s="127"/>
      <c r="H399" s="127"/>
      <c r="I399" s="127"/>
      <c r="J399" s="127"/>
      <c r="K399" s="127"/>
      <c r="L399" s="127"/>
      <c r="M399" s="127" t="s">
        <v>400</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401</v>
      </c>
      <c r="AL399" s="127"/>
      <c r="AM399" s="127"/>
      <c r="AN399" s="127"/>
      <c r="AO399" s="127"/>
      <c r="AP399" s="127"/>
      <c r="AQ399" s="127" t="s">
        <v>23</v>
      </c>
      <c r="AR399" s="127"/>
      <c r="AS399" s="127"/>
      <c r="AT399" s="127"/>
      <c r="AU399" s="129" t="s">
        <v>24</v>
      </c>
      <c r="AV399" s="130"/>
      <c r="AW399" s="130"/>
      <c r="AX399" s="131"/>
    </row>
    <row r="400" spans="1:50" ht="22.5" hidden="1" customHeight="1" x14ac:dyDescent="0.15">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2.5" hidden="1" customHeight="1" x14ac:dyDescent="0.15">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2.5" hidden="1" customHeight="1" x14ac:dyDescent="0.15">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2.5" hidden="1" customHeight="1" x14ac:dyDescent="0.15">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2.5" hidden="1" customHeight="1" x14ac:dyDescent="0.15">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2.5" hidden="1" customHeight="1" x14ac:dyDescent="0.15">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2.5" hidden="1" customHeight="1" x14ac:dyDescent="0.15">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2.5" hidden="1" customHeight="1" x14ac:dyDescent="0.15">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2.5" hidden="1" customHeight="1" x14ac:dyDescent="0.15">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2.5" hidden="1" customHeight="1" x14ac:dyDescent="0.15">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2.5" hidden="1" customHeight="1" x14ac:dyDescent="0.15">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2.5" hidden="1" customHeight="1" x14ac:dyDescent="0.15">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2.5" hidden="1" customHeight="1" x14ac:dyDescent="0.15">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2.5" hidden="1" customHeight="1" x14ac:dyDescent="0.15">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2.5" hidden="1" customHeight="1" x14ac:dyDescent="0.15">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2.5" hidden="1" customHeight="1" x14ac:dyDescent="0.15">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2.5" hidden="1" customHeight="1" x14ac:dyDescent="0.15">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2.5" hidden="1" customHeight="1" x14ac:dyDescent="0.15">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2.5" hidden="1" customHeight="1" x14ac:dyDescent="0.15">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2.5" hidden="1" customHeight="1" x14ac:dyDescent="0.15">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2.5" hidden="1" customHeight="1" x14ac:dyDescent="0.15">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2.5" hidden="1" customHeight="1" x14ac:dyDescent="0.15">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2.5" hidden="1" customHeight="1" x14ac:dyDescent="0.15">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2.5" hidden="1" customHeight="1" x14ac:dyDescent="0.15">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2.5" hidden="1" customHeight="1" x14ac:dyDescent="0.15">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2.5" hidden="1" customHeight="1" x14ac:dyDescent="0.15">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2.5" hidden="1" customHeight="1" x14ac:dyDescent="0.15">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2.5" hidden="1" customHeight="1" x14ac:dyDescent="0.15">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2.5" hidden="1" customHeight="1" x14ac:dyDescent="0.15">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2.5" hidden="1" customHeight="1" x14ac:dyDescent="0.15">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2.5" hidden="1" customHeight="1" x14ac:dyDescent="0.15"/>
    <row r="431" spans="1:50" ht="22.5" hidden="1" customHeight="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22.5" hidden="1" customHeight="1" x14ac:dyDescent="0.15">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2.5" hidden="1" customHeight="1" x14ac:dyDescent="0.15">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2.5" hidden="1" customHeight="1" x14ac:dyDescent="0.15">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2.5" hidden="1" customHeight="1" x14ac:dyDescent="0.15">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2.5" hidden="1" customHeight="1" x14ac:dyDescent="0.15">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2.5" hidden="1" customHeight="1" x14ac:dyDescent="0.15">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2.5" hidden="1" customHeight="1" x14ac:dyDescent="0.15">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2.5" hidden="1" customHeight="1" x14ac:dyDescent="0.15">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2.5" hidden="1" customHeight="1" x14ac:dyDescent="0.15">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2.5" hidden="1" customHeight="1" x14ac:dyDescent="0.15">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2.5" hidden="1" customHeight="1" x14ac:dyDescent="0.15">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2.5" hidden="1" customHeight="1" x14ac:dyDescent="0.15">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2.5" hidden="1" customHeight="1" x14ac:dyDescent="0.15">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2.5" hidden="1" customHeight="1" x14ac:dyDescent="0.15">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2.5" hidden="1" customHeight="1" x14ac:dyDescent="0.15">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2.5" hidden="1" customHeight="1" x14ac:dyDescent="0.15">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2.5" hidden="1" customHeight="1" x14ac:dyDescent="0.15">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2.5" hidden="1" customHeight="1" x14ac:dyDescent="0.15">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2.5" hidden="1" customHeight="1" x14ac:dyDescent="0.15">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2.5" hidden="1" customHeight="1" x14ac:dyDescent="0.15">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2.5" hidden="1" customHeight="1" x14ac:dyDescent="0.15">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2.5" hidden="1" customHeight="1" x14ac:dyDescent="0.15">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2.5" hidden="1" customHeight="1" x14ac:dyDescent="0.15">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2.5" hidden="1" customHeight="1" x14ac:dyDescent="0.15">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2.5" hidden="1" customHeight="1" x14ac:dyDescent="0.15">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2.5" hidden="1" customHeight="1" x14ac:dyDescent="0.15">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2.5" hidden="1" customHeight="1" x14ac:dyDescent="0.15">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2.5" hidden="1" customHeight="1" x14ac:dyDescent="0.15">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2.5" hidden="1" customHeight="1" x14ac:dyDescent="0.15">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2.5" hidden="1" customHeight="1" x14ac:dyDescent="0.15">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2.5" hidden="1" customHeight="1" x14ac:dyDescent="0.15">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2.5" hidden="1" customHeight="1" x14ac:dyDescent="0.15"/>
    <row r="464" spans="1:50" ht="22.5" hidden="1" customHeight="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22.5" hidden="1" customHeight="1" x14ac:dyDescent="0.15">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2.5" hidden="1" customHeight="1" x14ac:dyDescent="0.15">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2.5" hidden="1" customHeight="1" x14ac:dyDescent="0.15">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2.5" hidden="1" customHeight="1" x14ac:dyDescent="0.15">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2.5" hidden="1" customHeight="1" x14ac:dyDescent="0.15">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2.5" hidden="1" customHeight="1" x14ac:dyDescent="0.15">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2.5" hidden="1" customHeight="1" x14ac:dyDescent="0.15">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2.5" hidden="1" customHeight="1" x14ac:dyDescent="0.15">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2.5" hidden="1" customHeight="1" x14ac:dyDescent="0.15">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2.5" hidden="1" customHeight="1" x14ac:dyDescent="0.15">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2.5" hidden="1" customHeight="1" x14ac:dyDescent="0.15">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2.5" hidden="1" customHeight="1" x14ac:dyDescent="0.15">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2.5" hidden="1" customHeight="1" x14ac:dyDescent="0.15">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2.5" hidden="1" customHeight="1" x14ac:dyDescent="0.15">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2.5" hidden="1" customHeight="1" x14ac:dyDescent="0.15">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2.5" hidden="1" customHeight="1" x14ac:dyDescent="0.15">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2.5" hidden="1" customHeight="1" x14ac:dyDescent="0.15">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2.5" hidden="1" customHeight="1" x14ac:dyDescent="0.15">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2.5" hidden="1" customHeight="1" x14ac:dyDescent="0.15">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2.5" hidden="1" customHeight="1" x14ac:dyDescent="0.15">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2.5" hidden="1" customHeight="1" x14ac:dyDescent="0.15">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2.5" hidden="1" customHeight="1" x14ac:dyDescent="0.15">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2.5" hidden="1" customHeight="1" x14ac:dyDescent="0.15">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2.5" hidden="1" customHeight="1" x14ac:dyDescent="0.15">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2.5" hidden="1" customHeight="1" x14ac:dyDescent="0.15">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2.5" hidden="1" customHeight="1" x14ac:dyDescent="0.15">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2.5" hidden="1" customHeight="1" x14ac:dyDescent="0.15">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2.5" hidden="1" customHeight="1" x14ac:dyDescent="0.15">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2.5" hidden="1" customHeight="1" x14ac:dyDescent="0.15">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2.5" hidden="1" customHeight="1" x14ac:dyDescent="0.15">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2.5" hidden="1" customHeight="1" x14ac:dyDescent="0.15">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2.5" hidden="1" customHeight="1" x14ac:dyDescent="0.15"/>
    <row r="497" spans="1:50" ht="22.5" hidden="1" customHeight="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22.5" hidden="1" customHeight="1" x14ac:dyDescent="0.15">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2.5" hidden="1" customHeight="1" x14ac:dyDescent="0.15">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2.5" hidden="1" customHeight="1" x14ac:dyDescent="0.15">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2.5" hidden="1" customHeight="1" x14ac:dyDescent="0.15">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2.5" hidden="1" customHeight="1" x14ac:dyDescent="0.15">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2.5" hidden="1" customHeight="1" x14ac:dyDescent="0.15">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2.5" hidden="1" customHeight="1" x14ac:dyDescent="0.15">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2.5" hidden="1" customHeight="1" x14ac:dyDescent="0.15">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2.5" hidden="1" customHeight="1" x14ac:dyDescent="0.15">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2.5" hidden="1" customHeight="1" x14ac:dyDescent="0.15">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2.5" hidden="1" customHeight="1" x14ac:dyDescent="0.15">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2.5" hidden="1" customHeight="1" x14ac:dyDescent="0.15">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2.5" hidden="1" customHeight="1" x14ac:dyDescent="0.15">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2.5" hidden="1" customHeight="1" x14ac:dyDescent="0.15">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2.5" hidden="1" customHeight="1" x14ac:dyDescent="0.15">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2.5" hidden="1" customHeight="1" x14ac:dyDescent="0.15">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2.5" hidden="1" customHeight="1" x14ac:dyDescent="0.15">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2.5" hidden="1" customHeight="1" x14ac:dyDescent="0.15">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2.5" hidden="1" customHeight="1" x14ac:dyDescent="0.15">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2.5" hidden="1" customHeight="1" x14ac:dyDescent="0.15">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2.5" hidden="1" customHeight="1" x14ac:dyDescent="0.15">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2.5" hidden="1" customHeight="1" x14ac:dyDescent="0.15">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2.5" hidden="1" customHeight="1" x14ac:dyDescent="0.15">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2.5" hidden="1" customHeight="1" x14ac:dyDescent="0.15">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2.5" hidden="1" customHeight="1" x14ac:dyDescent="0.15">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2.5" hidden="1" customHeight="1" x14ac:dyDescent="0.15">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2.5" hidden="1" customHeight="1" x14ac:dyDescent="0.15">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2.5" hidden="1" customHeight="1" x14ac:dyDescent="0.15">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2.5" hidden="1" customHeight="1" x14ac:dyDescent="0.15">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2.5" hidden="1" customHeight="1" x14ac:dyDescent="0.15">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2.5" hidden="1" customHeight="1" x14ac:dyDescent="0.15">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29" spans="1:50" ht="22.5" hidden="1" customHeight="1" x14ac:dyDescent="0.15"/>
    <row r="530" spans="1:50" ht="22.5" hidden="1" customHeight="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2.5" hidden="1" customHeight="1" x14ac:dyDescent="0.15">
      <c r="A531" s="121"/>
      <c r="B531" s="121"/>
      <c r="C531" s="127" t="s">
        <v>399</v>
      </c>
      <c r="D531" s="127"/>
      <c r="E531" s="127"/>
      <c r="F531" s="127"/>
      <c r="G531" s="127"/>
      <c r="H531" s="127"/>
      <c r="I531" s="127"/>
      <c r="J531" s="127"/>
      <c r="K531" s="127"/>
      <c r="L531" s="127"/>
      <c r="M531" s="127" t="s">
        <v>400</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401</v>
      </c>
      <c r="AL531" s="127"/>
      <c r="AM531" s="127"/>
      <c r="AN531" s="127"/>
      <c r="AO531" s="127"/>
      <c r="AP531" s="127"/>
      <c r="AQ531" s="127" t="s">
        <v>23</v>
      </c>
      <c r="AR531" s="127"/>
      <c r="AS531" s="127"/>
      <c r="AT531" s="127"/>
      <c r="AU531" s="129" t="s">
        <v>24</v>
      </c>
      <c r="AV531" s="130"/>
      <c r="AW531" s="130"/>
      <c r="AX531" s="131"/>
    </row>
    <row r="532" spans="1:50" ht="22.5" hidden="1" customHeight="1" x14ac:dyDescent="0.15">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2.5" hidden="1" customHeight="1" x14ac:dyDescent="0.15">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2.5" hidden="1" customHeight="1" x14ac:dyDescent="0.15">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2.5" hidden="1" customHeight="1" x14ac:dyDescent="0.15">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2.5" hidden="1" customHeight="1" x14ac:dyDescent="0.15">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2.5" hidden="1" customHeight="1" x14ac:dyDescent="0.15">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2.5" hidden="1" customHeight="1" x14ac:dyDescent="0.15">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2.5" hidden="1" customHeight="1" x14ac:dyDescent="0.15">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2.5" hidden="1" customHeight="1" x14ac:dyDescent="0.15">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2.5" hidden="1" customHeight="1" x14ac:dyDescent="0.15">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2.5" hidden="1" customHeight="1" x14ac:dyDescent="0.15">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2.5" hidden="1" customHeight="1" x14ac:dyDescent="0.15">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2.5" hidden="1" customHeight="1" x14ac:dyDescent="0.15">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2.5" hidden="1" customHeight="1" x14ac:dyDescent="0.15">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2.5" hidden="1" customHeight="1" x14ac:dyDescent="0.15">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2.5" hidden="1" customHeight="1" x14ac:dyDescent="0.15">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2.5" hidden="1" customHeight="1" x14ac:dyDescent="0.15">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2.5" hidden="1" customHeight="1" x14ac:dyDescent="0.15">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2.5" hidden="1" customHeight="1" x14ac:dyDescent="0.15">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2.5" hidden="1" customHeight="1" x14ac:dyDescent="0.15">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2.5" hidden="1" customHeight="1" x14ac:dyDescent="0.15">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2.5" hidden="1" customHeight="1" x14ac:dyDescent="0.15">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2.5" hidden="1" customHeight="1" x14ac:dyDescent="0.15">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2.5" hidden="1" customHeight="1" x14ac:dyDescent="0.15">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2.5" hidden="1" customHeight="1" x14ac:dyDescent="0.15">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2.5" hidden="1" customHeight="1" x14ac:dyDescent="0.15">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2.5" hidden="1" customHeight="1" x14ac:dyDescent="0.15">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2.5" hidden="1" customHeight="1" x14ac:dyDescent="0.15">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2.5" hidden="1" customHeight="1" x14ac:dyDescent="0.15">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2.5" hidden="1" customHeight="1" x14ac:dyDescent="0.15">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ht="22.5" hidden="1" customHeight="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t="22.5" hidden="1" customHeight="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22.5" hidden="1" customHeight="1" x14ac:dyDescent="0.15">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2.5" hidden="1" customHeight="1" x14ac:dyDescent="0.15">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2.5" hidden="1" customHeight="1" x14ac:dyDescent="0.15">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2.5" hidden="1" customHeight="1" x14ac:dyDescent="0.15">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2.5" hidden="1" customHeight="1" x14ac:dyDescent="0.15">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2.5" hidden="1" customHeight="1" x14ac:dyDescent="0.15">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2.5" hidden="1" customHeight="1" x14ac:dyDescent="0.15">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2.5" hidden="1" customHeight="1" x14ac:dyDescent="0.15">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2.5" hidden="1" customHeight="1" x14ac:dyDescent="0.15">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2.5" hidden="1" customHeight="1" x14ac:dyDescent="0.15">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2.5" hidden="1" customHeight="1" x14ac:dyDescent="0.15">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2.5" hidden="1" customHeight="1" x14ac:dyDescent="0.15">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2.5" hidden="1" customHeight="1" x14ac:dyDescent="0.15">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2.5" hidden="1" customHeight="1" x14ac:dyDescent="0.15">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2.5" hidden="1" customHeight="1" x14ac:dyDescent="0.15">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2.5" hidden="1" customHeight="1" x14ac:dyDescent="0.15">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2.5" hidden="1" customHeight="1" x14ac:dyDescent="0.15">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2.5" hidden="1" customHeight="1" x14ac:dyDescent="0.15">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2.5" hidden="1" customHeight="1" x14ac:dyDescent="0.15">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2.5" hidden="1" customHeight="1" x14ac:dyDescent="0.15">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2.5" hidden="1" customHeight="1" x14ac:dyDescent="0.15">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2.5" hidden="1" customHeight="1" x14ac:dyDescent="0.15">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2.5" hidden="1" customHeight="1" x14ac:dyDescent="0.15">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2.5" hidden="1" customHeight="1" x14ac:dyDescent="0.15">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2.5" hidden="1" customHeight="1" x14ac:dyDescent="0.15">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2.5" hidden="1" customHeight="1" x14ac:dyDescent="0.15">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2.5" hidden="1" customHeight="1" x14ac:dyDescent="0.15">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2.5" hidden="1" customHeight="1" x14ac:dyDescent="0.15">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2.5" hidden="1" customHeight="1" x14ac:dyDescent="0.15">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2.5" hidden="1" customHeight="1" x14ac:dyDescent="0.15">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2.5" hidden="1" customHeight="1" x14ac:dyDescent="0.15">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5" spans="1:50" ht="22.5" hidden="1" customHeight="1" x14ac:dyDescent="0.15"/>
    <row r="596" spans="1:50" ht="22.5" hidden="1" customHeight="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22.5" hidden="1" customHeight="1" x14ac:dyDescent="0.15">
      <c r="A597" s="121"/>
      <c r="B597" s="121"/>
      <c r="C597" s="127" t="s">
        <v>399</v>
      </c>
      <c r="D597" s="127"/>
      <c r="E597" s="127"/>
      <c r="F597" s="127"/>
      <c r="G597" s="127"/>
      <c r="H597" s="127"/>
      <c r="I597" s="127"/>
      <c r="J597" s="127"/>
      <c r="K597" s="127"/>
      <c r="L597" s="127"/>
      <c r="M597" s="127" t="s">
        <v>400</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401</v>
      </c>
      <c r="AL597" s="127"/>
      <c r="AM597" s="127"/>
      <c r="AN597" s="127"/>
      <c r="AO597" s="127"/>
      <c r="AP597" s="127"/>
      <c r="AQ597" s="127" t="s">
        <v>23</v>
      </c>
      <c r="AR597" s="127"/>
      <c r="AS597" s="127"/>
      <c r="AT597" s="127"/>
      <c r="AU597" s="129" t="s">
        <v>24</v>
      </c>
      <c r="AV597" s="130"/>
      <c r="AW597" s="130"/>
      <c r="AX597" s="131"/>
    </row>
    <row r="598" spans="1:50" ht="22.5" hidden="1" customHeight="1" x14ac:dyDescent="0.15">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2.5" hidden="1" customHeight="1" x14ac:dyDescent="0.15">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2.5" hidden="1" customHeight="1" x14ac:dyDescent="0.15">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2.5" hidden="1" customHeight="1" x14ac:dyDescent="0.15">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2.5" hidden="1" customHeight="1" x14ac:dyDescent="0.15">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2.5" hidden="1" customHeight="1" x14ac:dyDescent="0.15">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2.5" hidden="1" customHeight="1" x14ac:dyDescent="0.15">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2.5" hidden="1" customHeight="1" x14ac:dyDescent="0.15">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2.5" hidden="1" customHeight="1" x14ac:dyDescent="0.15">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2.5" hidden="1" customHeight="1" x14ac:dyDescent="0.15">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2.5" hidden="1" customHeight="1" x14ac:dyDescent="0.15">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2.5" hidden="1" customHeight="1" x14ac:dyDescent="0.15">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2.5" hidden="1" customHeight="1" x14ac:dyDescent="0.15">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2.5" hidden="1" customHeight="1" x14ac:dyDescent="0.15">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2.5" hidden="1" customHeight="1" x14ac:dyDescent="0.15">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2.5" hidden="1" customHeight="1" x14ac:dyDescent="0.15">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2.5" hidden="1" customHeight="1" x14ac:dyDescent="0.15">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2.5" hidden="1" customHeight="1" x14ac:dyDescent="0.15">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2.5" hidden="1" customHeight="1" x14ac:dyDescent="0.15">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2.5" hidden="1" customHeight="1" x14ac:dyDescent="0.15">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2.5" hidden="1" customHeight="1" x14ac:dyDescent="0.15">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2.5" hidden="1" customHeight="1" x14ac:dyDescent="0.15">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2.5" hidden="1" customHeight="1" x14ac:dyDescent="0.15">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2.5" hidden="1" customHeight="1" x14ac:dyDescent="0.15">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2.5" hidden="1" customHeight="1" x14ac:dyDescent="0.15">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2.5" hidden="1" customHeight="1" x14ac:dyDescent="0.15">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2.5" hidden="1" customHeight="1" x14ac:dyDescent="0.15">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2.5" hidden="1" customHeight="1" x14ac:dyDescent="0.15">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2.5" hidden="1" customHeight="1" x14ac:dyDescent="0.15">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2.5" hidden="1" customHeight="1" x14ac:dyDescent="0.15">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8" spans="1:50" ht="22.5" hidden="1" customHeight="1" x14ac:dyDescent="0.15"/>
    <row r="629" spans="1:50" ht="22.5" hidden="1" customHeight="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22.5" hidden="1" customHeight="1" x14ac:dyDescent="0.15">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2.5" hidden="1" customHeight="1" x14ac:dyDescent="0.15">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2.5" hidden="1" customHeight="1" x14ac:dyDescent="0.15">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2.5" hidden="1" customHeight="1" x14ac:dyDescent="0.15">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2.5" hidden="1" customHeight="1" x14ac:dyDescent="0.15">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2.5" hidden="1" customHeight="1" x14ac:dyDescent="0.15">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2.5" hidden="1" customHeight="1" x14ac:dyDescent="0.15">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2.5" hidden="1" customHeight="1" x14ac:dyDescent="0.15">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2.5" hidden="1" customHeight="1" x14ac:dyDescent="0.15">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2.5" hidden="1" customHeight="1" x14ac:dyDescent="0.15">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2.5" hidden="1" customHeight="1" x14ac:dyDescent="0.15">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2.5" hidden="1" customHeight="1" x14ac:dyDescent="0.15">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2.5" hidden="1" customHeight="1" x14ac:dyDescent="0.15">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2.5" hidden="1" customHeight="1" x14ac:dyDescent="0.15">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2.5" hidden="1" customHeight="1" x14ac:dyDescent="0.15">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2.5" hidden="1" customHeight="1" x14ac:dyDescent="0.15">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2.5" hidden="1" customHeight="1" x14ac:dyDescent="0.15">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2.5" hidden="1" customHeight="1" x14ac:dyDescent="0.15">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2.5" hidden="1" customHeight="1" x14ac:dyDescent="0.15">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2.5" hidden="1" customHeight="1" x14ac:dyDescent="0.15">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2.5" hidden="1" customHeight="1" x14ac:dyDescent="0.15">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2.5" hidden="1" customHeight="1" x14ac:dyDescent="0.15">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2.5" hidden="1" customHeight="1" x14ac:dyDescent="0.15">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2.5" hidden="1" customHeight="1" x14ac:dyDescent="0.15">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2.5" hidden="1" customHeight="1" x14ac:dyDescent="0.15">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2.5" hidden="1" customHeight="1" x14ac:dyDescent="0.15">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2.5" hidden="1" customHeight="1" x14ac:dyDescent="0.15">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2.5" hidden="1" customHeight="1" x14ac:dyDescent="0.15">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2.5" hidden="1" customHeight="1" x14ac:dyDescent="0.15">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2.5" hidden="1" customHeight="1" x14ac:dyDescent="0.15">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2.5" hidden="1" customHeight="1" x14ac:dyDescent="0.15">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1" spans="1:50" ht="22.5" hidden="1" customHeight="1" x14ac:dyDescent="0.15"/>
    <row r="662" spans="1:50" ht="22.5" hidden="1" customHeight="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22.5" hidden="1" customHeight="1" x14ac:dyDescent="0.15">
      <c r="A663" s="121"/>
      <c r="B663" s="121"/>
      <c r="C663" s="127" t="s">
        <v>399</v>
      </c>
      <c r="D663" s="127"/>
      <c r="E663" s="127"/>
      <c r="F663" s="127"/>
      <c r="G663" s="127"/>
      <c r="H663" s="127"/>
      <c r="I663" s="127"/>
      <c r="J663" s="127"/>
      <c r="K663" s="127"/>
      <c r="L663" s="127"/>
      <c r="M663" s="127" t="s">
        <v>400</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401</v>
      </c>
      <c r="AL663" s="127"/>
      <c r="AM663" s="127"/>
      <c r="AN663" s="127"/>
      <c r="AO663" s="127"/>
      <c r="AP663" s="127"/>
      <c r="AQ663" s="127" t="s">
        <v>23</v>
      </c>
      <c r="AR663" s="127"/>
      <c r="AS663" s="127"/>
      <c r="AT663" s="127"/>
      <c r="AU663" s="129" t="s">
        <v>24</v>
      </c>
      <c r="AV663" s="130"/>
      <c r="AW663" s="130"/>
      <c r="AX663" s="131"/>
    </row>
    <row r="664" spans="1:50" ht="22.5" hidden="1" customHeight="1" x14ac:dyDescent="0.15">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2.5" hidden="1" customHeight="1" x14ac:dyDescent="0.15">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2.5" hidden="1" customHeight="1" x14ac:dyDescent="0.15">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2.5" hidden="1" customHeight="1" x14ac:dyDescent="0.15">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2.5" hidden="1" customHeight="1" x14ac:dyDescent="0.15">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2.5" hidden="1" customHeight="1" x14ac:dyDescent="0.15">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2.5" hidden="1" customHeight="1" x14ac:dyDescent="0.15">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2.5" hidden="1" customHeight="1" x14ac:dyDescent="0.15">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2.5" hidden="1" customHeight="1" x14ac:dyDescent="0.15">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2.5" hidden="1" customHeight="1" x14ac:dyDescent="0.15">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2.5" hidden="1" customHeight="1" x14ac:dyDescent="0.15">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2.5" hidden="1" customHeight="1" x14ac:dyDescent="0.15">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2.5" hidden="1" customHeight="1" x14ac:dyDescent="0.15">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2.5" hidden="1" customHeight="1" x14ac:dyDescent="0.15">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2.5" hidden="1" customHeight="1" x14ac:dyDescent="0.15">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2.5" hidden="1" customHeight="1" x14ac:dyDescent="0.15">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2.5" hidden="1" customHeight="1" x14ac:dyDescent="0.15">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2.5" hidden="1" customHeight="1" x14ac:dyDescent="0.15">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2.5" hidden="1" customHeight="1" x14ac:dyDescent="0.15">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2.5" hidden="1" customHeight="1" x14ac:dyDescent="0.15">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2.5" hidden="1" customHeight="1" x14ac:dyDescent="0.15">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2.5" hidden="1" customHeight="1" x14ac:dyDescent="0.15">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2.5" hidden="1" customHeight="1" x14ac:dyDescent="0.15">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2.5" hidden="1" customHeight="1" x14ac:dyDescent="0.15">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2.5" hidden="1" customHeight="1" x14ac:dyDescent="0.15">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2.5" hidden="1" customHeight="1" x14ac:dyDescent="0.15">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2.5" hidden="1" customHeight="1" x14ac:dyDescent="0.15">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2.5" hidden="1" customHeight="1" x14ac:dyDescent="0.15">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2.5" hidden="1" customHeight="1" x14ac:dyDescent="0.15">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2.5" hidden="1" customHeight="1" x14ac:dyDescent="0.15">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4" spans="1:50" ht="22.5" hidden="1" customHeight="1" x14ac:dyDescent="0.15"/>
    <row r="695" spans="1:50" ht="22.5" hidden="1" customHeight="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22.5" hidden="1" customHeight="1" x14ac:dyDescent="0.15">
      <c r="A696" s="121"/>
      <c r="B696" s="121"/>
      <c r="C696" s="127" t="s">
        <v>399</v>
      </c>
      <c r="D696" s="127"/>
      <c r="E696" s="127"/>
      <c r="F696" s="127"/>
      <c r="G696" s="127"/>
      <c r="H696" s="127"/>
      <c r="I696" s="127"/>
      <c r="J696" s="127"/>
      <c r="K696" s="127"/>
      <c r="L696" s="127"/>
      <c r="M696" s="127" t="s">
        <v>400</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401</v>
      </c>
      <c r="AL696" s="127"/>
      <c r="AM696" s="127"/>
      <c r="AN696" s="127"/>
      <c r="AO696" s="127"/>
      <c r="AP696" s="127"/>
      <c r="AQ696" s="127" t="s">
        <v>23</v>
      </c>
      <c r="AR696" s="127"/>
      <c r="AS696" s="127"/>
      <c r="AT696" s="127"/>
      <c r="AU696" s="129" t="s">
        <v>24</v>
      </c>
      <c r="AV696" s="130"/>
      <c r="AW696" s="130"/>
      <c r="AX696" s="131"/>
    </row>
    <row r="697" spans="1:50" ht="22.5" hidden="1" customHeight="1" x14ac:dyDescent="0.15">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2.5" hidden="1" customHeight="1" x14ac:dyDescent="0.15">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2.5" hidden="1" customHeight="1" x14ac:dyDescent="0.15">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2.5" hidden="1" customHeight="1" x14ac:dyDescent="0.15">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2.5" hidden="1" customHeight="1" x14ac:dyDescent="0.15">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2.5" hidden="1" customHeight="1" x14ac:dyDescent="0.15">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2.5" hidden="1" customHeight="1" x14ac:dyDescent="0.15">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2.5" hidden="1" customHeight="1" x14ac:dyDescent="0.15">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2.5" hidden="1" customHeight="1" x14ac:dyDescent="0.15">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2.5" hidden="1" customHeight="1" x14ac:dyDescent="0.15">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2.5" hidden="1" customHeight="1" x14ac:dyDescent="0.15">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2.5" hidden="1" customHeight="1" x14ac:dyDescent="0.15">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2.5" hidden="1" customHeight="1" x14ac:dyDescent="0.15">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2.5" hidden="1" customHeight="1" x14ac:dyDescent="0.15">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2.5" hidden="1" customHeight="1" x14ac:dyDescent="0.15">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2.5" hidden="1" customHeight="1" x14ac:dyDescent="0.15">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2.5" hidden="1" customHeight="1" x14ac:dyDescent="0.15">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2.5" hidden="1" customHeight="1" x14ac:dyDescent="0.15">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2.5" hidden="1" customHeight="1" x14ac:dyDescent="0.15">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2.5" hidden="1" customHeight="1" x14ac:dyDescent="0.15">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2.5" hidden="1" customHeight="1" x14ac:dyDescent="0.15">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2.5" hidden="1" customHeight="1" x14ac:dyDescent="0.15">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2.5" hidden="1" customHeight="1" x14ac:dyDescent="0.15">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2.5" hidden="1" customHeight="1" x14ac:dyDescent="0.15">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2.5" hidden="1" customHeight="1" x14ac:dyDescent="0.15">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2.5" hidden="1" customHeight="1" x14ac:dyDescent="0.15">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2.5" hidden="1" customHeight="1" x14ac:dyDescent="0.15">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2.5" hidden="1" customHeight="1" x14ac:dyDescent="0.15">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2.5" hidden="1" customHeight="1" x14ac:dyDescent="0.15">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2.5" hidden="1" customHeight="1" x14ac:dyDescent="0.15">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7" spans="1:50" ht="22.5" hidden="1" customHeight="1" x14ac:dyDescent="0.15"/>
    <row r="728" spans="1:50" ht="22.5" hidden="1" customHeight="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22.5" hidden="1" customHeight="1" x14ac:dyDescent="0.15">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2.5" hidden="1" customHeight="1" x14ac:dyDescent="0.15">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2.5" hidden="1" customHeight="1" x14ac:dyDescent="0.15">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2.5" hidden="1" customHeight="1" x14ac:dyDescent="0.15">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2.5" hidden="1" customHeight="1" x14ac:dyDescent="0.15">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2.5" hidden="1" customHeight="1" x14ac:dyDescent="0.15">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2.5" hidden="1" customHeight="1" x14ac:dyDescent="0.15">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2.5" hidden="1" customHeight="1" x14ac:dyDescent="0.15">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2.5" hidden="1" customHeight="1" x14ac:dyDescent="0.15">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2.5" hidden="1" customHeight="1" x14ac:dyDescent="0.15">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2.5" hidden="1" customHeight="1" x14ac:dyDescent="0.15">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2.5" hidden="1" customHeight="1" x14ac:dyDescent="0.15">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2.5" hidden="1" customHeight="1" x14ac:dyDescent="0.15">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2.5" hidden="1" customHeight="1" x14ac:dyDescent="0.15">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2.5" hidden="1" customHeight="1" x14ac:dyDescent="0.15">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2.5" hidden="1" customHeight="1" x14ac:dyDescent="0.15">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2.5" hidden="1" customHeight="1" x14ac:dyDescent="0.15">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2.5" hidden="1" customHeight="1" x14ac:dyDescent="0.15">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2.5" hidden="1" customHeight="1" x14ac:dyDescent="0.15">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2.5" hidden="1" customHeight="1" x14ac:dyDescent="0.15">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2.5" hidden="1" customHeight="1" x14ac:dyDescent="0.15">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2.5" hidden="1" customHeight="1" x14ac:dyDescent="0.15">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2.5" hidden="1" customHeight="1" x14ac:dyDescent="0.15">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2.5" hidden="1" customHeight="1" x14ac:dyDescent="0.15">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2.5" hidden="1" customHeight="1" x14ac:dyDescent="0.15">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2.5" hidden="1" customHeight="1" x14ac:dyDescent="0.15">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2.5" hidden="1" customHeight="1" x14ac:dyDescent="0.15">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2.5" hidden="1" customHeight="1" x14ac:dyDescent="0.15">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2.5" hidden="1" customHeight="1" x14ac:dyDescent="0.15">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2.5" hidden="1" customHeight="1" x14ac:dyDescent="0.15">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2.5" hidden="1" customHeight="1" x14ac:dyDescent="0.15">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0" spans="1:50" ht="22.5" hidden="1" customHeight="1" x14ac:dyDescent="0.15"/>
    <row r="761" spans="1:50" ht="22.5" hidden="1" customHeight="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22.5" hidden="1" customHeight="1" x14ac:dyDescent="0.15">
      <c r="A762" s="121"/>
      <c r="B762" s="121"/>
      <c r="C762" s="127" t="s">
        <v>399</v>
      </c>
      <c r="D762" s="127"/>
      <c r="E762" s="127"/>
      <c r="F762" s="127"/>
      <c r="G762" s="127"/>
      <c r="H762" s="127"/>
      <c r="I762" s="127"/>
      <c r="J762" s="127"/>
      <c r="K762" s="127"/>
      <c r="L762" s="127"/>
      <c r="M762" s="127" t="s">
        <v>400</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401</v>
      </c>
      <c r="AL762" s="127"/>
      <c r="AM762" s="127"/>
      <c r="AN762" s="127"/>
      <c r="AO762" s="127"/>
      <c r="AP762" s="127"/>
      <c r="AQ762" s="127" t="s">
        <v>23</v>
      </c>
      <c r="AR762" s="127"/>
      <c r="AS762" s="127"/>
      <c r="AT762" s="127"/>
      <c r="AU762" s="129" t="s">
        <v>24</v>
      </c>
      <c r="AV762" s="130"/>
      <c r="AW762" s="130"/>
      <c r="AX762" s="131"/>
    </row>
    <row r="763" spans="1:50" ht="22.5" hidden="1" customHeight="1" x14ac:dyDescent="0.15">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2.5" hidden="1" customHeight="1" x14ac:dyDescent="0.15">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2.5" hidden="1" customHeight="1" x14ac:dyDescent="0.15">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2.5" hidden="1" customHeight="1" x14ac:dyDescent="0.15">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2.5" hidden="1" customHeight="1" x14ac:dyDescent="0.15">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2.5" hidden="1" customHeight="1" x14ac:dyDescent="0.15">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2.5" hidden="1" customHeight="1" x14ac:dyDescent="0.15">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2.5" hidden="1" customHeight="1" x14ac:dyDescent="0.15">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2.5" hidden="1" customHeight="1" x14ac:dyDescent="0.15">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2.5" hidden="1" customHeight="1" x14ac:dyDescent="0.15">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2.5" hidden="1" customHeight="1" x14ac:dyDescent="0.15">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2.5" hidden="1" customHeight="1" x14ac:dyDescent="0.15">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2.5" hidden="1" customHeight="1" x14ac:dyDescent="0.15">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2.5" hidden="1" customHeight="1" x14ac:dyDescent="0.15">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2.5" hidden="1" customHeight="1" x14ac:dyDescent="0.15">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2.5" hidden="1" customHeight="1" x14ac:dyDescent="0.15">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2.5" hidden="1" customHeight="1" x14ac:dyDescent="0.15">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2.5" hidden="1" customHeight="1" x14ac:dyDescent="0.15">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2.5" hidden="1" customHeight="1" x14ac:dyDescent="0.15">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2.5" hidden="1" customHeight="1" x14ac:dyDescent="0.15">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2.5" hidden="1" customHeight="1" x14ac:dyDescent="0.15">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2.5" hidden="1" customHeight="1" x14ac:dyDescent="0.15">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2.5" hidden="1" customHeight="1" x14ac:dyDescent="0.15">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2.5" hidden="1" customHeight="1" x14ac:dyDescent="0.15">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2.5" hidden="1" customHeight="1" x14ac:dyDescent="0.15">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2.5" hidden="1" customHeight="1" x14ac:dyDescent="0.15">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2.5" hidden="1" customHeight="1" x14ac:dyDescent="0.15">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2.5" hidden="1" customHeight="1" x14ac:dyDescent="0.15">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2.5" hidden="1" customHeight="1" x14ac:dyDescent="0.15">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2.5" hidden="1" customHeight="1" x14ac:dyDescent="0.15">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3" spans="1:50" ht="22.5" hidden="1" customHeight="1" x14ac:dyDescent="0.15"/>
    <row r="794" spans="1:50" ht="22.5" hidden="1" customHeight="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22.5" hidden="1" customHeight="1" x14ac:dyDescent="0.15">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2.5" hidden="1" customHeight="1" x14ac:dyDescent="0.15">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2.5" hidden="1" customHeight="1" x14ac:dyDescent="0.15">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2.5" hidden="1" customHeight="1" x14ac:dyDescent="0.15">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2.5" hidden="1" customHeight="1" x14ac:dyDescent="0.15">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2.5" hidden="1" customHeight="1" x14ac:dyDescent="0.15">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2.5" hidden="1" customHeight="1" x14ac:dyDescent="0.15">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2.5" hidden="1" customHeight="1" x14ac:dyDescent="0.15">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2.5" hidden="1" customHeight="1" x14ac:dyDescent="0.15">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2.5" hidden="1" customHeight="1" x14ac:dyDescent="0.15">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2.5" hidden="1" customHeight="1" x14ac:dyDescent="0.15">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2.5" hidden="1" customHeight="1" x14ac:dyDescent="0.15">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2.5" hidden="1" customHeight="1" x14ac:dyDescent="0.15">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2.5" hidden="1" customHeight="1" x14ac:dyDescent="0.15">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2.5" hidden="1" customHeight="1" x14ac:dyDescent="0.15">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2.5" hidden="1" customHeight="1" x14ac:dyDescent="0.15">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2.5" hidden="1" customHeight="1" x14ac:dyDescent="0.15">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2.5" hidden="1" customHeight="1" x14ac:dyDescent="0.15">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2.5" hidden="1" customHeight="1" x14ac:dyDescent="0.15">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2.5" hidden="1" customHeight="1" x14ac:dyDescent="0.15">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2.5" hidden="1" customHeight="1" x14ac:dyDescent="0.15">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2.5" hidden="1" customHeight="1" x14ac:dyDescent="0.15">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2.5" hidden="1" customHeight="1" x14ac:dyDescent="0.15">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2.5" hidden="1" customHeight="1" x14ac:dyDescent="0.15">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2.5" hidden="1" customHeight="1" x14ac:dyDescent="0.15">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2.5" hidden="1" customHeight="1" x14ac:dyDescent="0.15">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2.5" hidden="1" customHeight="1" x14ac:dyDescent="0.15">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2.5" hidden="1" customHeight="1" x14ac:dyDescent="0.15">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2.5" hidden="1" customHeight="1" x14ac:dyDescent="0.15">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2.5" hidden="1" customHeight="1" x14ac:dyDescent="0.15">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2.5" hidden="1" customHeight="1" x14ac:dyDescent="0.15">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ht="22.5" hidden="1" customHeight="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22.5" hidden="1" customHeight="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22.5" hidden="1" customHeight="1" x14ac:dyDescent="0.15">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2.5" hidden="1" customHeight="1" x14ac:dyDescent="0.15">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2.5" hidden="1" customHeight="1" x14ac:dyDescent="0.15">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2.5" hidden="1" customHeight="1" x14ac:dyDescent="0.15">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2.5" hidden="1" customHeight="1" x14ac:dyDescent="0.15">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2.5" hidden="1" customHeight="1" x14ac:dyDescent="0.15">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2.5" hidden="1" customHeight="1" x14ac:dyDescent="0.15">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2.5" hidden="1" customHeight="1" x14ac:dyDescent="0.15">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2.5" hidden="1" customHeight="1" x14ac:dyDescent="0.15">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2.5" hidden="1" customHeight="1" x14ac:dyDescent="0.15">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2.5" hidden="1" customHeight="1" x14ac:dyDescent="0.15">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2.5" hidden="1" customHeight="1" x14ac:dyDescent="0.15">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2.5" hidden="1" customHeight="1" x14ac:dyDescent="0.15">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2.5" hidden="1" customHeight="1" x14ac:dyDescent="0.15">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2.5" hidden="1" customHeight="1" x14ac:dyDescent="0.15">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2.5" hidden="1" customHeight="1" x14ac:dyDescent="0.15">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2.5" hidden="1" customHeight="1" x14ac:dyDescent="0.15">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2.5" hidden="1" customHeight="1" x14ac:dyDescent="0.15">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2.5" hidden="1" customHeight="1" x14ac:dyDescent="0.15">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2.5" hidden="1" customHeight="1" x14ac:dyDescent="0.15">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2.5" hidden="1" customHeight="1" x14ac:dyDescent="0.15">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2.5" hidden="1" customHeight="1" x14ac:dyDescent="0.15">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2.5" hidden="1" customHeight="1" x14ac:dyDescent="0.15">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2.5" hidden="1" customHeight="1" x14ac:dyDescent="0.15">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2.5" hidden="1" customHeight="1" x14ac:dyDescent="0.15">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2.5" hidden="1" customHeight="1" x14ac:dyDescent="0.15">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2.5" hidden="1" customHeight="1" x14ac:dyDescent="0.15">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2.5" hidden="1" customHeight="1" x14ac:dyDescent="0.15">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2.5" hidden="1" customHeight="1" x14ac:dyDescent="0.15">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2.5" hidden="1" customHeight="1" x14ac:dyDescent="0.15">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2.5" hidden="1" customHeight="1" x14ac:dyDescent="0.15">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59" spans="1:50" ht="22.5" hidden="1" customHeight="1" x14ac:dyDescent="0.15"/>
    <row r="860" spans="1:50" ht="22.5" hidden="1" customHeight="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22.5" hidden="1" customHeight="1" x14ac:dyDescent="0.15">
      <c r="A861" s="121"/>
      <c r="B861" s="121"/>
      <c r="C861" s="127" t="s">
        <v>399</v>
      </c>
      <c r="D861" s="127"/>
      <c r="E861" s="127"/>
      <c r="F861" s="127"/>
      <c r="G861" s="127"/>
      <c r="H861" s="127"/>
      <c r="I861" s="127"/>
      <c r="J861" s="127"/>
      <c r="K861" s="127"/>
      <c r="L861" s="127"/>
      <c r="M861" s="127" t="s">
        <v>400</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401</v>
      </c>
      <c r="AL861" s="127"/>
      <c r="AM861" s="127"/>
      <c r="AN861" s="127"/>
      <c r="AO861" s="127"/>
      <c r="AP861" s="127"/>
      <c r="AQ861" s="127" t="s">
        <v>23</v>
      </c>
      <c r="AR861" s="127"/>
      <c r="AS861" s="127"/>
      <c r="AT861" s="127"/>
      <c r="AU861" s="129" t="s">
        <v>24</v>
      </c>
      <c r="AV861" s="130"/>
      <c r="AW861" s="130"/>
      <c r="AX861" s="131"/>
    </row>
    <row r="862" spans="1:50" ht="22.5" hidden="1" customHeight="1" x14ac:dyDescent="0.15">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2.5" hidden="1" customHeight="1" x14ac:dyDescent="0.15">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2.5" hidden="1" customHeight="1" x14ac:dyDescent="0.15">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2.5" hidden="1" customHeight="1" x14ac:dyDescent="0.15">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2.5" hidden="1" customHeight="1" x14ac:dyDescent="0.15">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2.5" hidden="1" customHeight="1" x14ac:dyDescent="0.15">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2.5" hidden="1" customHeight="1" x14ac:dyDescent="0.15">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2.5" hidden="1" customHeight="1" x14ac:dyDescent="0.15">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2.5" hidden="1" customHeight="1" x14ac:dyDescent="0.15">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2.5" hidden="1" customHeight="1" x14ac:dyDescent="0.15">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2.5" hidden="1" customHeight="1" x14ac:dyDescent="0.15">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2.5" hidden="1" customHeight="1" x14ac:dyDescent="0.15">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2.5" hidden="1" customHeight="1" x14ac:dyDescent="0.15">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2.5" hidden="1" customHeight="1" x14ac:dyDescent="0.15">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2.5" hidden="1" customHeight="1" x14ac:dyDescent="0.15">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2.5" hidden="1" customHeight="1" x14ac:dyDescent="0.15">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2.5" hidden="1" customHeight="1" x14ac:dyDescent="0.15">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2.5" hidden="1" customHeight="1" x14ac:dyDescent="0.15">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2.5" hidden="1" customHeight="1" x14ac:dyDescent="0.15">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2.5" hidden="1" customHeight="1" x14ac:dyDescent="0.15">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2.5" hidden="1" customHeight="1" x14ac:dyDescent="0.15">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2.5" hidden="1" customHeight="1" x14ac:dyDescent="0.15">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2.5" hidden="1" customHeight="1" x14ac:dyDescent="0.15">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2.5" hidden="1" customHeight="1" x14ac:dyDescent="0.15">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2.5" hidden="1" customHeight="1" x14ac:dyDescent="0.15">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2.5" hidden="1" customHeight="1" x14ac:dyDescent="0.15">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2.5" hidden="1" customHeight="1" x14ac:dyDescent="0.15">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2.5" hidden="1" customHeight="1" x14ac:dyDescent="0.15">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2.5" hidden="1" customHeight="1" x14ac:dyDescent="0.15">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2.5" hidden="1" customHeight="1" x14ac:dyDescent="0.15">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2" spans="1:50" ht="22.5" hidden="1" customHeight="1" x14ac:dyDescent="0.15"/>
    <row r="893" spans="1:50" ht="22.5" hidden="1" customHeight="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22.5" hidden="1" customHeight="1" x14ac:dyDescent="0.15">
      <c r="A894" s="121"/>
      <c r="B894" s="121"/>
      <c r="C894" s="127" t="s">
        <v>399</v>
      </c>
      <c r="D894" s="127"/>
      <c r="E894" s="127"/>
      <c r="F894" s="127"/>
      <c r="G894" s="127"/>
      <c r="H894" s="127"/>
      <c r="I894" s="127"/>
      <c r="J894" s="127"/>
      <c r="K894" s="127"/>
      <c r="L894" s="127"/>
      <c r="M894" s="127" t="s">
        <v>400</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401</v>
      </c>
      <c r="AL894" s="127"/>
      <c r="AM894" s="127"/>
      <c r="AN894" s="127"/>
      <c r="AO894" s="127"/>
      <c r="AP894" s="127"/>
      <c r="AQ894" s="127" t="s">
        <v>23</v>
      </c>
      <c r="AR894" s="127"/>
      <c r="AS894" s="127"/>
      <c r="AT894" s="127"/>
      <c r="AU894" s="129" t="s">
        <v>24</v>
      </c>
      <c r="AV894" s="130"/>
      <c r="AW894" s="130"/>
      <c r="AX894" s="131"/>
    </row>
    <row r="895" spans="1:50" ht="22.5" hidden="1" customHeight="1" x14ac:dyDescent="0.15">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2.5" hidden="1" customHeight="1" x14ac:dyDescent="0.15">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2.5" hidden="1" customHeight="1" x14ac:dyDescent="0.15">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2.5" hidden="1" customHeight="1" x14ac:dyDescent="0.15">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2.5" hidden="1" customHeight="1" x14ac:dyDescent="0.15">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2.5" hidden="1" customHeight="1" x14ac:dyDescent="0.15">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2.5" hidden="1" customHeight="1" x14ac:dyDescent="0.15">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2.5" hidden="1" customHeight="1" x14ac:dyDescent="0.15">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2.5" hidden="1" customHeight="1" x14ac:dyDescent="0.15">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2.5" hidden="1" customHeight="1" x14ac:dyDescent="0.15">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2.5" hidden="1" customHeight="1" x14ac:dyDescent="0.15">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2.5" hidden="1" customHeight="1" x14ac:dyDescent="0.15">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2.5" hidden="1" customHeight="1" x14ac:dyDescent="0.15">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2.5" hidden="1" customHeight="1" x14ac:dyDescent="0.15">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2.5" hidden="1" customHeight="1" x14ac:dyDescent="0.15">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2.5" hidden="1" customHeight="1" x14ac:dyDescent="0.15">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2.5" hidden="1" customHeight="1" x14ac:dyDescent="0.15">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2.5" hidden="1" customHeight="1" x14ac:dyDescent="0.15">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2.5" hidden="1" customHeight="1" x14ac:dyDescent="0.15">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2.5" hidden="1" customHeight="1" x14ac:dyDescent="0.15">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2.5" hidden="1" customHeight="1" x14ac:dyDescent="0.15">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2.5" hidden="1" customHeight="1" x14ac:dyDescent="0.15">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2.5" hidden="1" customHeight="1" x14ac:dyDescent="0.15">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2.5" hidden="1" customHeight="1" x14ac:dyDescent="0.15">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2.5" hidden="1" customHeight="1" x14ac:dyDescent="0.15">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2.5" hidden="1" customHeight="1" x14ac:dyDescent="0.15">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2.5" hidden="1" customHeight="1" x14ac:dyDescent="0.15">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2.5" hidden="1" customHeight="1" x14ac:dyDescent="0.15">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2.5" hidden="1" customHeight="1" x14ac:dyDescent="0.15">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2.5" hidden="1" customHeight="1" x14ac:dyDescent="0.15">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5" spans="1:50" ht="22.5" hidden="1" customHeight="1" x14ac:dyDescent="0.15"/>
    <row r="926" spans="1:50" ht="22.5" hidden="1" customHeight="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22.5" hidden="1" customHeight="1" x14ac:dyDescent="0.15">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2.5" hidden="1" customHeight="1" x14ac:dyDescent="0.15">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2.5" hidden="1" customHeight="1" x14ac:dyDescent="0.15">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2.5" hidden="1" customHeight="1" x14ac:dyDescent="0.15">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2.5" hidden="1" customHeight="1" x14ac:dyDescent="0.15">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2.5" hidden="1" customHeight="1" x14ac:dyDescent="0.15">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2.5" hidden="1" customHeight="1" x14ac:dyDescent="0.15">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2.5" hidden="1" customHeight="1" x14ac:dyDescent="0.15">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2.5" hidden="1" customHeight="1" x14ac:dyDescent="0.15">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2.5" hidden="1" customHeight="1" x14ac:dyDescent="0.15">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2.5" hidden="1" customHeight="1" x14ac:dyDescent="0.15">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2.5" hidden="1" customHeight="1" x14ac:dyDescent="0.15">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2.5" hidden="1" customHeight="1" x14ac:dyDescent="0.15">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2.5" hidden="1" customHeight="1" x14ac:dyDescent="0.15">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2.5" hidden="1" customHeight="1" x14ac:dyDescent="0.15">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2.5" hidden="1" customHeight="1" x14ac:dyDescent="0.15">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2.5" hidden="1" customHeight="1" x14ac:dyDescent="0.15">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2.5" hidden="1" customHeight="1" x14ac:dyDescent="0.15">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2.5" hidden="1" customHeight="1" x14ac:dyDescent="0.15">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2.5" hidden="1" customHeight="1" x14ac:dyDescent="0.15">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2.5" hidden="1" customHeight="1" x14ac:dyDescent="0.15">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2.5" hidden="1" customHeight="1" x14ac:dyDescent="0.15">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2.5" hidden="1" customHeight="1" x14ac:dyDescent="0.15">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2.5" hidden="1" customHeight="1" x14ac:dyDescent="0.15">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2.5" hidden="1" customHeight="1" x14ac:dyDescent="0.15">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2.5" hidden="1" customHeight="1" x14ac:dyDescent="0.15">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2.5" hidden="1" customHeight="1" x14ac:dyDescent="0.15">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2.5" hidden="1" customHeight="1" x14ac:dyDescent="0.15">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2.5" hidden="1" customHeight="1" x14ac:dyDescent="0.15">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2.5" hidden="1" customHeight="1" x14ac:dyDescent="0.15">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2.5" hidden="1" customHeight="1" x14ac:dyDescent="0.15">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8" spans="1:50" ht="22.5" hidden="1" customHeight="1" x14ac:dyDescent="0.15"/>
    <row r="959" spans="1:50" ht="22.5" hidden="1" customHeight="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22.5" hidden="1" customHeight="1" x14ac:dyDescent="0.15">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2.5" hidden="1" customHeight="1" x14ac:dyDescent="0.15">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2.5" hidden="1" customHeight="1" x14ac:dyDescent="0.15">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2.5" hidden="1" customHeight="1" x14ac:dyDescent="0.15">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2.5" hidden="1" customHeight="1" x14ac:dyDescent="0.15">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2.5" hidden="1" customHeight="1" x14ac:dyDescent="0.15">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2.5" hidden="1" customHeight="1" x14ac:dyDescent="0.15">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2.5" hidden="1" customHeight="1" x14ac:dyDescent="0.15">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2.5" hidden="1" customHeight="1" x14ac:dyDescent="0.15">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2.5" hidden="1" customHeight="1" x14ac:dyDescent="0.15">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2.5" hidden="1" customHeight="1" x14ac:dyDescent="0.15">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2.5" hidden="1" customHeight="1" x14ac:dyDescent="0.15">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2.5" hidden="1" customHeight="1" x14ac:dyDescent="0.15">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2.5" hidden="1" customHeight="1" x14ac:dyDescent="0.15">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2.5" hidden="1" customHeight="1" x14ac:dyDescent="0.15">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2.5" hidden="1" customHeight="1" x14ac:dyDescent="0.15">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2.5" hidden="1" customHeight="1" x14ac:dyDescent="0.15">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2.5" hidden="1" customHeight="1" x14ac:dyDescent="0.15">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2.5" hidden="1" customHeight="1" x14ac:dyDescent="0.15">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2.5" hidden="1" customHeight="1" x14ac:dyDescent="0.15">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2.5" hidden="1" customHeight="1" x14ac:dyDescent="0.15">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2.5" hidden="1" customHeight="1" x14ac:dyDescent="0.15">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2.5" hidden="1" customHeight="1" x14ac:dyDescent="0.15">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2.5" hidden="1" customHeight="1" x14ac:dyDescent="0.15">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2.5" hidden="1" customHeight="1" x14ac:dyDescent="0.15">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2.5" hidden="1" customHeight="1" x14ac:dyDescent="0.15">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2.5" hidden="1" customHeight="1" x14ac:dyDescent="0.15">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2.5" hidden="1" customHeight="1" x14ac:dyDescent="0.15">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2.5" hidden="1" customHeight="1" x14ac:dyDescent="0.15">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2.5" hidden="1" customHeight="1" x14ac:dyDescent="0.15">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2.5" hidden="1" customHeight="1" x14ac:dyDescent="0.15">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1" spans="1:50" ht="22.5" hidden="1" customHeight="1" x14ac:dyDescent="0.15"/>
    <row r="992" spans="1:50" ht="22.5" hidden="1" customHeight="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22.5" hidden="1" customHeight="1" x14ac:dyDescent="0.15">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2.5" hidden="1" customHeight="1" x14ac:dyDescent="0.15">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2.5" hidden="1" customHeight="1" x14ac:dyDescent="0.15">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2.5" hidden="1" customHeight="1" x14ac:dyDescent="0.15">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2.5" hidden="1" customHeight="1" x14ac:dyDescent="0.15">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2.5" hidden="1" customHeight="1" x14ac:dyDescent="0.15">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2.5" hidden="1" customHeight="1" x14ac:dyDescent="0.15">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2.5" hidden="1" customHeight="1" x14ac:dyDescent="0.15">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2.5" hidden="1" customHeight="1" x14ac:dyDescent="0.15">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2.5" hidden="1" customHeight="1" x14ac:dyDescent="0.15">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2.5" hidden="1" customHeight="1" x14ac:dyDescent="0.15">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2.5" hidden="1" customHeight="1" x14ac:dyDescent="0.15">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2.5" hidden="1" customHeight="1" x14ac:dyDescent="0.15">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2.5" hidden="1" customHeight="1" x14ac:dyDescent="0.15">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2.5" hidden="1" customHeight="1" x14ac:dyDescent="0.15">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2.5" hidden="1" customHeight="1" x14ac:dyDescent="0.15">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2.5" hidden="1" customHeight="1" x14ac:dyDescent="0.15">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2.5" hidden="1" customHeight="1" x14ac:dyDescent="0.15">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2.5" hidden="1" customHeight="1" x14ac:dyDescent="0.15">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2.5" hidden="1" customHeight="1" x14ac:dyDescent="0.15">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2.5" hidden="1" customHeight="1" x14ac:dyDescent="0.15">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2.5" hidden="1" customHeight="1" x14ac:dyDescent="0.15">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2.5" hidden="1" customHeight="1" x14ac:dyDescent="0.15">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2.5" hidden="1" customHeight="1" x14ac:dyDescent="0.15">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2.5" hidden="1" customHeight="1" x14ac:dyDescent="0.15">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2.5" hidden="1" customHeight="1" x14ac:dyDescent="0.15">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2.5" hidden="1" customHeight="1" x14ac:dyDescent="0.15">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2.5" hidden="1" customHeight="1" x14ac:dyDescent="0.15">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2.5" hidden="1" customHeight="1" x14ac:dyDescent="0.15">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2.5" hidden="1" customHeight="1" x14ac:dyDescent="0.15">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2.5" hidden="1" customHeight="1" x14ac:dyDescent="0.15">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4" spans="1:50" ht="22.5" hidden="1" customHeight="1" x14ac:dyDescent="0.15"/>
    <row r="1025" spans="1:50" ht="22.5" hidden="1" customHeight="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22.5" hidden="1" customHeight="1" x14ac:dyDescent="0.15">
      <c r="A1026" s="121"/>
      <c r="B1026" s="121"/>
      <c r="C1026" s="127" t="s">
        <v>439</v>
      </c>
      <c r="D1026" s="127"/>
      <c r="E1026" s="127"/>
      <c r="F1026" s="127"/>
      <c r="G1026" s="127"/>
      <c r="H1026" s="127"/>
      <c r="I1026" s="127"/>
      <c r="J1026" s="127"/>
      <c r="K1026" s="127"/>
      <c r="L1026" s="127"/>
      <c r="M1026" s="127" t="s">
        <v>440</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441</v>
      </c>
      <c r="AL1026" s="127"/>
      <c r="AM1026" s="127"/>
      <c r="AN1026" s="127"/>
      <c r="AO1026" s="127"/>
      <c r="AP1026" s="127"/>
      <c r="AQ1026" s="127" t="s">
        <v>23</v>
      </c>
      <c r="AR1026" s="127"/>
      <c r="AS1026" s="127"/>
      <c r="AT1026" s="127"/>
      <c r="AU1026" s="129" t="s">
        <v>24</v>
      </c>
      <c r="AV1026" s="130"/>
      <c r="AW1026" s="130"/>
      <c r="AX1026" s="131"/>
    </row>
    <row r="1027" spans="1:50" ht="22.5" hidden="1" customHeight="1" x14ac:dyDescent="0.15">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2.5" hidden="1" customHeight="1" x14ac:dyDescent="0.15">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2.5" hidden="1" customHeight="1" x14ac:dyDescent="0.15">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2.5" hidden="1" customHeight="1" x14ac:dyDescent="0.15">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2.5" hidden="1" customHeight="1" x14ac:dyDescent="0.15">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2.5" hidden="1" customHeight="1" x14ac:dyDescent="0.15">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2.5" hidden="1" customHeight="1" x14ac:dyDescent="0.15">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2.5" hidden="1" customHeight="1" x14ac:dyDescent="0.15">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2.5" hidden="1" customHeight="1" x14ac:dyDescent="0.15">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2.5" hidden="1" customHeight="1" x14ac:dyDescent="0.15">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2.5" hidden="1" customHeight="1" x14ac:dyDescent="0.15">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2.5" hidden="1" customHeight="1" x14ac:dyDescent="0.15">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2.5" hidden="1" customHeight="1" x14ac:dyDescent="0.15">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2.5" hidden="1" customHeight="1" x14ac:dyDescent="0.15">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2.5" hidden="1" customHeight="1" x14ac:dyDescent="0.15">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2.5" hidden="1" customHeight="1" x14ac:dyDescent="0.15">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2.5" hidden="1" customHeight="1" x14ac:dyDescent="0.15">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2.5" hidden="1" customHeight="1" x14ac:dyDescent="0.15">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2.5" hidden="1" customHeight="1" x14ac:dyDescent="0.15">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2.5" hidden="1" customHeight="1" x14ac:dyDescent="0.15">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2.5" hidden="1" customHeight="1" x14ac:dyDescent="0.15">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2.5" hidden="1" customHeight="1" x14ac:dyDescent="0.15">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2.5" hidden="1" customHeight="1" x14ac:dyDescent="0.15">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2.5" hidden="1" customHeight="1" x14ac:dyDescent="0.15">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2.5" hidden="1" customHeight="1" x14ac:dyDescent="0.15">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2.5" hidden="1" customHeight="1" x14ac:dyDescent="0.15">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2.5" hidden="1" customHeight="1" x14ac:dyDescent="0.15">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2.5" hidden="1" customHeight="1" x14ac:dyDescent="0.15">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2.5" hidden="1" customHeight="1" x14ac:dyDescent="0.15">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2.5" hidden="1" customHeight="1" x14ac:dyDescent="0.15">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7" spans="1:50" ht="22.5" hidden="1" customHeight="1" x14ac:dyDescent="0.15"/>
    <row r="1058" spans="1:50" ht="22.5" hidden="1" customHeight="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22.5" hidden="1" customHeight="1" x14ac:dyDescent="0.15">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2.5" hidden="1" customHeight="1" x14ac:dyDescent="0.15">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2.5" hidden="1" customHeight="1" x14ac:dyDescent="0.15">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2.5" hidden="1" customHeight="1" x14ac:dyDescent="0.15">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2.5" hidden="1" customHeight="1" x14ac:dyDescent="0.15">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2.5" hidden="1" customHeight="1" x14ac:dyDescent="0.15">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2.5" hidden="1" customHeight="1" x14ac:dyDescent="0.15">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2.5" hidden="1" customHeight="1" x14ac:dyDescent="0.15">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2.5" hidden="1" customHeight="1" x14ac:dyDescent="0.15">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2.5" hidden="1" customHeight="1" x14ac:dyDescent="0.15">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2.5" hidden="1" customHeight="1" x14ac:dyDescent="0.15">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2.5" hidden="1" customHeight="1" x14ac:dyDescent="0.15">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2.5" hidden="1" customHeight="1" x14ac:dyDescent="0.15">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2.5" hidden="1" customHeight="1" x14ac:dyDescent="0.15">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2.5" hidden="1" customHeight="1" x14ac:dyDescent="0.15">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2.5" hidden="1" customHeight="1" x14ac:dyDescent="0.15">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2.5" hidden="1" customHeight="1" x14ac:dyDescent="0.15">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2.5" hidden="1" customHeight="1" x14ac:dyDescent="0.15">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2.5" hidden="1" customHeight="1" x14ac:dyDescent="0.15">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2.5" hidden="1" customHeight="1" x14ac:dyDescent="0.15">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2.5" hidden="1" customHeight="1" x14ac:dyDescent="0.15">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2.5" hidden="1" customHeight="1" x14ac:dyDescent="0.15">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2.5" hidden="1" customHeight="1" x14ac:dyDescent="0.15">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2.5" hidden="1" customHeight="1" x14ac:dyDescent="0.15">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2.5" hidden="1" customHeight="1" x14ac:dyDescent="0.15">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2.5" hidden="1" customHeight="1" x14ac:dyDescent="0.15">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2.5" hidden="1" customHeight="1" x14ac:dyDescent="0.15">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2.5" hidden="1" customHeight="1" x14ac:dyDescent="0.15">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2.5" hidden="1" customHeight="1" x14ac:dyDescent="0.15">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2.5" hidden="1" customHeight="1" x14ac:dyDescent="0.15">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2.5" hidden="1" customHeight="1" x14ac:dyDescent="0.15">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ht="22.5" hidden="1" customHeight="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22.5" hidden="1" customHeight="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22.5" hidden="1" customHeight="1" x14ac:dyDescent="0.15">
      <c r="A1092" s="121"/>
      <c r="B1092" s="121"/>
      <c r="C1092" s="127" t="s">
        <v>399</v>
      </c>
      <c r="D1092" s="127"/>
      <c r="E1092" s="127"/>
      <c r="F1092" s="127"/>
      <c r="G1092" s="127"/>
      <c r="H1092" s="127"/>
      <c r="I1092" s="127"/>
      <c r="J1092" s="127"/>
      <c r="K1092" s="127"/>
      <c r="L1092" s="127"/>
      <c r="M1092" s="127" t="s">
        <v>400</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401</v>
      </c>
      <c r="AL1092" s="127"/>
      <c r="AM1092" s="127"/>
      <c r="AN1092" s="127"/>
      <c r="AO1092" s="127"/>
      <c r="AP1092" s="127"/>
      <c r="AQ1092" s="127" t="s">
        <v>23</v>
      </c>
      <c r="AR1092" s="127"/>
      <c r="AS1092" s="127"/>
      <c r="AT1092" s="127"/>
      <c r="AU1092" s="129" t="s">
        <v>24</v>
      </c>
      <c r="AV1092" s="130"/>
      <c r="AW1092" s="130"/>
      <c r="AX1092" s="131"/>
    </row>
    <row r="1093" spans="1:50" ht="22.5" hidden="1" customHeight="1" x14ac:dyDescent="0.15">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2.5" hidden="1" customHeight="1" x14ac:dyDescent="0.15">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2.5" hidden="1" customHeight="1" x14ac:dyDescent="0.15">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2.5" hidden="1" customHeight="1" x14ac:dyDescent="0.15">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2.5" hidden="1" customHeight="1" x14ac:dyDescent="0.15">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2.5" hidden="1" customHeight="1" x14ac:dyDescent="0.15">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2.5" hidden="1" customHeight="1" x14ac:dyDescent="0.15">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2.5" hidden="1" customHeight="1" x14ac:dyDescent="0.15">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2.5" hidden="1" customHeight="1" x14ac:dyDescent="0.15">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2.5" hidden="1" customHeight="1" x14ac:dyDescent="0.15">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2.5" hidden="1" customHeight="1" x14ac:dyDescent="0.15">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2.5" hidden="1" customHeight="1" x14ac:dyDescent="0.15">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2.5" hidden="1" customHeight="1" x14ac:dyDescent="0.15">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2.5" hidden="1" customHeight="1" x14ac:dyDescent="0.15">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2.5" hidden="1" customHeight="1" x14ac:dyDescent="0.15">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2.5" hidden="1" customHeight="1" x14ac:dyDescent="0.15">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2.5" hidden="1" customHeight="1" x14ac:dyDescent="0.15">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2.5" hidden="1" customHeight="1" x14ac:dyDescent="0.15">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2.5" hidden="1" customHeight="1" x14ac:dyDescent="0.15">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2.5" hidden="1" customHeight="1" x14ac:dyDescent="0.15">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2.5" hidden="1" customHeight="1" x14ac:dyDescent="0.15">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2.5" hidden="1" customHeight="1" x14ac:dyDescent="0.15">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2.5" hidden="1" customHeight="1" x14ac:dyDescent="0.15">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2.5" hidden="1" customHeight="1" x14ac:dyDescent="0.15">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2.5" hidden="1" customHeight="1" x14ac:dyDescent="0.15">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2.5" hidden="1" customHeight="1" x14ac:dyDescent="0.15">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2.5" hidden="1" customHeight="1" x14ac:dyDescent="0.15">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2.5" hidden="1" customHeight="1" x14ac:dyDescent="0.15">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2.5" hidden="1" customHeight="1" x14ac:dyDescent="0.15">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2.5" hidden="1" customHeight="1" x14ac:dyDescent="0.15">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3" spans="1:50" ht="22.5" hidden="1" customHeight="1" x14ac:dyDescent="0.15"/>
    <row r="1124" spans="1:50" ht="22.5" hidden="1" customHeight="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22.5" hidden="1" customHeight="1" x14ac:dyDescent="0.15">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2.5" hidden="1" customHeight="1" x14ac:dyDescent="0.15">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2.5" hidden="1" customHeight="1" x14ac:dyDescent="0.15">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2.5" hidden="1" customHeight="1" x14ac:dyDescent="0.15">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2.5" hidden="1" customHeight="1" x14ac:dyDescent="0.15">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2.5" hidden="1" customHeight="1" x14ac:dyDescent="0.15">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2.5" hidden="1" customHeight="1" x14ac:dyDescent="0.15">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2.5" hidden="1" customHeight="1" x14ac:dyDescent="0.15">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2.5" hidden="1" customHeight="1" x14ac:dyDescent="0.15">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2.5" hidden="1" customHeight="1" x14ac:dyDescent="0.15">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2.5" hidden="1" customHeight="1" x14ac:dyDescent="0.15">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2.5" hidden="1" customHeight="1" x14ac:dyDescent="0.15">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2.5" hidden="1" customHeight="1" x14ac:dyDescent="0.15">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2.5" hidden="1" customHeight="1" x14ac:dyDescent="0.15">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2.5" hidden="1" customHeight="1" x14ac:dyDescent="0.15">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2.5" hidden="1" customHeight="1" x14ac:dyDescent="0.15">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2.5" hidden="1" customHeight="1" x14ac:dyDescent="0.15">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2.5" hidden="1" customHeight="1" x14ac:dyDescent="0.15">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2.5" hidden="1" customHeight="1" x14ac:dyDescent="0.15">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2.5" hidden="1" customHeight="1" x14ac:dyDescent="0.15">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2.5" hidden="1" customHeight="1" x14ac:dyDescent="0.15">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2.5" hidden="1" customHeight="1" x14ac:dyDescent="0.15">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2.5" hidden="1" customHeight="1" x14ac:dyDescent="0.15">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2.5" hidden="1" customHeight="1" x14ac:dyDescent="0.15">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2.5" hidden="1" customHeight="1" x14ac:dyDescent="0.15">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2.5" hidden="1" customHeight="1" x14ac:dyDescent="0.15">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2.5" hidden="1" customHeight="1" x14ac:dyDescent="0.15">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2.5" hidden="1" customHeight="1" x14ac:dyDescent="0.15">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2.5" hidden="1" customHeight="1" x14ac:dyDescent="0.15">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2.5" hidden="1" customHeight="1" x14ac:dyDescent="0.15">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2.5" hidden="1" customHeight="1" x14ac:dyDescent="0.15">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6" spans="1:50" ht="22.5" hidden="1" customHeight="1" x14ac:dyDescent="0.15"/>
    <row r="1157" spans="1:50" ht="22.5" hidden="1" customHeight="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22.5" hidden="1" customHeight="1" x14ac:dyDescent="0.15">
      <c r="A1158" s="121"/>
      <c r="B1158" s="121"/>
      <c r="C1158" s="127" t="s">
        <v>399</v>
      </c>
      <c r="D1158" s="127"/>
      <c r="E1158" s="127"/>
      <c r="F1158" s="127"/>
      <c r="G1158" s="127"/>
      <c r="H1158" s="127"/>
      <c r="I1158" s="127"/>
      <c r="J1158" s="127"/>
      <c r="K1158" s="127"/>
      <c r="L1158" s="127"/>
      <c r="M1158" s="127" t="s">
        <v>400</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401</v>
      </c>
      <c r="AL1158" s="127"/>
      <c r="AM1158" s="127"/>
      <c r="AN1158" s="127"/>
      <c r="AO1158" s="127"/>
      <c r="AP1158" s="127"/>
      <c r="AQ1158" s="127" t="s">
        <v>23</v>
      </c>
      <c r="AR1158" s="127"/>
      <c r="AS1158" s="127"/>
      <c r="AT1158" s="127"/>
      <c r="AU1158" s="129" t="s">
        <v>24</v>
      </c>
      <c r="AV1158" s="130"/>
      <c r="AW1158" s="130"/>
      <c r="AX1158" s="131"/>
    </row>
    <row r="1159" spans="1:50" ht="22.5" hidden="1" customHeight="1" x14ac:dyDescent="0.15">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2.5" hidden="1" customHeight="1" x14ac:dyDescent="0.15">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2.5" hidden="1" customHeight="1" x14ac:dyDescent="0.15">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2.5" hidden="1" customHeight="1" x14ac:dyDescent="0.15">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2.5" hidden="1" customHeight="1" x14ac:dyDescent="0.15">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2.5" hidden="1" customHeight="1" x14ac:dyDescent="0.15">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2.5" hidden="1" customHeight="1" x14ac:dyDescent="0.15">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2.5" hidden="1" customHeight="1" x14ac:dyDescent="0.15">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2.5" hidden="1" customHeight="1" x14ac:dyDescent="0.15">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2.5" hidden="1" customHeight="1" x14ac:dyDescent="0.15">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2.5" hidden="1" customHeight="1" x14ac:dyDescent="0.15">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2.5" hidden="1" customHeight="1" x14ac:dyDescent="0.15">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2.5" hidden="1" customHeight="1" x14ac:dyDescent="0.15">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2.5" hidden="1" customHeight="1" x14ac:dyDescent="0.15">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2.5" hidden="1" customHeight="1" x14ac:dyDescent="0.15">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2.5" hidden="1" customHeight="1" x14ac:dyDescent="0.15">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2.5" hidden="1" customHeight="1" x14ac:dyDescent="0.15">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2.5" hidden="1" customHeight="1" x14ac:dyDescent="0.15">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2.5" hidden="1" customHeight="1" x14ac:dyDescent="0.15">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2.5" hidden="1" customHeight="1" x14ac:dyDescent="0.15">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2.5" hidden="1" customHeight="1" x14ac:dyDescent="0.15">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2.5" hidden="1" customHeight="1" x14ac:dyDescent="0.15">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2.5" hidden="1" customHeight="1" x14ac:dyDescent="0.15">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2.5" hidden="1" customHeight="1" x14ac:dyDescent="0.15">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2.5" hidden="1" customHeight="1" x14ac:dyDescent="0.15">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2.5" hidden="1" customHeight="1" x14ac:dyDescent="0.15">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2.5" hidden="1" customHeight="1" x14ac:dyDescent="0.15">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2.5" hidden="1" customHeight="1" x14ac:dyDescent="0.15">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2.5" hidden="1" customHeight="1" x14ac:dyDescent="0.15">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2.5" hidden="1" customHeight="1" x14ac:dyDescent="0.15">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89" spans="1:50" ht="22.5" hidden="1" customHeight="1" x14ac:dyDescent="0.15"/>
    <row r="1190" spans="1:50" ht="22.5" hidden="1" customHeight="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22.5" hidden="1" customHeight="1" x14ac:dyDescent="0.15">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2.5" hidden="1" customHeight="1" x14ac:dyDescent="0.15">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2.5" hidden="1" customHeight="1" x14ac:dyDescent="0.15">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2.5" hidden="1" customHeight="1" x14ac:dyDescent="0.15">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2.5" hidden="1" customHeight="1" x14ac:dyDescent="0.15">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2.5" hidden="1" customHeight="1" x14ac:dyDescent="0.15">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2.5" hidden="1" customHeight="1" x14ac:dyDescent="0.15">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2.5" hidden="1" customHeight="1" x14ac:dyDescent="0.15">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2.5" hidden="1" customHeight="1" x14ac:dyDescent="0.15">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2.5" hidden="1" customHeight="1" x14ac:dyDescent="0.15">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2.5" hidden="1" customHeight="1" x14ac:dyDescent="0.15">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2.5" hidden="1" customHeight="1" x14ac:dyDescent="0.15">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2.5" hidden="1" customHeight="1" x14ac:dyDescent="0.15">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2.5" hidden="1" customHeight="1" x14ac:dyDescent="0.15">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2.5" hidden="1" customHeight="1" x14ac:dyDescent="0.15">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2.5" hidden="1" customHeight="1" x14ac:dyDescent="0.15">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2.5" hidden="1" customHeight="1" x14ac:dyDescent="0.15">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2.5" hidden="1" customHeight="1" x14ac:dyDescent="0.15">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2.5" hidden="1" customHeight="1" x14ac:dyDescent="0.15">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2.5" hidden="1" customHeight="1" x14ac:dyDescent="0.15">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2.5" hidden="1" customHeight="1" x14ac:dyDescent="0.15">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2.5" hidden="1" customHeight="1" x14ac:dyDescent="0.15">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2.5" hidden="1" customHeight="1" x14ac:dyDescent="0.15">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2.5" hidden="1" customHeight="1" x14ac:dyDescent="0.15">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2.5" hidden="1" customHeight="1" x14ac:dyDescent="0.15">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2.5" hidden="1" customHeight="1" x14ac:dyDescent="0.15">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2.5" hidden="1" customHeight="1" x14ac:dyDescent="0.15">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2.5" hidden="1" customHeight="1" x14ac:dyDescent="0.15">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2.5" hidden="1" customHeight="1" x14ac:dyDescent="0.15">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2.5" hidden="1" customHeight="1" x14ac:dyDescent="0.15">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2.5" hidden="1" customHeight="1" x14ac:dyDescent="0.15">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2" spans="1:50" ht="22.5" hidden="1" customHeight="1" x14ac:dyDescent="0.15"/>
    <row r="1223" spans="1:50" ht="22.5" hidden="1" customHeight="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22.5" hidden="1" customHeight="1" x14ac:dyDescent="0.15">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2.5" hidden="1" customHeight="1" x14ac:dyDescent="0.15">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2.5" hidden="1" customHeight="1" x14ac:dyDescent="0.15">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2.5" hidden="1" customHeight="1" x14ac:dyDescent="0.15">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2.5" hidden="1" customHeight="1" x14ac:dyDescent="0.15">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2.5" hidden="1" customHeight="1" x14ac:dyDescent="0.15">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2.5" hidden="1" customHeight="1" x14ac:dyDescent="0.15">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2.5" hidden="1" customHeight="1" x14ac:dyDescent="0.15">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2.5" hidden="1" customHeight="1" x14ac:dyDescent="0.15">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2.5" hidden="1" customHeight="1" x14ac:dyDescent="0.15">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2.5" hidden="1" customHeight="1" x14ac:dyDescent="0.15">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2.5" hidden="1" customHeight="1" x14ac:dyDescent="0.15">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2.5" hidden="1" customHeight="1" x14ac:dyDescent="0.15">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2.5" hidden="1" customHeight="1" x14ac:dyDescent="0.15">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2.5" hidden="1" customHeight="1" x14ac:dyDescent="0.15">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2.5" hidden="1" customHeight="1" x14ac:dyDescent="0.15">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2.5" hidden="1" customHeight="1" x14ac:dyDescent="0.15">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2.5" hidden="1" customHeight="1" x14ac:dyDescent="0.15">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2.5" hidden="1" customHeight="1" x14ac:dyDescent="0.15">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2.5" hidden="1" customHeight="1" x14ac:dyDescent="0.15">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2.5" hidden="1" customHeight="1" x14ac:dyDescent="0.15">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2.5" hidden="1" customHeight="1" x14ac:dyDescent="0.15">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2.5" hidden="1" customHeight="1" x14ac:dyDescent="0.15">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2.5" hidden="1" customHeight="1" x14ac:dyDescent="0.15">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2.5" hidden="1" customHeight="1" x14ac:dyDescent="0.15">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2.5" hidden="1" customHeight="1" x14ac:dyDescent="0.15">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2.5" hidden="1" customHeight="1" x14ac:dyDescent="0.15">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2.5" hidden="1" customHeight="1" x14ac:dyDescent="0.15">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2.5" hidden="1" customHeight="1" x14ac:dyDescent="0.15">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2.5" hidden="1" customHeight="1" x14ac:dyDescent="0.15">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2.5" hidden="1" customHeight="1" x14ac:dyDescent="0.15">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5" spans="1:50" ht="22.5" hidden="1" customHeight="1" x14ac:dyDescent="0.15"/>
    <row r="1256" spans="1:50" ht="22.5" hidden="1" customHeight="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22.5" hidden="1" customHeight="1" x14ac:dyDescent="0.15">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2.5" hidden="1" customHeight="1" x14ac:dyDescent="0.15">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2.5" hidden="1" customHeight="1" x14ac:dyDescent="0.15">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2.5" hidden="1" customHeight="1" x14ac:dyDescent="0.15">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2.5" hidden="1" customHeight="1" x14ac:dyDescent="0.15">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2.5" hidden="1" customHeight="1" x14ac:dyDescent="0.15">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2.5" hidden="1" customHeight="1" x14ac:dyDescent="0.15">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2.5" hidden="1" customHeight="1" x14ac:dyDescent="0.15">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2.5" hidden="1" customHeight="1" x14ac:dyDescent="0.15">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2.5" hidden="1" customHeight="1" x14ac:dyDescent="0.15">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2.5" hidden="1" customHeight="1" x14ac:dyDescent="0.15">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2.5" hidden="1" customHeight="1" x14ac:dyDescent="0.15">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2.5" hidden="1" customHeight="1" x14ac:dyDescent="0.15">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2.5" hidden="1" customHeight="1" x14ac:dyDescent="0.15">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2.5" hidden="1" customHeight="1" x14ac:dyDescent="0.15">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2.5" hidden="1" customHeight="1" x14ac:dyDescent="0.15">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2.5" hidden="1" customHeight="1" x14ac:dyDescent="0.15">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2.5" hidden="1" customHeight="1" x14ac:dyDescent="0.15">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2.5" hidden="1" customHeight="1" x14ac:dyDescent="0.15">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2.5" hidden="1" customHeight="1" x14ac:dyDescent="0.15">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2.5" hidden="1" customHeight="1" x14ac:dyDescent="0.15">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2.5" hidden="1" customHeight="1" x14ac:dyDescent="0.15">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2.5" hidden="1" customHeight="1" x14ac:dyDescent="0.15">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2.5" hidden="1" customHeight="1" x14ac:dyDescent="0.15">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2.5" hidden="1" customHeight="1" x14ac:dyDescent="0.15">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2.5" hidden="1" customHeight="1" x14ac:dyDescent="0.15">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2.5" hidden="1" customHeight="1" x14ac:dyDescent="0.15">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2.5" hidden="1" customHeight="1" x14ac:dyDescent="0.15">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2.5" hidden="1" customHeight="1" x14ac:dyDescent="0.15">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2.5" hidden="1" customHeight="1" x14ac:dyDescent="0.15">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2.5" hidden="1" customHeight="1" x14ac:dyDescent="0.15">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8" spans="1:50" ht="22.5" hidden="1" customHeight="1" x14ac:dyDescent="0.15"/>
    <row r="1289" spans="1:50" ht="22.5" hidden="1" customHeight="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22.5" hidden="1" customHeight="1" x14ac:dyDescent="0.15">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2.5" hidden="1" customHeight="1" x14ac:dyDescent="0.15">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2.5" hidden="1" customHeight="1" x14ac:dyDescent="0.15">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2.5" hidden="1" customHeight="1" x14ac:dyDescent="0.15">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2.5" hidden="1" customHeight="1" x14ac:dyDescent="0.15">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2.5" hidden="1" customHeight="1" x14ac:dyDescent="0.15">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2.5" hidden="1" customHeight="1" x14ac:dyDescent="0.15">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2.5" hidden="1" customHeight="1" x14ac:dyDescent="0.15">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2.5" hidden="1" customHeight="1" x14ac:dyDescent="0.15">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2.5" hidden="1" customHeight="1" x14ac:dyDescent="0.15">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2.5" hidden="1" customHeight="1" x14ac:dyDescent="0.15">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2.5" hidden="1" customHeight="1" x14ac:dyDescent="0.15">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2.5" hidden="1" customHeight="1" x14ac:dyDescent="0.15">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2.5" hidden="1" customHeight="1" x14ac:dyDescent="0.15">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2.5" hidden="1" customHeight="1" x14ac:dyDescent="0.15">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2.5" hidden="1" customHeight="1" x14ac:dyDescent="0.15">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2.5" hidden="1" customHeight="1" x14ac:dyDescent="0.15">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2.5" hidden="1" customHeight="1" x14ac:dyDescent="0.15">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2.5" hidden="1" customHeight="1" x14ac:dyDescent="0.15">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2.5" hidden="1" customHeight="1" x14ac:dyDescent="0.15">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2.5" hidden="1" customHeight="1" x14ac:dyDescent="0.15">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2.5" hidden="1" customHeight="1" x14ac:dyDescent="0.15">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2.5" hidden="1" customHeight="1" x14ac:dyDescent="0.15">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2.5" hidden="1" customHeight="1" x14ac:dyDescent="0.15">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2.5" hidden="1" customHeight="1" x14ac:dyDescent="0.15">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2.5" hidden="1" customHeight="1" x14ac:dyDescent="0.15">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2.5" hidden="1" customHeight="1" x14ac:dyDescent="0.15">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2.5" hidden="1" customHeight="1" x14ac:dyDescent="0.15">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2.5" hidden="1" customHeight="1" x14ac:dyDescent="0.15">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2.5" hidden="1" customHeight="1" x14ac:dyDescent="0.15">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2.5" hidden="1" customHeight="1" x14ac:dyDescent="0.15">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1" manualBreakCount="1">
    <brk id="16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35"/>
  <sheetViews>
    <sheetView topLeftCell="A24" zoomScale="75" zoomScaleNormal="75" zoomScalePageLayoutView="65" workbookViewId="0">
      <selection activeCell="BE16" sqref="BE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2" spans="1:50" ht="14.25" thickBot="1" x14ac:dyDescent="0.2"/>
    <row r="3" spans="1:50" ht="23.65" customHeight="1" thickTop="1" x14ac:dyDescent="0.15">
      <c r="A3" s="722" t="s">
        <v>28</v>
      </c>
      <c r="B3" s="723"/>
      <c r="C3" s="723"/>
      <c r="D3" s="723"/>
      <c r="E3" s="723"/>
      <c r="F3" s="724"/>
      <c r="G3" s="71" t="s">
        <v>78</v>
      </c>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3"/>
    </row>
    <row r="4" spans="1:50" ht="38.65" customHeight="1" x14ac:dyDescent="0.15">
      <c r="A4" s="472"/>
      <c r="B4" s="473"/>
      <c r="C4" s="473"/>
      <c r="D4" s="473"/>
      <c r="E4" s="473"/>
      <c r="F4" s="474"/>
      <c r="G4" s="74"/>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6"/>
    </row>
    <row r="5" spans="1:50" ht="41.25" hidden="1" customHeight="1" x14ac:dyDescent="0.15">
      <c r="A5" s="472"/>
      <c r="B5" s="473"/>
      <c r="C5" s="473"/>
      <c r="D5" s="473"/>
      <c r="E5" s="473"/>
      <c r="F5" s="474"/>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6"/>
    </row>
    <row r="6" spans="1:50" ht="52.35" hidden="1" customHeight="1" x14ac:dyDescent="0.15">
      <c r="A6" s="472"/>
      <c r="B6" s="473"/>
      <c r="C6" s="473"/>
      <c r="D6" s="473"/>
      <c r="E6" s="473"/>
      <c r="F6" s="474"/>
      <c r="G6" s="74"/>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6"/>
    </row>
    <row r="7" spans="1:50" ht="52.35" hidden="1" customHeight="1" x14ac:dyDescent="0.15">
      <c r="A7" s="472"/>
      <c r="B7" s="473"/>
      <c r="C7" s="473"/>
      <c r="D7" s="473"/>
      <c r="E7" s="473"/>
      <c r="F7" s="474"/>
      <c r="G7" s="74"/>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6"/>
    </row>
    <row r="8" spans="1:50" ht="52.35" hidden="1" customHeight="1" x14ac:dyDescent="0.15">
      <c r="A8" s="472"/>
      <c r="B8" s="473"/>
      <c r="C8" s="473"/>
      <c r="D8" s="473"/>
      <c r="E8" s="473"/>
      <c r="F8" s="474"/>
      <c r="G8" s="74"/>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52.35" hidden="1" customHeight="1" x14ac:dyDescent="0.15">
      <c r="A9" s="472"/>
      <c r="B9" s="473"/>
      <c r="C9" s="473"/>
      <c r="D9" s="473"/>
      <c r="E9" s="473"/>
      <c r="F9" s="474"/>
      <c r="G9" s="74"/>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52.35" hidden="1" customHeight="1" x14ac:dyDescent="0.15">
      <c r="A10" s="472"/>
      <c r="B10" s="473"/>
      <c r="C10" s="473"/>
      <c r="D10" s="473"/>
      <c r="E10" s="473"/>
      <c r="F10" s="474"/>
      <c r="G10" s="74"/>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6"/>
    </row>
    <row r="11" spans="1:50" ht="52.35" hidden="1" customHeight="1" x14ac:dyDescent="0.15">
      <c r="A11" s="472"/>
      <c r="B11" s="473"/>
      <c r="C11" s="473"/>
      <c r="D11" s="473"/>
      <c r="E11" s="473"/>
      <c r="F11" s="474"/>
      <c r="G11" s="74"/>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6"/>
    </row>
    <row r="12" spans="1:50" ht="41.25" customHeight="1" x14ac:dyDescent="0.15">
      <c r="A12" s="472"/>
      <c r="B12" s="473"/>
      <c r="C12" s="473"/>
      <c r="D12" s="473"/>
      <c r="E12" s="473"/>
      <c r="F12" s="474"/>
      <c r="G12" s="74"/>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6"/>
    </row>
    <row r="13" spans="1:50" ht="52.5" customHeight="1" x14ac:dyDescent="0.15">
      <c r="A13" s="472"/>
      <c r="B13" s="473"/>
      <c r="C13" s="473"/>
      <c r="D13" s="473"/>
      <c r="E13" s="473"/>
      <c r="F13" s="474"/>
      <c r="G13" s="74"/>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6"/>
    </row>
    <row r="14" spans="1:50" ht="52.5" customHeight="1" x14ac:dyDescent="0.15">
      <c r="A14" s="472"/>
      <c r="B14" s="473"/>
      <c r="C14" s="473"/>
      <c r="D14" s="473"/>
      <c r="E14" s="473"/>
      <c r="F14" s="474"/>
      <c r="G14" s="74"/>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6"/>
    </row>
    <row r="15" spans="1:50" ht="52.5" customHeight="1" x14ac:dyDescent="0.15">
      <c r="A15" s="472"/>
      <c r="B15" s="473"/>
      <c r="C15" s="473"/>
      <c r="D15" s="473"/>
      <c r="E15" s="473"/>
      <c r="F15" s="474"/>
      <c r="G15" s="74"/>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6"/>
    </row>
    <row r="16" spans="1:50" ht="52.5" customHeight="1" x14ac:dyDescent="0.15">
      <c r="A16" s="472"/>
      <c r="B16" s="473"/>
      <c r="C16" s="473"/>
      <c r="D16" s="473"/>
      <c r="E16" s="473"/>
      <c r="F16" s="474"/>
      <c r="G16" s="74"/>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6"/>
    </row>
    <row r="17" spans="1:50" ht="52.5" customHeight="1" x14ac:dyDescent="0.15">
      <c r="A17" s="472"/>
      <c r="B17" s="473"/>
      <c r="C17" s="473"/>
      <c r="D17" s="473"/>
      <c r="E17" s="473"/>
      <c r="F17" s="474"/>
      <c r="G17" s="74"/>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6"/>
    </row>
    <row r="18" spans="1:50" ht="52.5" customHeight="1" x14ac:dyDescent="0.15">
      <c r="A18" s="472"/>
      <c r="B18" s="473"/>
      <c r="C18" s="473"/>
      <c r="D18" s="473"/>
      <c r="E18" s="473"/>
      <c r="F18" s="474"/>
      <c r="G18" s="74"/>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6"/>
    </row>
    <row r="19" spans="1:50" ht="52.5" customHeight="1" x14ac:dyDescent="0.15">
      <c r="A19" s="472"/>
      <c r="B19" s="473"/>
      <c r="C19" s="473"/>
      <c r="D19" s="473"/>
      <c r="E19" s="473"/>
      <c r="F19" s="474"/>
      <c r="G19" s="74"/>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6"/>
    </row>
    <row r="20" spans="1:50" ht="52.5" customHeight="1" x14ac:dyDescent="0.15">
      <c r="A20" s="472"/>
      <c r="B20" s="473"/>
      <c r="C20" s="473"/>
      <c r="D20" s="473"/>
      <c r="E20" s="473"/>
      <c r="F20" s="474"/>
      <c r="G20" s="74"/>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6"/>
    </row>
    <row r="21" spans="1:50" ht="52.5" customHeight="1" x14ac:dyDescent="0.15">
      <c r="A21" s="472"/>
      <c r="B21" s="473"/>
      <c r="C21" s="473"/>
      <c r="D21" s="473"/>
      <c r="E21" s="473"/>
      <c r="F21" s="474"/>
      <c r="G21" s="74"/>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6"/>
    </row>
    <row r="22" spans="1:50" ht="42.6" customHeight="1" x14ac:dyDescent="0.15">
      <c r="A22" s="472"/>
      <c r="B22" s="473"/>
      <c r="C22" s="473"/>
      <c r="D22" s="473"/>
      <c r="E22" s="473"/>
      <c r="F22" s="474"/>
      <c r="G22" s="74"/>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6"/>
    </row>
    <row r="23" spans="1:50" ht="52.5" customHeight="1" x14ac:dyDescent="0.15">
      <c r="A23" s="472"/>
      <c r="B23" s="473"/>
      <c r="C23" s="473"/>
      <c r="D23" s="473"/>
      <c r="E23" s="473"/>
      <c r="F23" s="474"/>
      <c r="G23" s="74"/>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6"/>
    </row>
    <row r="24" spans="1:50" ht="52.5" customHeight="1" x14ac:dyDescent="0.15">
      <c r="A24" s="472"/>
      <c r="B24" s="473"/>
      <c r="C24" s="473"/>
      <c r="D24" s="473"/>
      <c r="E24" s="473"/>
      <c r="F24" s="474"/>
      <c r="G24" s="74"/>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6"/>
    </row>
    <row r="25" spans="1:50" ht="52.5" customHeight="1" x14ac:dyDescent="0.15">
      <c r="A25" s="472"/>
      <c r="B25" s="473"/>
      <c r="C25" s="473"/>
      <c r="D25" s="473"/>
      <c r="E25" s="473"/>
      <c r="F25" s="474"/>
      <c r="G25" s="74"/>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6"/>
    </row>
    <row r="26" spans="1:50" ht="52.5" customHeight="1" x14ac:dyDescent="0.15">
      <c r="A26" s="472"/>
      <c r="B26" s="473"/>
      <c r="C26" s="473"/>
      <c r="D26" s="473"/>
      <c r="E26" s="473"/>
      <c r="F26" s="474"/>
      <c r="G26" s="74"/>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6"/>
    </row>
    <row r="27" spans="1:50" ht="52.5" customHeight="1" x14ac:dyDescent="0.15">
      <c r="A27" s="472"/>
      <c r="B27" s="473"/>
      <c r="C27" s="473"/>
      <c r="D27" s="473"/>
      <c r="E27" s="473"/>
      <c r="F27" s="474"/>
      <c r="G27" s="74"/>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6"/>
    </row>
    <row r="28" spans="1:50" ht="52.5" customHeight="1" x14ac:dyDescent="0.15">
      <c r="A28" s="472"/>
      <c r="B28" s="473"/>
      <c r="C28" s="473"/>
      <c r="D28" s="473"/>
      <c r="E28" s="473"/>
      <c r="F28" s="474"/>
      <c r="G28" s="74"/>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6"/>
    </row>
    <row r="29" spans="1:50" ht="52.5" customHeight="1" x14ac:dyDescent="0.15">
      <c r="A29" s="472"/>
      <c r="B29" s="473"/>
      <c r="C29" s="473"/>
      <c r="D29" s="473"/>
      <c r="E29" s="473"/>
      <c r="F29" s="474"/>
      <c r="G29" s="74"/>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6"/>
    </row>
    <row r="30" spans="1:50" ht="52.5" customHeight="1" x14ac:dyDescent="0.15">
      <c r="A30" s="472"/>
      <c r="B30" s="473"/>
      <c r="C30" s="473"/>
      <c r="D30" s="473"/>
      <c r="E30" s="473"/>
      <c r="F30" s="474"/>
      <c r="G30" s="74"/>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6"/>
    </row>
    <row r="31" spans="1:50" ht="52.5" customHeight="1" x14ac:dyDescent="0.15">
      <c r="A31" s="472"/>
      <c r="B31" s="473"/>
      <c r="C31" s="473"/>
      <c r="D31" s="473"/>
      <c r="E31" s="473"/>
      <c r="F31" s="474"/>
      <c r="G31" s="74"/>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6"/>
    </row>
    <row r="32" spans="1:50" ht="47.85" customHeight="1" x14ac:dyDescent="0.15">
      <c r="A32" s="472"/>
      <c r="B32" s="473"/>
      <c r="C32" s="473"/>
      <c r="D32" s="473"/>
      <c r="E32" s="473"/>
      <c r="F32" s="474"/>
      <c r="G32" s="74"/>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6"/>
    </row>
    <row r="33" spans="1:50" ht="18.399999999999999" customHeight="1" x14ac:dyDescent="0.15">
      <c r="A33" s="472"/>
      <c r="B33" s="473"/>
      <c r="C33" s="473"/>
      <c r="D33" s="473"/>
      <c r="E33" s="473"/>
      <c r="F33" s="474"/>
      <c r="G33" s="74"/>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6"/>
    </row>
    <row r="34" spans="1:50" ht="57.75" customHeight="1" thickBot="1" x14ac:dyDescent="0.2">
      <c r="A34" s="568"/>
      <c r="B34" s="569"/>
      <c r="C34" s="569"/>
      <c r="D34" s="569"/>
      <c r="E34" s="569"/>
      <c r="F34" s="570"/>
      <c r="G34" s="7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9"/>
    </row>
    <row r="35" spans="1:50" ht="24.75" customHeight="1" x14ac:dyDescent="0.15">
      <c r="A35" s="4"/>
      <c r="B35" s="4"/>
      <c r="C35" s="4"/>
      <c r="D35" s="4"/>
      <c r="E35" s="4"/>
      <c r="F35" s="4"/>
      <c r="G35" s="7"/>
      <c r="H35" s="7"/>
      <c r="I35" s="7"/>
      <c r="J35" s="7"/>
      <c r="K35" s="7"/>
      <c r="L35" s="3"/>
      <c r="M35" s="7"/>
      <c r="N35" s="7"/>
      <c r="O35" s="7"/>
      <c r="P35" s="7"/>
      <c r="Q35" s="7"/>
      <c r="R35" s="7"/>
      <c r="S35" s="7"/>
      <c r="T35" s="7"/>
      <c r="U35" s="7"/>
      <c r="V35" s="7"/>
      <c r="W35" s="7"/>
      <c r="X35" s="7"/>
      <c r="Y35" s="8"/>
      <c r="Z35" s="8"/>
      <c r="AA35" s="8"/>
      <c r="AB35" s="8"/>
      <c r="AC35" s="7"/>
      <c r="AD35" s="7"/>
      <c r="AE35" s="7"/>
      <c r="AF35" s="7"/>
      <c r="AG35" s="7"/>
      <c r="AH35" s="3"/>
      <c r="AI35" s="7"/>
      <c r="AJ35" s="7"/>
      <c r="AK35" s="7"/>
      <c r="AL35" s="7"/>
      <c r="AM35" s="7"/>
      <c r="AN35" s="7"/>
      <c r="AO35" s="7"/>
      <c r="AP35" s="7"/>
      <c r="AQ35" s="7"/>
      <c r="AR35" s="7"/>
      <c r="AS35" s="7"/>
      <c r="AT35" s="7"/>
      <c r="AU35" s="8"/>
      <c r="AV35" s="8"/>
      <c r="AW35" s="8"/>
      <c r="AX35" s="8"/>
    </row>
  </sheetData>
  <mergeCells count="1">
    <mergeCell ref="A3:F34"/>
  </mergeCells>
  <phoneticPr fontId="6"/>
  <pageMargins left="0.62992125984251968" right="0.39370078740157483" top="0.59055118110236227" bottom="0.39370078740157483" header="0.51181102362204722" footer="0.51181102362204722"/>
  <pageSetup paperSize="9" scale="69" fitToHeight="4" orientation="portrait" r:id="rId1"/>
  <headerFooter differentFirst="1"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資金の流れ（イメージ）</vt:lpstr>
      <vt:lpstr>行政事業レビューシート!Print_Area</vt:lpstr>
      <vt:lpstr>'資金の流れ（イメージ）'!Print_Area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平成27年度行政事業レビュー_オーダーメイド医療の実現プログラム</dc:title>
  <dc:creator>文部科学省</dc:creator>
  <cp:lastModifiedBy>文部科学省</cp:lastModifiedBy>
  <cp:lastPrinted>2015-08-19T13:31:59Z</cp:lastPrinted>
  <dcterms:created xsi:type="dcterms:W3CDTF">2012-03-13T00:50:25Z</dcterms:created>
  <dcterms:modified xsi:type="dcterms:W3CDTF">2015-09-03T08:58:06Z</dcterms:modified>
</cp:coreProperties>
</file>