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750" yWindow="180" windowWidth="16470"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AO25" i="3" l="1"/>
  <c r="AD19" i="3"/>
  <c r="AD14" i="3"/>
  <c r="AK15" i="3"/>
  <c r="AD16" i="3"/>
  <c r="AJ25" i="3"/>
  <c r="AO56" i="3"/>
  <c r="AJ56" i="3"/>
  <c r="AE56" i="3"/>
  <c r="AS2" i="3"/>
  <c r="AR18" i="3"/>
  <c r="AK18" i="3"/>
  <c r="AD18" i="3"/>
  <c r="AD20" i="3"/>
  <c r="W18" i="3"/>
  <c r="W20" i="3"/>
  <c r="P18" i="3"/>
  <c r="P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I11" i="4"/>
  <c r="I12" i="4"/>
  <c r="I13" i="4"/>
  <c r="I14" i="4"/>
  <c r="I15" i="4"/>
  <c r="I16" i="4"/>
  <c r="I17" i="4"/>
  <c r="I18" i="4"/>
  <c r="I19" i="4"/>
  <c r="I20" i="4"/>
  <c r="I21" i="4"/>
  <c r="I22" i="4"/>
  <c r="I23" i="4"/>
  <c r="I24" i="4"/>
  <c r="C11" i="4"/>
  <c r="M10" i="4"/>
  <c r="H10" i="4"/>
  <c r="C10" i="4"/>
  <c r="D10" i="4"/>
  <c r="D11" i="4"/>
  <c r="D12"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I8" i="4"/>
  <c r="I9" i="4"/>
  <c r="I10" i="4"/>
  <c r="C2" i="4"/>
  <c r="D2" i="4"/>
  <c r="AU229" i="3"/>
  <c r="Y229" i="3"/>
  <c r="AU216" i="3"/>
  <c r="Y216" i="3"/>
  <c r="AU203" i="3"/>
  <c r="Y203" i="3"/>
  <c r="AU190" i="3"/>
  <c r="Y190" i="3"/>
  <c r="R104" i="3"/>
  <c r="L104" i="3"/>
  <c r="AV2" i="3"/>
  <c r="N3" i="4"/>
  <c r="N4" i="4"/>
  <c r="N5" i="4"/>
  <c r="N6" i="4"/>
  <c r="N7" i="4"/>
  <c r="N8" i="4"/>
  <c r="N9" i="4"/>
  <c r="N10" i="4"/>
  <c r="N11" i="4"/>
  <c r="K13" i="4"/>
  <c r="AE8" i="3"/>
  <c r="D3" i="4"/>
  <c r="D4" i="4"/>
  <c r="D5" i="4"/>
  <c r="D6" i="4"/>
  <c r="D7" i="4"/>
  <c r="D8" i="4"/>
  <c r="D9" i="4"/>
  <c r="S4" i="4"/>
  <c r="S5" i="4"/>
  <c r="S6" i="4"/>
  <c r="S7" i="4"/>
  <c r="S8" i="4"/>
  <c r="P10" i="4"/>
  <c r="G11" i="3"/>
  <c r="D13" i="4"/>
  <c r="D14" i="4"/>
  <c r="D15" i="4"/>
  <c r="D16" i="4"/>
  <c r="D17" i="4"/>
  <c r="D18" i="4"/>
  <c r="D19" i="4"/>
  <c r="D20" i="4"/>
  <c r="D21" i="4"/>
  <c r="D22" i="4"/>
  <c r="D23" i="4"/>
  <c r="D24" i="4"/>
  <c r="A26" i="4"/>
  <c r="G8" i="3"/>
  <c r="I25" i="4"/>
  <c r="I26" i="4"/>
  <c r="I27" i="4"/>
  <c r="I28" i="4"/>
  <c r="S3" i="4"/>
  <c r="I29" i="4"/>
  <c r="I30" i="4"/>
  <c r="I31" i="4"/>
  <c r="I32" i="4"/>
  <c r="I33" i="4"/>
  <c r="I34" i="4"/>
  <c r="I35" i="4"/>
  <c r="I36" i="4"/>
  <c r="I37" i="4"/>
  <c r="F39" i="4"/>
  <c r="G6" i="3"/>
</calcChain>
</file>

<file path=xl/sharedStrings.xml><?xml version="1.0" encoding="utf-8"?>
<sst xmlns="http://schemas.openxmlformats.org/spreadsheetml/2006/main" count="1402" uniqueCount="599">
  <si>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</si>
  <si>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</si>
  <si>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</si>
  <si>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</si>
  <si>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</si>
  <si>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</si>
  <si>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</si>
  <si>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</si>
  <si>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</si>
  <si>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</si>
  <si>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</si>
  <si>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</si>
  <si>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</si>
  <si>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</si>
  <si>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</si>
  <si>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</si>
  <si>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</si>
  <si>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</si>
  <si>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</si>
  <si>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</si>
  <si>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</si>
  <si>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</si>
  <si>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</si>
  <si>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</si>
  <si>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</si>
  <si>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</si>
  <si>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</si>
  <si>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</si>
  <si>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</si>
  <si>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</si>
  <si>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</si>
  <si>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</si>
  <si>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</si>
  <si>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</si>
  <si>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</si>
  <si>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</si>
  <si>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</si>
  <si>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</si>
  <si>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</si>
  <si>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</si>
  <si>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</si>
  <si>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</si>
  <si>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</si>
  <si>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</si>
  <si>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</si>
  <si>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</si>
  <si>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</si>
  <si>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</si>
  <si>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</si>
  <si>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</si>
  <si>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</si>
  <si>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</si>
  <si>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</si>
  <si>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</si>
  <si>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</si>
  <si>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</si>
  <si>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</si>
  <si>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</si>
  <si>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</si>
  <si>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</si>
  <si>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</si>
  <si>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</si>
  <si>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</si>
  <si>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</si>
  <si>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</si>
  <si>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</si>
  <si>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</si>
  <si>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</si>
  <si>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</si>
  <si>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</si>
  <si>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</si>
  <si>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</si>
  <si>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</si>
  <si>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</si>
  <si>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</si>
  <si>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</si>
  <si>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</si>
  <si>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</si>
  <si>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</si>
  <si>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</si>
  <si>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</si>
  <si>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</si>
  <si>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</si>
  <si>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</si>
  <si>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</si>
  <si>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</si>
  <si>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</si>
  <si>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</si>
  <si>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</si>
  <si>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</si>
  <si>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</si>
  <si>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</si>
  <si>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</si>
  <si>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</si>
  <si>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</si>
  <si>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</si>
  <si>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</si>
  <si>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</si>
  <si>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</si>
  <si>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</si>
  <si>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</si>
  <si>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</si>
  <si>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</si>
  <si>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</si>
  <si>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</si>
  <si>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</si>
  <si>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</si>
  <si>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</si>
  <si>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</si>
  <si>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</si>
  <si>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</si>
  <si>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</si>
  <si>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</si>
  <si>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</si>
  <si>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</si>
  <si>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</si>
  <si>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</si>
  <si>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</si>
  <si>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</si>
  <si>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</si>
  <si>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</si>
  <si>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</si>
  <si>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</si>
  <si>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</si>
  <si>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</si>
  <si>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</si>
  <si>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</si>
  <si>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</si>
  <si>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</si>
  <si>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</si>
  <si>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</si>
  <si>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</si>
  <si>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</si>
  <si>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</si>
  <si>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</si>
  <si>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</si>
  <si>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</si>
  <si>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</si>
  <si>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</si>
  <si>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</si>
  <si>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</si>
  <si>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</si>
  <si>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</si>
  <si>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</si>
  <si>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</si>
  <si>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</si>
  <si>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</si>
  <si>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</si>
  <si>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</si>
  <si>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</si>
  <si>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</si>
  <si>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</si>
  <si>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</si>
  <si>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</si>
  <si>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</si>
  <si>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</si>
  <si>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</si>
  <si>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</si>
  <si>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</si>
  <si>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</si>
  <si>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</si>
  <si>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</si>
  <si>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</si>
  <si>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</si>
  <si>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</si>
  <si>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</si>
  <si>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</si>
  <si>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</si>
  <si>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</si>
  <si>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</si>
  <si>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</si>
  <si>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</si>
  <si>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</si>
  <si>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</si>
  <si>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</si>
  <si>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</si>
  <si>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</si>
  <si>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</si>
  <si>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</si>
  <si>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</si>
  <si>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</si>
  <si>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</si>
  <si>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</si>
  <si>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</si>
  <si>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</si>
  <si>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</si>
  <si>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</si>
  <si>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</si>
  <si>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</si>
  <si>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</si>
  <si>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</si>
  <si>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</si>
  <si>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</si>
  <si>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</si>
  <si>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</si>
  <si>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</si>
  <si>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</si>
  <si>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</si>
  <si>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</si>
  <si>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</si>
  <si>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</si>
  <si>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</si>
  <si>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</si>
  <si>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</si>
  <si>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</si>
  <si>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</si>
  <si>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</si>
  <si>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</si>
  <si>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</si>
  <si>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</si>
  <si>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</si>
  <si>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</si>
  <si>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</si>
  <si>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</si>
  <si>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</si>
  <si>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</si>
  <si>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</si>
  <si>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</si>
  <si>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</si>
  <si>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</si>
  <si>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</si>
  <si>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</si>
  <si>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</si>
  <si>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</si>
  <si>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</si>
  <si>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</si>
  <si>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</si>
  <si>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</si>
  <si>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</si>
  <si>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</si>
  <si>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</si>
  <si>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</si>
  <si>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</si>
  <si>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</si>
  <si>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</si>
  <si>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</si>
  <si>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</si>
  <si>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</si>
  <si>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</si>
  <si>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</si>
  <si>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</si>
  <si>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</si>
  <si>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</si>
  <si>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</si>
  <si>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</si>
  <si>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</si>
  <si>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</si>
  <si>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</si>
  <si>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</si>
  <si>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</si>
  <si>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</si>
  <si>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</si>
  <si>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</si>
  <si>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</si>
  <si>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</si>
  <si>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</si>
  <si>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</si>
  <si>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</si>
  <si>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</si>
  <si>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</si>
  <si>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</si>
  <si>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</si>
  <si>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</si>
  <si>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</si>
  <si>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</si>
  <si>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</si>
  <si>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</si>
  <si>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</si>
  <si>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</si>
  <si>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</si>
  <si>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</si>
  <si>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</si>
  <si>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</si>
  <si>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</si>
  <si>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</si>
  <si>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</si>
  <si>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</si>
  <si>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</si>
  <si>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</si>
  <si>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</si>
  <si>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</si>
  <si>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</si>
  <si>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</si>
  <si>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</si>
  <si>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</si>
  <si>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</si>
  <si>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</si>
  <si>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</si>
  <si>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</si>
  <si>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</si>
  <si>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</si>
  <si>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</si>
  <si>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</si>
  <si>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</si>
  <si>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</si>
  <si>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</si>
  <si>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</si>
  <si>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</si>
  <si>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</si>
  <si>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</si>
  <si>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</si>
  <si>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</si>
  <si>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</si>
  <si>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</si>
  <si>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</si>
  <si>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</si>
  <si>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</si>
  <si>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</si>
  <si>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</si>
  <si>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</si>
  <si>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</si>
  <si>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</si>
  <si>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</si>
  <si>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</si>
  <si>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</si>
  <si>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</si>
  <si>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</si>
  <si>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</si>
  <si>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</si>
  <si>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</si>
  <si>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</si>
  <si>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</si>
  <si>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</si>
  <si>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</si>
  <si>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</si>
  <si>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</si>
  <si>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</si>
  <si>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</si>
  <si>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</si>
  <si>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</si>
  <si>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</si>
  <si>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</si>
  <si>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</si>
  <si>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</si>
  <si>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</si>
  <si>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</si>
  <si>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</si>
  <si>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</si>
  <si>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</si>
  <si>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</si>
  <si>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</si>
  <si>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</si>
  <si>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</si>
  <si>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</si>
  <si>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</si>
  <si>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</si>
  <si>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</si>
  <si>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</si>
  <si>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</si>
  <si>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</si>
  <si>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</si>
  <si>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</si>
  <si>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</si>
  <si>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</si>
  <si>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</si>
  <si>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</si>
  <si>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</si>
  <si>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</si>
  <si>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</si>
  <si>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</si>
  <si>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</si>
  <si>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</si>
  <si>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</si>
  <si>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</si>
  <si>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</si>
  <si>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</si>
  <si>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</si>
  <si>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</si>
  <si>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</si>
  <si>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</si>
  <si>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</si>
  <si>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</si>
  <si>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</si>
  <si>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</si>
  <si>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</si>
  <si>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</si>
  <si>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</si>
  <si>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</si>
  <si>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</si>
  <si>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</si>
  <si>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</si>
  <si>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</si>
  <si>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</si>
  <si>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</si>
  <si>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</si>
  <si>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</si>
  <si>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</si>
  <si>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</si>
  <si>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</si>
  <si>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</si>
  <si>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</si>
  <si>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</si>
  <si>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</si>
  <si>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</si>
  <si>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</si>
  <si>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</si>
  <si>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</si>
  <si>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</si>
  <si>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</si>
  <si>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</si>
  <si>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</si>
  <si>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</si>
  <si>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</si>
  <si>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</si>
  <si>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</si>
  <si>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</si>
  <si>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</si>
  <si>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</si>
  <si>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</si>
  <si>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</si>
  <si>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</si>
  <si>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</si>
  <si>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</si>
  <si>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</si>
  <si>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</si>
  <si>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</si>
  <si>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</si>
  <si>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</si>
  <si>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</si>
  <si>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</si>
  <si>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</si>
  <si>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</si>
  <si>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</si>
  <si>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</si>
  <si>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</si>
  <si>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</si>
  <si>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</si>
  <si>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</si>
  <si>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</si>
  <si>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</si>
  <si>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</si>
  <si>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</si>
  <si>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</si>
  <si>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</si>
  <si>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</si>
  <si>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</si>
  <si>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</si>
  <si>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</si>
  <si>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</si>
  <si>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</si>
  <si>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</si>
  <si>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</si>
  <si>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</si>
  <si>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</si>
  <si>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</si>
  <si>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</si>
  <si>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</si>
  <si>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</si>
  <si>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</si>
  <si>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</si>
  <si>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</si>
  <si>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</si>
  <si>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</si>
  <si>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</si>
  <si>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</si>
  <si>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</si>
  <si>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</si>
  <si>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</si>
  <si>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</si>
  <si>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</si>
  <si>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</si>
  <si>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</si>
  <si>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</si>
  <si>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</si>
  <si>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</si>
  <si>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</si>
  <si>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</si>
  <si>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</si>
  <si>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</si>
  <si>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r>
      <rPr>
        <sz val="11"/>
        <rFont val="ＭＳ Ｐゴシック"/>
        <family val="3"/>
        <charset val="128"/>
      </rPr>
      <t>0230</t>
    </r>
    <phoneticPr fontId="5"/>
  </si>
  <si>
    <r>
      <rPr>
        <sz val="11"/>
        <rFont val="ＭＳ Ｐゴシック"/>
        <family val="3"/>
        <charset val="128"/>
      </rPr>
      <t>0232</t>
    </r>
    <phoneticPr fontId="5"/>
  </si>
  <si>
    <r>
      <rPr>
        <sz val="11"/>
        <rFont val="ＭＳ Ｐゴシック"/>
        <family val="3"/>
        <charset val="128"/>
      </rPr>
      <t>0256</t>
    </r>
    <phoneticPr fontId="5"/>
  </si>
  <si>
    <r>
      <rPr>
        <sz val="11"/>
        <rFont val="ＭＳ Ｐゴシック"/>
        <family val="3"/>
        <charset val="128"/>
      </rPr>
      <t>0240</t>
    </r>
    <phoneticPr fontId="5"/>
  </si>
  <si>
    <r>
      <rPr>
        <sz val="11"/>
        <rFont val="ＭＳ Ｐゴシック"/>
        <family val="3"/>
        <charset val="128"/>
      </rPr>
      <t>0253</t>
    </r>
    <phoneticPr fontId="5"/>
  </si>
  <si>
    <t>○</t>
  </si>
  <si>
    <t>㈱日立製作所</t>
    <rPh sb="0" eb="1">
      <t>カブシキガイシャ</t>
    </rPh>
    <rPh sb="1" eb="3">
      <t>ヒタチ</t>
    </rPh>
    <rPh sb="3" eb="6">
      <t>セイサクショ</t>
    </rPh>
    <phoneticPr fontId="5"/>
  </si>
  <si>
    <t>東芝電子管デバイス株式会社　営業部</t>
  </si>
  <si>
    <t>324MHzクライストロンシステムの購入等</t>
    <rPh sb="20" eb="21">
      <t>トウ</t>
    </rPh>
    <phoneticPr fontId="5"/>
  </si>
  <si>
    <t>日本アドバンスドテクノロジー㈱</t>
    <rPh sb="0" eb="2">
      <t>ニホン</t>
    </rPh>
    <rPh sb="14" eb="15">
      <t>カブシキガイシャ</t>
    </rPh>
    <phoneticPr fontId="5"/>
  </si>
  <si>
    <t>クライストロン電源予備機の製作等</t>
    <rPh sb="7" eb="9">
      <t>デンゲン</t>
    </rPh>
    <rPh sb="9" eb="12">
      <t>ヨビキ</t>
    </rPh>
    <rPh sb="13" eb="15">
      <t>セイサク</t>
    </rPh>
    <rPh sb="15" eb="16">
      <t>トウ</t>
    </rPh>
    <phoneticPr fontId="5"/>
  </si>
  <si>
    <t>J−PARCセンター物質・生命科学実験施設運転監視業務等</t>
    <rPh sb="10" eb="12">
      <t>ブッシツ</t>
    </rPh>
    <rPh sb="13" eb="15">
      <t>セイメイ</t>
    </rPh>
    <rPh sb="15" eb="21">
      <t>カガクジッケンシセツ</t>
    </rPh>
    <rPh sb="21" eb="27">
      <t>ウンテンカンシギョウム</t>
    </rPh>
    <rPh sb="27" eb="28">
      <t>トウ</t>
    </rPh>
    <phoneticPr fontId="5"/>
  </si>
  <si>
    <t>三菱電機システムサービス㈱</t>
    <rPh sb="0" eb="2">
      <t>ミツビシ</t>
    </rPh>
    <rPh sb="2" eb="4">
      <t>デンキ</t>
    </rPh>
    <rPh sb="12" eb="13">
      <t>カブシキガイシャ</t>
    </rPh>
    <phoneticPr fontId="5"/>
  </si>
  <si>
    <t>原子力エンジニアリング㈱</t>
    <rPh sb="0" eb="3">
      <t>ゲンシリョク</t>
    </rPh>
    <rPh sb="11" eb="12">
      <t>カブシキガイシャ</t>
    </rPh>
    <phoneticPr fontId="5"/>
  </si>
  <si>
    <t>金属技研㈱</t>
    <rPh sb="0" eb="4">
      <t>キンゾクギケン</t>
    </rPh>
    <rPh sb="4" eb="5">
      <t>カブシキガイシャ</t>
    </rPh>
    <phoneticPr fontId="5"/>
  </si>
  <si>
    <t>三菱重工業㈱</t>
    <rPh sb="0" eb="2">
      <t>ミツビシジュウkポウ</t>
    </rPh>
    <rPh sb="2" eb="5">
      <t>ジュウコウギョウ</t>
    </rPh>
    <rPh sb="5" eb="6">
      <t>カブシキガイシャ</t>
    </rPh>
    <phoneticPr fontId="5"/>
  </si>
  <si>
    <t>新菱冷熱工業㈱</t>
    <rPh sb="0" eb="1">
      <t>シン</t>
    </rPh>
    <rPh sb="1" eb="2">
      <t>ビシ</t>
    </rPh>
    <rPh sb="2" eb="6">
      <t>レイネツコウギョウ</t>
    </rPh>
    <rPh sb="6" eb="7">
      <t>カブシキガイシャ</t>
    </rPh>
    <phoneticPr fontId="5"/>
  </si>
  <si>
    <t>A.（独）日本原子力研究開発機構</t>
    <phoneticPr fontId="5"/>
  </si>
  <si>
    <t>保守費</t>
    <phoneticPr fontId="5"/>
  </si>
  <si>
    <t>特定先端大型研究施設の施設保守費</t>
    <phoneticPr fontId="5"/>
  </si>
  <si>
    <t>光熱水費</t>
    <phoneticPr fontId="5"/>
  </si>
  <si>
    <t>特定先端大型研究施設の電気代、ガス代、水道代</t>
    <phoneticPr fontId="5"/>
  </si>
  <si>
    <t>運営委託費</t>
    <phoneticPr fontId="5"/>
  </si>
  <si>
    <t>特定先端大型研究施設の運転等</t>
    <phoneticPr fontId="5"/>
  </si>
  <si>
    <t>設備費</t>
    <phoneticPr fontId="5"/>
  </si>
  <si>
    <t>特定先端大型研究施設整備</t>
    <phoneticPr fontId="5"/>
  </si>
  <si>
    <t>その他</t>
    <phoneticPr fontId="5"/>
  </si>
  <si>
    <t>特定先端大型研究施設の物品購入費等</t>
    <phoneticPr fontId="5"/>
  </si>
  <si>
    <t>（独）日本原子力研究開発機構</t>
    <phoneticPr fontId="5"/>
  </si>
  <si>
    <t>特定中性子線施設（J-PARC）の運営・施設整備</t>
    <phoneticPr fontId="5"/>
  </si>
  <si>
    <t>時間</t>
    <rPh sb="0" eb="2">
      <t>ジカン</t>
    </rPh>
    <phoneticPr fontId="5"/>
  </si>
  <si>
    <t>運営費（※）／運転時間／ビームライン本数
※：特定先端大型研究施設運営費等補助金の予算額　</t>
    <phoneticPr fontId="5"/>
  </si>
  <si>
    <t>千円/時間/本/MW</t>
    <phoneticPr fontId="5"/>
  </si>
  <si>
    <t>百万円/時間/本/MW</t>
    <phoneticPr fontId="5"/>
  </si>
  <si>
    <t>7,821/4,354/18</t>
    <phoneticPr fontId="5"/>
  </si>
  <si>
    <t>8,207/1,578/18</t>
    <phoneticPr fontId="5"/>
  </si>
  <si>
    <t>9,781/4224/19</t>
    <phoneticPr fontId="5"/>
  </si>
  <si>
    <t>特定先端大型研究施設運営費等補助金</t>
    <phoneticPr fontId="5"/>
  </si>
  <si>
    <t>特定先端大型研究施設利用促進交付金</t>
    <phoneticPr fontId="5"/>
  </si>
  <si>
    <t>-</t>
    <phoneticPr fontId="5"/>
  </si>
  <si>
    <t>C.清水建設㈱</t>
    <rPh sb="2" eb="4">
      <t>シミズ</t>
    </rPh>
    <rPh sb="4" eb="6">
      <t>ケンセツ</t>
    </rPh>
    <phoneticPr fontId="5"/>
  </si>
  <si>
    <t>整備費</t>
    <rPh sb="0" eb="3">
      <t>セイビヒ</t>
    </rPh>
    <phoneticPr fontId="5"/>
  </si>
  <si>
    <t>総合研究基盤施設新築工事</t>
    <rPh sb="0" eb="4">
      <t>ソウゴウケンキュウ</t>
    </rPh>
    <rPh sb="4" eb="8">
      <t>キバンシセツ</t>
    </rPh>
    <rPh sb="8" eb="10">
      <t>シンチク</t>
    </rPh>
    <rPh sb="10" eb="12">
      <t>コウジ</t>
    </rPh>
    <phoneticPr fontId="5"/>
  </si>
  <si>
    <t>清水建設㈱</t>
    <rPh sb="0" eb="2">
      <t>シミズ</t>
    </rPh>
    <rPh sb="2" eb="4">
      <t>ケンセツ</t>
    </rPh>
    <rPh sb="4" eb="5">
      <t>カブシキガイシャ</t>
    </rPh>
    <phoneticPr fontId="5"/>
  </si>
  <si>
    <t>㈱クリハラント</t>
    <rPh sb="0" eb="1">
      <t>カブシキガイシャ</t>
    </rPh>
    <phoneticPr fontId="5"/>
  </si>
  <si>
    <t>研究開発基盤課量子放射線研究推進室</t>
    <phoneticPr fontId="5"/>
  </si>
  <si>
    <t>政策目標8：基礎研究の充実及び研究の推進のための環境整備
施策目標8-2：科学技術振興のための基盤の強化</t>
    <phoneticPr fontId="5"/>
  </si>
  <si>
    <t>-</t>
    <phoneticPr fontId="5"/>
  </si>
  <si>
    <t>件</t>
    <rPh sb="0" eb="1">
      <t>ケン</t>
    </rPh>
    <phoneticPr fontId="5"/>
  </si>
  <si>
    <t>-</t>
    <phoneticPr fontId="5"/>
  </si>
  <si>
    <t>B.（一財）総合科学研究機構</t>
    <phoneticPr fontId="5"/>
  </si>
  <si>
    <t>人件費</t>
    <rPh sb="0" eb="2">
      <t>ジンケン</t>
    </rPh>
    <rPh sb="2" eb="3">
      <t>ヒ</t>
    </rPh>
    <phoneticPr fontId="5"/>
  </si>
  <si>
    <t>利用促進業務のための人件費</t>
    <rPh sb="0" eb="2">
      <t>リヨウ</t>
    </rPh>
    <rPh sb="2" eb="4">
      <t>ソクシン</t>
    </rPh>
    <rPh sb="4" eb="6">
      <t>ギョウム</t>
    </rPh>
    <rPh sb="10" eb="13">
      <t>ジンケンヒ</t>
    </rPh>
    <phoneticPr fontId="5"/>
  </si>
  <si>
    <t>物品購入費等</t>
    <rPh sb="0" eb="2">
      <t>ブッピン</t>
    </rPh>
    <rPh sb="2" eb="4">
      <t>コウニュウ</t>
    </rPh>
    <rPh sb="4" eb="5">
      <t>ヒ</t>
    </rPh>
    <rPh sb="5" eb="6">
      <t>トウ</t>
    </rPh>
    <phoneticPr fontId="5"/>
  </si>
  <si>
    <t>利用促進業務にかかる物品購入費等</t>
    <rPh sb="0" eb="2">
      <t>リヨウ</t>
    </rPh>
    <rPh sb="2" eb="4">
      <t>ソクシン</t>
    </rPh>
    <rPh sb="4" eb="6">
      <t>ギョウム</t>
    </rPh>
    <rPh sb="10" eb="12">
      <t>ブッピン</t>
    </rPh>
    <rPh sb="12" eb="14">
      <t>コウニュウ</t>
    </rPh>
    <rPh sb="14" eb="15">
      <t>ヒ</t>
    </rPh>
    <rPh sb="15" eb="16">
      <t>トウ</t>
    </rPh>
    <phoneticPr fontId="5"/>
  </si>
  <si>
    <t>旅費等</t>
    <rPh sb="0" eb="2">
      <t>リョヒ</t>
    </rPh>
    <rPh sb="2" eb="3">
      <t>トウ</t>
    </rPh>
    <phoneticPr fontId="5"/>
  </si>
  <si>
    <t>利用促進業務にかかる旅費、謝金等</t>
    <rPh sb="0" eb="2">
      <t>リヨウ</t>
    </rPh>
    <rPh sb="2" eb="4">
      <t>ソクシン</t>
    </rPh>
    <rPh sb="4" eb="6">
      <t>ギョウム</t>
    </rPh>
    <rPh sb="10" eb="12">
      <t>リョヒ</t>
    </rPh>
    <rPh sb="13" eb="15">
      <t>シャキン</t>
    </rPh>
    <rPh sb="15" eb="16">
      <t>トウ</t>
    </rPh>
    <phoneticPr fontId="5"/>
  </si>
  <si>
    <t>光熱水費等</t>
    <rPh sb="0" eb="2">
      <t>コウネツ</t>
    </rPh>
    <rPh sb="2" eb="3">
      <t>スイ</t>
    </rPh>
    <rPh sb="3" eb="4">
      <t>ヒ</t>
    </rPh>
    <rPh sb="4" eb="5">
      <t>トウ</t>
    </rPh>
    <phoneticPr fontId="5"/>
  </si>
  <si>
    <t>IQBRC建屋の電気代、水道代等</t>
    <rPh sb="5" eb="7">
      <t>タテヤ</t>
    </rPh>
    <rPh sb="8" eb="11">
      <t>デンキダイ</t>
    </rPh>
    <rPh sb="12" eb="14">
      <t>スイドウ</t>
    </rPh>
    <rPh sb="14" eb="15">
      <t>ダイ</t>
    </rPh>
    <rPh sb="15" eb="16">
      <t>トウ</t>
    </rPh>
    <phoneticPr fontId="5"/>
  </si>
  <si>
    <t>購入費</t>
    <rPh sb="0" eb="2">
      <t>コウニュウ</t>
    </rPh>
    <rPh sb="2" eb="3">
      <t>ヒ</t>
    </rPh>
    <phoneticPr fontId="5"/>
  </si>
  <si>
    <t>中性子小角・反射率測定用電気炉システムの製作等</t>
    <rPh sb="0" eb="3">
      <t>チュウセイシ</t>
    </rPh>
    <rPh sb="3" eb="5">
      <t>ショウカク</t>
    </rPh>
    <rPh sb="6" eb="8">
      <t>ハンシャ</t>
    </rPh>
    <rPh sb="8" eb="9">
      <t>リツ</t>
    </rPh>
    <rPh sb="9" eb="12">
      <t>ソクテイヨウ</t>
    </rPh>
    <rPh sb="12" eb="15">
      <t>デンキロ</t>
    </rPh>
    <rPh sb="20" eb="22">
      <t>セイサク</t>
    </rPh>
    <rPh sb="22" eb="23">
      <t>トウ</t>
    </rPh>
    <phoneticPr fontId="5"/>
  </si>
  <si>
    <t>理工科学（株）</t>
    <rPh sb="0" eb="2">
      <t>リコウ</t>
    </rPh>
    <rPh sb="2" eb="4">
      <t>カガク</t>
    </rPh>
    <rPh sb="4" eb="7">
      <t>カブ</t>
    </rPh>
    <phoneticPr fontId="5"/>
  </si>
  <si>
    <t>中性子小角・反射率測定実験用電気炉システムの製作等</t>
    <rPh sb="0" eb="3">
      <t>チュウセイシ</t>
    </rPh>
    <rPh sb="3" eb="5">
      <t>ショウカク</t>
    </rPh>
    <rPh sb="6" eb="8">
      <t>ハンシャ</t>
    </rPh>
    <rPh sb="8" eb="9">
      <t>リツ</t>
    </rPh>
    <rPh sb="9" eb="11">
      <t>ソクテイ</t>
    </rPh>
    <rPh sb="11" eb="14">
      <t>ジッケンヨウ</t>
    </rPh>
    <rPh sb="14" eb="17">
      <t>デンキロ</t>
    </rPh>
    <rPh sb="22" eb="24">
      <t>セイサク</t>
    </rPh>
    <rPh sb="24" eb="25">
      <t>トウ</t>
    </rPh>
    <phoneticPr fontId="5"/>
  </si>
  <si>
    <t>-</t>
    <phoneticPr fontId="5"/>
  </si>
  <si>
    <t>（株）アート科学</t>
    <rPh sb="0" eb="3">
      <t>カブ</t>
    </rPh>
    <rPh sb="6" eb="8">
      <t>カガク</t>
    </rPh>
    <phoneticPr fontId="5"/>
  </si>
  <si>
    <t>BL22中性子光学機器調整用部品の購入</t>
    <rPh sb="4" eb="7">
      <t>チュウセイシ</t>
    </rPh>
    <rPh sb="7" eb="9">
      <t>コウガク</t>
    </rPh>
    <rPh sb="9" eb="11">
      <t>キキ</t>
    </rPh>
    <rPh sb="11" eb="14">
      <t>チョウセイヨウ</t>
    </rPh>
    <rPh sb="14" eb="16">
      <t>ブヒン</t>
    </rPh>
    <rPh sb="17" eb="19">
      <t>コウニュウ</t>
    </rPh>
    <phoneticPr fontId="5"/>
  </si>
  <si>
    <t>JPC（株）</t>
    <rPh sb="3" eb="6">
      <t>カブ</t>
    </rPh>
    <phoneticPr fontId="5"/>
  </si>
  <si>
    <t>J-PARC課題管理システム保守業務等</t>
    <rPh sb="6" eb="8">
      <t>カダイ</t>
    </rPh>
    <rPh sb="8" eb="10">
      <t>カンリ</t>
    </rPh>
    <rPh sb="14" eb="16">
      <t>ホシュ</t>
    </rPh>
    <rPh sb="16" eb="18">
      <t>ギョウム</t>
    </rPh>
    <rPh sb="18" eb="19">
      <t>トウ</t>
    </rPh>
    <phoneticPr fontId="5"/>
  </si>
  <si>
    <t>ヤトロ電子（株）</t>
    <rPh sb="3" eb="5">
      <t>デンシ</t>
    </rPh>
    <rPh sb="5" eb="8">
      <t>カブ</t>
    </rPh>
    <phoneticPr fontId="5"/>
  </si>
  <si>
    <t>CT演算用計算機の購入等</t>
    <rPh sb="2" eb="5">
      <t>エンザンヨウ</t>
    </rPh>
    <rPh sb="5" eb="8">
      <t>ケイサンキ</t>
    </rPh>
    <rPh sb="9" eb="11">
      <t>コウニュウ</t>
    </rPh>
    <rPh sb="11" eb="12">
      <t>トウ</t>
    </rPh>
    <phoneticPr fontId="5"/>
  </si>
  <si>
    <t>（株）鈴木商館</t>
    <rPh sb="0" eb="3">
      <t>カブ</t>
    </rPh>
    <rPh sb="3" eb="5">
      <t>スズキ</t>
    </rPh>
    <rPh sb="5" eb="7">
      <t>ショウカン</t>
    </rPh>
    <phoneticPr fontId="5"/>
  </si>
  <si>
    <t>GM冷凍機の購入等</t>
    <rPh sb="2" eb="5">
      <t>レイトウキ</t>
    </rPh>
    <rPh sb="6" eb="8">
      <t>コウニュウ</t>
    </rPh>
    <rPh sb="8" eb="9">
      <t>トウ</t>
    </rPh>
    <phoneticPr fontId="5"/>
  </si>
  <si>
    <t>エルゼビオ・ジャパン（株）</t>
    <rPh sb="10" eb="13">
      <t>カブ</t>
    </rPh>
    <phoneticPr fontId="5"/>
  </si>
  <si>
    <t>電子ジャーナル（SCIENCE DIRECT)購読等</t>
    <rPh sb="0" eb="2">
      <t>デンシ</t>
    </rPh>
    <rPh sb="25" eb="26">
      <t>トウ</t>
    </rPh>
    <phoneticPr fontId="5"/>
  </si>
  <si>
    <t>新興工機（株）</t>
    <rPh sb="0" eb="1">
      <t>シン</t>
    </rPh>
    <rPh sb="2" eb="4">
      <t>コウキ</t>
    </rPh>
    <rPh sb="4" eb="7">
      <t>カブ</t>
    </rPh>
    <phoneticPr fontId="5"/>
  </si>
  <si>
    <t>6軸型マルチアンビルプレス用1段目アンビル等</t>
    <rPh sb="1" eb="2">
      <t>ジク</t>
    </rPh>
    <rPh sb="2" eb="3">
      <t>ガタ</t>
    </rPh>
    <rPh sb="13" eb="14">
      <t>ヨウ</t>
    </rPh>
    <rPh sb="15" eb="17">
      <t>ダンメ</t>
    </rPh>
    <rPh sb="21" eb="22">
      <t>トウ</t>
    </rPh>
    <phoneticPr fontId="5"/>
  </si>
  <si>
    <t>紀伊国屋書店（株）</t>
    <rPh sb="0" eb="4">
      <t>キノクニヤ</t>
    </rPh>
    <rPh sb="4" eb="6">
      <t>ショテン</t>
    </rPh>
    <rPh sb="6" eb="9">
      <t>カブ</t>
    </rPh>
    <phoneticPr fontId="5"/>
  </si>
  <si>
    <t>電子ジャーナル（APS）の購読等</t>
    <rPh sb="0" eb="2">
      <t>デンシ</t>
    </rPh>
    <rPh sb="13" eb="15">
      <t>コウドク</t>
    </rPh>
    <rPh sb="15" eb="16">
      <t>トウ</t>
    </rPh>
    <phoneticPr fontId="5"/>
  </si>
  <si>
    <t>（株）ケーバック</t>
    <rPh sb="0" eb="3">
      <t>カブ</t>
    </rPh>
    <phoneticPr fontId="5"/>
  </si>
  <si>
    <t>試料セルの製作等</t>
    <rPh sb="0" eb="2">
      <t>シリョウ</t>
    </rPh>
    <rPh sb="5" eb="7">
      <t>セイサク</t>
    </rPh>
    <rPh sb="7" eb="8">
      <t>トウ</t>
    </rPh>
    <phoneticPr fontId="5"/>
  </si>
  <si>
    <t>アドバンスソフト（株）</t>
    <rPh sb="8" eb="11">
      <t>カブ</t>
    </rPh>
    <phoneticPr fontId="5"/>
  </si>
  <si>
    <t>エネルギー原点・強度絶対値補正ソフトウェア</t>
    <rPh sb="5" eb="7">
      <t>ゲンテン</t>
    </rPh>
    <rPh sb="8" eb="10">
      <t>キョウド</t>
    </rPh>
    <rPh sb="10" eb="12">
      <t>ゼッタイ</t>
    </rPh>
    <rPh sb="12" eb="13">
      <t>チ</t>
    </rPh>
    <rPh sb="13" eb="15">
      <t>ホセイ</t>
    </rPh>
    <phoneticPr fontId="5"/>
  </si>
  <si>
    <t>（一財）総合科学研究機構</t>
    <rPh sb="1" eb="2">
      <t>イチ</t>
    </rPh>
    <phoneticPr fontId="5"/>
  </si>
  <si>
    <t>D.理工科学（株）</t>
    <phoneticPr fontId="5"/>
  </si>
  <si>
    <t>特定中性子線施設（J-PARC）の利用促進</t>
    <rPh sb="0" eb="2">
      <t>トクテイ</t>
    </rPh>
    <rPh sb="2" eb="5">
      <t>チュウセイシ</t>
    </rPh>
    <rPh sb="5" eb="6">
      <t>セン</t>
    </rPh>
    <rPh sb="6" eb="8">
      <t>シセツ</t>
    </rPh>
    <rPh sb="17" eb="19">
      <t>リヨウ</t>
    </rPh>
    <rPh sb="19" eb="21">
      <t>ソクシン</t>
    </rPh>
    <phoneticPr fontId="5"/>
  </si>
  <si>
    <t>- ※2</t>
    <phoneticPr fontId="5"/>
  </si>
  <si>
    <t>非結合型モデレータの製作等</t>
    <phoneticPr fontId="5"/>
  </si>
  <si>
    <t>総合研究基盤施設新築電気設備工事</t>
    <phoneticPr fontId="5"/>
  </si>
  <si>
    <t>総合研究基盤施設新築機械設備工事</t>
    <phoneticPr fontId="5"/>
  </si>
  <si>
    <t>BLM　MPSシステムの購入等</t>
    <phoneticPr fontId="5"/>
  </si>
  <si>
    <t>リニアック棟他機械室運転保守業務等</t>
    <phoneticPr fontId="5"/>
  </si>
  <si>
    <t>電磁石内蔵加速電極の製作等</t>
    <phoneticPr fontId="5"/>
  </si>
  <si>
    <t>随意契約</t>
    <phoneticPr fontId="5"/>
  </si>
  <si>
    <t>施設の年次運用計画を踏まえ、1サイクル528時間×予定サイクル数を目標値とした。</t>
    <rPh sb="0" eb="2">
      <t>シセツ</t>
    </rPh>
    <rPh sb="3" eb="5">
      <t>ネンジ</t>
    </rPh>
    <rPh sb="5" eb="7">
      <t>ウンヨウ</t>
    </rPh>
    <rPh sb="7" eb="9">
      <t>ケイカク</t>
    </rPh>
    <rPh sb="10" eb="11">
      <t>フ</t>
    </rPh>
    <rPh sb="22" eb="24">
      <t>ジカン</t>
    </rPh>
    <rPh sb="25" eb="27">
      <t>ヨテイ</t>
    </rPh>
    <rPh sb="31" eb="32">
      <t>スウ</t>
    </rPh>
    <rPh sb="33" eb="36">
      <t>モクヒョウチ</t>
    </rPh>
    <phoneticPr fontId="5"/>
  </si>
  <si>
    <t>9,789/3,531/18</t>
    <phoneticPr fontId="5"/>
  </si>
  <si>
    <t>J-PARC共用部分に関係した研究の論文発表数を、平成27年度には年間100件にする。</t>
    <rPh sb="6" eb="8">
      <t>キョウヨウ</t>
    </rPh>
    <rPh sb="8" eb="10">
      <t>ブブン</t>
    </rPh>
    <rPh sb="22" eb="23">
      <t>スウ</t>
    </rPh>
    <rPh sb="25" eb="27">
      <t>ヘイセイ</t>
    </rPh>
    <rPh sb="29" eb="31">
      <t>ネンド</t>
    </rPh>
    <phoneticPr fontId="5"/>
  </si>
  <si>
    <t>- ※1</t>
    <phoneticPr fontId="5"/>
  </si>
  <si>
    <t>※3</t>
    <phoneticPr fontId="5"/>
  </si>
  <si>
    <t>J-PARC共用部分に関係した研究の発表論文数（単年度）</t>
    <phoneticPr fontId="5"/>
  </si>
  <si>
    <t>大強度陽子加速器施設（Ｊ－ＰＡＲＣ）の整備・共用</t>
    <phoneticPr fontId="5"/>
  </si>
  <si>
    <t>施設運転時間</t>
    <phoneticPr fontId="5"/>
  </si>
  <si>
    <t>J-PARCの年間運転時間</t>
    <rPh sb="7" eb="9">
      <t>ネンカン</t>
    </rPh>
    <rPh sb="9" eb="11">
      <t>ウンテン</t>
    </rPh>
    <rPh sb="11" eb="13">
      <t>ジカン</t>
    </rPh>
    <phoneticPr fontId="5"/>
  </si>
  <si>
    <t>△</t>
  </si>
  <si>
    <t>‐</t>
  </si>
  <si>
    <t>今後も、効果的・効率的な運営を図るとともに、J-PARCの共用の更なる促進及び最先端の研究基盤としての施設整備に努める。</t>
    <phoneticPr fontId="5"/>
  </si>
  <si>
    <t>入札の競争性を高めるため、公告期間を延長したり仕様書を精査するといった、継続的な工夫を続けていく必要がある。</t>
    <phoneticPr fontId="5"/>
  </si>
  <si>
    <t>特定先端大型研究施設整備費補助金</t>
    <phoneticPr fontId="5"/>
  </si>
  <si>
    <t>本事業は、第４期科学技術基本計画の「共通的、基盤的な施設及び設備の高度化」及び「先端研究施設及び設備の整備、共用促進」においてその必要性が明記されるなど、国民や社会のニーズを的確に反映している。</t>
    <rPh sb="0" eb="1">
      <t>ホン</t>
    </rPh>
    <rPh sb="77" eb="79">
      <t>コクミン</t>
    </rPh>
    <rPh sb="80" eb="82">
      <t>シャカイ</t>
    </rPh>
    <rPh sb="87" eb="89">
      <t>テキカク</t>
    </rPh>
    <rPh sb="90" eb="92">
      <t>ハンエイ</t>
    </rPh>
    <phoneticPr fontId="5"/>
  </si>
  <si>
    <t>本事業は共用法により国が実施することが定められた事業である。</t>
    <rPh sb="0" eb="1">
      <t>ホン</t>
    </rPh>
    <rPh sb="1" eb="3">
      <t>ジギョウ</t>
    </rPh>
    <rPh sb="4" eb="6">
      <t>キョウヨウ</t>
    </rPh>
    <rPh sb="6" eb="7">
      <t>ホウ</t>
    </rPh>
    <rPh sb="10" eb="11">
      <t>クニ</t>
    </rPh>
    <rPh sb="12" eb="14">
      <t>ジッシ</t>
    </rPh>
    <rPh sb="19" eb="20">
      <t>サダ</t>
    </rPh>
    <rPh sb="24" eb="26">
      <t>ジギョウ</t>
    </rPh>
    <phoneticPr fontId="5"/>
  </si>
  <si>
    <t>本事業は、第４期科学技術基本計画の「共通的、基盤的な施設及び設備の高度化」及び「先端研究施設及び設備の整備、共用促進」においてその必要性が明記され、また、共用法により実施することが定められた、政策の優先度が高い事業である。</t>
    <rPh sb="77" eb="80">
      <t>キョウヨウホウ</t>
    </rPh>
    <rPh sb="83" eb="85">
      <t>ジッシ</t>
    </rPh>
    <rPh sb="90" eb="91">
      <t>サダ</t>
    </rPh>
    <phoneticPr fontId="5"/>
  </si>
  <si>
    <t>J-PARCの利用について、成果非公開とする場合は適切な受益者負担の観点から有償とし、運営費回収方式に基づく利用料の徴収を行っている。</t>
    <rPh sb="51" eb="52">
      <t>モト</t>
    </rPh>
    <rPh sb="61" eb="62">
      <t>オコナ</t>
    </rPh>
    <phoneticPr fontId="5"/>
  </si>
  <si>
    <t>同等の海外施設の運営費と同水準である。</t>
    <rPh sb="0" eb="2">
      <t>ドウトウ</t>
    </rPh>
    <rPh sb="3" eb="5">
      <t>カイガイ</t>
    </rPh>
    <rPh sb="5" eb="7">
      <t>シセツ</t>
    </rPh>
    <rPh sb="8" eb="11">
      <t>ウンエイヒ</t>
    </rPh>
    <rPh sb="12" eb="15">
      <t>ドウスイジュン</t>
    </rPh>
    <phoneticPr fontId="5"/>
  </si>
  <si>
    <t>共用法に基づき、施設設置者・登録施設利用促進機関を対象とした補助事業であり、実効性の高い事業となっている。</t>
    <phoneticPr fontId="5"/>
  </si>
  <si>
    <t>目標以上の成果を達成し、着実に実績を伸ばしている。</t>
    <rPh sb="0" eb="2">
      <t>モクヒョウ</t>
    </rPh>
    <rPh sb="2" eb="4">
      <t>イジョウ</t>
    </rPh>
    <rPh sb="5" eb="7">
      <t>セイカ</t>
    </rPh>
    <rPh sb="8" eb="10">
      <t>タッセイ</t>
    </rPh>
    <rPh sb="12" eb="14">
      <t>チャクジツ</t>
    </rPh>
    <rPh sb="15" eb="17">
      <t>ジッセキ</t>
    </rPh>
    <rPh sb="18" eb="19">
      <t>ノ</t>
    </rPh>
    <phoneticPr fontId="5"/>
  </si>
  <si>
    <t>幅広い分野の研究者（年間のべ約1万3千名）に利用され、基礎研究の振興やイノベーション創出に貢献している。</t>
    <rPh sb="10" eb="12">
      <t>ネンカン</t>
    </rPh>
    <rPh sb="14" eb="15">
      <t>ヤク</t>
    </rPh>
    <rPh sb="16" eb="17">
      <t>マン</t>
    </rPh>
    <rPh sb="18" eb="19">
      <t>セン</t>
    </rPh>
    <phoneticPr fontId="5"/>
  </si>
  <si>
    <t>過去2年間には事故や不具合等の発生により十分な活動実績が得られていない時期もあったが、見込みを上回る実績を得るよう引き続き努めていく。</t>
    <rPh sb="0" eb="2">
      <t>カコ</t>
    </rPh>
    <rPh sb="3" eb="5">
      <t>ネンカン</t>
    </rPh>
    <rPh sb="7" eb="9">
      <t>ジコ</t>
    </rPh>
    <rPh sb="10" eb="13">
      <t>フグアイ</t>
    </rPh>
    <rPh sb="13" eb="14">
      <t>トウ</t>
    </rPh>
    <rPh sb="15" eb="17">
      <t>ハッセイ</t>
    </rPh>
    <rPh sb="20" eb="22">
      <t>ジュウブン</t>
    </rPh>
    <rPh sb="23" eb="25">
      <t>カツドウ</t>
    </rPh>
    <rPh sb="25" eb="27">
      <t>ジッセキ</t>
    </rPh>
    <rPh sb="28" eb="29">
      <t>エ</t>
    </rPh>
    <rPh sb="35" eb="37">
      <t>ジキ</t>
    </rPh>
    <rPh sb="43" eb="45">
      <t>ミコ</t>
    </rPh>
    <rPh sb="47" eb="49">
      <t>ウワマワ</t>
    </rPh>
    <rPh sb="50" eb="52">
      <t>ジッセキ</t>
    </rPh>
    <rPh sb="53" eb="54">
      <t>エ</t>
    </rPh>
    <rPh sb="57" eb="58">
      <t>ヒ</t>
    </rPh>
    <rPh sb="59" eb="60">
      <t>ツヅ</t>
    </rPh>
    <rPh sb="61" eb="62">
      <t>ツト</t>
    </rPh>
    <phoneticPr fontId="5"/>
  </si>
  <si>
    <t>共用法において、施設の運営・整備は日本原子力研究開発機構が行う旨定められている。同法において、課題選定・利用促進業務を行う登録施設利用促進機関は、５年毎に更新機会を設けている。また、日本原子力研究開発機構及び登録施設利用促進機関が支出する業務において、大部分は一般競争入札を実施しており、その妥当性や競争性を確保している。</t>
    <rPh sb="31" eb="32">
      <t>ムネ</t>
    </rPh>
    <rPh sb="102" eb="103">
      <t>オヨ</t>
    </rPh>
    <phoneticPr fontId="5"/>
  </si>
  <si>
    <t>J-PARCの運営について、保守経費の見直し、運転の効率化、空調使用量の見直し等の節電対策といった工夫を行うなど、運営体制・業務の効率化を図り、毎年コスト削減に努めている。</t>
    <phoneticPr fontId="5"/>
  </si>
  <si>
    <t>経費の執行に関しては、事業年度毎に実績報告書等において、支出先・使途の把握や事業目的との整合性についての確認に努めている。また、現地調査を行う等、必要な指導も行っている。</t>
    <phoneticPr fontId="5"/>
  </si>
  <si>
    <t>「特定先端大型研究施設の共用の促進に関する法律（以下「共用法」という。）」の対象であるJ-PARCの中性子実験施設について、施設の整備や全体の機器等の運転を実施する。
幅広い分野の研究者等による利用を促進するため、共用法に基づき登録された施設の設置主体とは別の第三者機関である登録施設利用促進機関が、施設利用研究を行う者の選定（利用者選定業務）を実施するとともに、利用者に対する情報提供・相談・その他J-PARCを利用する上で必要な支援（利用支援業務）を行う。（補助率定額）</t>
    <phoneticPr fontId="5"/>
  </si>
  <si>
    <t>物質科学、生命科学、原子核・素粒子物理学など、基礎科学から産業応用までの幅広い研究開発を推進するため、世界最高レベルのビーム強度を有する大強度陽子加速器施設（J-PARC）により、多彩な二次粒子を用いた新しい研究手段を提供する。</t>
    <phoneticPr fontId="5"/>
  </si>
  <si>
    <t>量子放射線研究推進室長
上田　光幸</t>
    <rPh sb="12" eb="14">
      <t>ウエダ</t>
    </rPh>
    <rPh sb="15" eb="17">
      <t>ミツユキ</t>
    </rPh>
    <phoneticPr fontId="5"/>
  </si>
  <si>
    <t>科学技術・学術政策局</t>
    <phoneticPr fontId="5"/>
  </si>
  <si>
    <t>第4期科学技術基本計画（平成23年8月閣議決定）
大強度陽子加速器施設中間評価報告書（平成24年6月）</t>
    <phoneticPr fontId="5"/>
  </si>
  <si>
    <t>国立研究開発法人日本原子力研究開発機構法第17条2項
特定先端大型研究施設の共用の促進に関する法律</t>
    <phoneticPr fontId="5"/>
  </si>
  <si>
    <t xml:space="preserve">
うち、「新しい日本のための優先課題推進枠」391.3百万円
うち、「新しい日本のための優先課題推進枠」403.7百万円
</t>
    <rPh sb="5" eb="6">
      <t>アタラ</t>
    </rPh>
    <rPh sb="8" eb="10">
      <t>ニホン</t>
    </rPh>
    <rPh sb="14" eb="16">
      <t>ユウセン</t>
    </rPh>
    <rPh sb="16" eb="18">
      <t>カダイ</t>
    </rPh>
    <rPh sb="18" eb="20">
      <t>スイシン</t>
    </rPh>
    <rPh sb="20" eb="21">
      <t>ワク</t>
    </rPh>
    <rPh sb="27" eb="28">
      <t>ヒャク</t>
    </rPh>
    <rPh sb="28" eb="30">
      <t>マンエン</t>
    </rPh>
    <phoneticPr fontId="5"/>
  </si>
  <si>
    <t>１．事業評価の観点：この事業は、物質科学、生命科学、原子核・素粒子物理学など、基礎科学から産業応用までの幅広い研究開発を推進するため、世界最高レベルのビーム強度を有する大強度陽子加速器施設（J-PARC）により、多彩な二次粒子を用いた新しい研究手段を提供する事業であり、契約・執行手続きの観点から検証を行った。
２．所見：当該事業は、競争参加条件等のより一層の見直しを図るなど、契約の競争性、公平性、透明性を確保すべきである。</t>
    <phoneticPr fontId="5"/>
  </si>
  <si>
    <t>上記の所見を踏まえ、引き続き、契約・執行手続きの改善に向けた取組を継続するとともに、競争参加条件の更なる見直し等により契約の競争性、公平性、透明性の確保に努める。</t>
    <phoneticPr fontId="5"/>
  </si>
  <si>
    <t>執行等改善</t>
  </si>
  <si>
    <t>※外部有識者による点検対象外</t>
    <rPh sb="1" eb="3">
      <t>ガイブ</t>
    </rPh>
    <rPh sb="3" eb="6">
      <t>ユウシキシャ</t>
    </rPh>
    <rPh sb="9" eb="11">
      <t>テンケン</t>
    </rPh>
    <rPh sb="11" eb="14">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</si>
</sst>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1"/>
      <color theme="10"/>
      <name val="ＭＳ Ｐゴシック"/>
      <family val="3"/>
      <charset val="128"/>
    </font>
    <font>
      <u/>
      <sz val="11"/>
      <color theme="11"/>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medium">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thin">
        <color auto="1"/>
      </left>
      <right/>
      <top/>
      <bottom style="medium">
        <color auto="1"/>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thin">
        <color auto="1"/>
      </left>
      <right style="medium">
        <color auto="1"/>
      </right>
      <top style="thin">
        <color auto="1"/>
      </top>
      <bottom/>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style="medium">
        <color auto="1"/>
      </top>
      <bottom/>
      <diagonal/>
    </border>
    <border diagonalUp="1">
      <left/>
      <right style="medium">
        <color auto="1"/>
      </right>
      <top style="thin">
        <color auto="1"/>
      </top>
      <bottom style="medium">
        <color auto="1"/>
      </bottom>
      <diagonal style="thin">
        <color auto="1"/>
      </diagonal>
    </border>
    <border>
      <left style="double">
        <color auto="1"/>
      </left>
      <right/>
      <top style="medium">
        <color auto="1"/>
      </top>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1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cellStyleXfs>
  <cellXfs count="7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5" borderId="141" xfId="0" applyFont="1" applyFill="1" applyBorder="1" applyAlignment="1" applyProtection="1">
      <alignment vertical="center" wrapText="1"/>
      <protection locked="0"/>
    </xf>
    <xf numFmtId="0" fontId="0" fillId="5" borderId="142" xfId="0" applyFill="1" applyBorder="1" applyAlignment="1" applyProtection="1">
      <alignment vertical="center" wrapText="1"/>
      <protection locked="0"/>
    </xf>
    <xf numFmtId="0" fontId="0" fillId="5" borderId="143" xfId="0"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0"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2" fillId="0" borderId="25" xfId="2" applyFont="1" applyFill="1" applyBorder="1" applyAlignment="1" applyProtection="1">
      <alignment horizontal="left" vertical="center" wrapText="1"/>
      <protection locked="0"/>
    </xf>
    <xf numFmtId="0" fontId="32" fillId="0" borderId="26" xfId="2" applyFont="1" applyFill="1" applyBorder="1" applyAlignment="1" applyProtection="1">
      <alignment horizontal="left" vertical="center" wrapText="1"/>
      <protection locked="0"/>
    </xf>
    <xf numFmtId="0" fontId="11" fillId="0" borderId="26" xfId="0" applyFont="1" applyBorder="1" applyAlignment="1" applyProtection="1">
      <alignment horizontal="left" vertical="center"/>
      <protection locked="0"/>
    </xf>
    <xf numFmtId="0" fontId="11"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177" fontId="0" fillId="0" borderId="35" xfId="0" applyNumberFormat="1" applyFont="1" applyFill="1"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49" fontId="0" fillId="0" borderId="25" xfId="0" applyNumberFormat="1" applyFont="1" applyBorder="1" applyAlignment="1" applyProtection="1">
      <alignment horizontal="center" vertical="center"/>
      <protection locked="0"/>
    </xf>
    <xf numFmtId="49" fontId="3" fillId="0" borderId="26" xfId="0" applyNumberFormat="1" applyFont="1" applyBorder="1" applyAlignment="1" applyProtection="1">
      <alignment horizontal="center" vertical="center"/>
      <protection locked="0"/>
    </xf>
    <xf numFmtId="49" fontId="3" fillId="0" borderId="27" xfId="0" applyNumberFormat="1"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5" borderId="57" xfId="0" applyFill="1" applyBorder="1" applyAlignment="1" applyProtection="1">
      <alignment vertical="center"/>
      <protection locked="0"/>
    </xf>
    <xf numFmtId="0" fontId="0" fillId="5" borderId="59" xfId="0" applyFill="1" applyBorder="1" applyAlignment="1" applyProtection="1">
      <alignment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17">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s>
  <dxfs count="103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59162</xdr:colOff>
      <xdr:row>143</xdr:row>
      <xdr:rowOff>0</xdr:rowOff>
    </xdr:from>
    <xdr:to>
      <xdr:col>33</xdr:col>
      <xdr:colOff>128975</xdr:colOff>
      <xdr:row>145</xdr:row>
      <xdr:rowOff>2175</xdr:rowOff>
    </xdr:to>
    <xdr:sp macro="" textlink="">
      <xdr:nvSpPr>
        <xdr:cNvPr id="9" name="Text Box 32"/>
        <xdr:cNvSpPr txBox="1">
          <a:spLocks noChangeArrowheads="1"/>
        </xdr:cNvSpPr>
      </xdr:nvSpPr>
      <xdr:spPr bwMode="auto">
        <a:xfrm>
          <a:off x="3823442" y="32651700"/>
          <a:ext cx="2843493" cy="703215"/>
        </a:xfrm>
        <a:prstGeom prst="rect">
          <a:avLst/>
        </a:prstGeom>
        <a:noFill/>
        <a:ln w="9525">
          <a:solidFill>
            <a:srgbClr val="000000"/>
          </a:solidFill>
          <a:miter lim="800000"/>
          <a:headEnd/>
          <a:tailEnd/>
        </a:ln>
        <a:extLst/>
      </xdr:spPr>
      <xdr:txBody>
        <a:bodyPr vertOverflow="clip" wrap="square" lIns="36576" tIns="22860" rIns="36576" bIns="0" anchor="ctr" anchorCtr="0"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文部科学省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12,568</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18</xdr:col>
      <xdr:colOff>77989</xdr:colOff>
      <xdr:row>145</xdr:row>
      <xdr:rowOff>40273</xdr:rowOff>
    </xdr:from>
    <xdr:to>
      <xdr:col>34</xdr:col>
      <xdr:colOff>76131</xdr:colOff>
      <xdr:row>148</xdr:row>
      <xdr:rowOff>80962</xdr:rowOff>
    </xdr:to>
    <xdr:sp macro="" textlink="">
      <xdr:nvSpPr>
        <xdr:cNvPr id="10" name="AutoShape 26"/>
        <xdr:cNvSpPr>
          <a:spLocks noChangeArrowheads="1"/>
        </xdr:cNvSpPr>
      </xdr:nvSpPr>
      <xdr:spPr bwMode="auto">
        <a:xfrm>
          <a:off x="3644149" y="33393013"/>
          <a:ext cx="3168062" cy="1092249"/>
        </a:xfrm>
        <a:prstGeom prst="bracketPair">
          <a:avLst>
            <a:gd name="adj" fmla="val 16667"/>
          </a:avLst>
        </a:prstGeom>
        <a:solidFill>
          <a:srgbClr val="FFFFFF"/>
        </a:solidFill>
        <a:ln w="6350">
          <a:solidFill>
            <a:srgbClr val="000000"/>
          </a:solidFill>
          <a:round/>
          <a:headEnd/>
          <a:tailEnd/>
        </a:ln>
      </xdr:spPr>
      <xdr:txBody>
        <a:bodyPr vertOverflow="clip" wrap="square" lIns="91440" tIns="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特定中性子線施設（</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J-PARC</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）について、「特定先端大型研究施設の共用の促進に関する法律」に基づき、その整備および共用の促進を図る。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（特定先端大型研究施設運営費等補助金：</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9,789</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百万円</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　特定先端大型研究施設整備費補助金：  </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1,998</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百万円</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　特定先端大型研究施設利用促進交付金：  </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781</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百万円）</a:t>
          </a:r>
        </a:p>
      </xdr:txBody>
    </xdr:sp>
    <xdr:clientData/>
  </xdr:twoCellAnchor>
  <xdr:twoCellAnchor>
    <xdr:from>
      <xdr:col>26</xdr:col>
      <xdr:colOff>68468</xdr:colOff>
      <xdr:row>148</xdr:row>
      <xdr:rowOff>114300</xdr:rowOff>
    </xdr:from>
    <xdr:to>
      <xdr:col>26</xdr:col>
      <xdr:colOff>68468</xdr:colOff>
      <xdr:row>149</xdr:row>
      <xdr:rowOff>97155</xdr:rowOff>
    </xdr:to>
    <xdr:sp macro="" textlink="">
      <xdr:nvSpPr>
        <xdr:cNvPr id="11" name="Line 159"/>
        <xdr:cNvSpPr>
          <a:spLocks noChangeShapeType="1"/>
        </xdr:cNvSpPr>
      </xdr:nvSpPr>
      <xdr:spPr bwMode="auto">
        <a:xfrm flipH="1">
          <a:off x="5219588" y="34518600"/>
          <a:ext cx="0" cy="333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129663</xdr:colOff>
      <xdr:row>150</xdr:row>
      <xdr:rowOff>17795</xdr:rowOff>
    </xdr:from>
    <xdr:to>
      <xdr:col>44</xdr:col>
      <xdr:colOff>166818</xdr:colOff>
      <xdr:row>151</xdr:row>
      <xdr:rowOff>180359</xdr:rowOff>
    </xdr:to>
    <xdr:sp macro="" textlink="">
      <xdr:nvSpPr>
        <xdr:cNvPr id="12" name="Text Box 18"/>
        <xdr:cNvSpPr txBox="1">
          <a:spLocks noChangeArrowheads="1"/>
        </xdr:cNvSpPr>
      </xdr:nvSpPr>
      <xdr:spPr bwMode="auto">
        <a:xfrm>
          <a:off x="6073263" y="35123135"/>
          <a:ext cx="2810835" cy="513084"/>
        </a:xfrm>
        <a:prstGeom prst="rect">
          <a:avLst/>
        </a:prstGeom>
        <a:noFill/>
        <a:ln w="9525">
          <a:solidFill>
            <a:srgbClr val="000000"/>
          </a:solidFill>
          <a:miter lim="800000"/>
          <a:headEnd/>
          <a:tailEnd/>
        </a:ln>
        <a:extLst/>
      </xdr:spPr>
      <xdr:txBody>
        <a:bodyPr vertOverflow="clip" wrap="square" lIns="36576" tIns="22860" rIns="0" bIns="0" anchor="ctr" anchorCtr="0"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Arial"/>
              <a:cs typeface="Arial"/>
            </a:rPr>
            <a:t>B.</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Arial"/>
            </a:rPr>
            <a:t>（財）総合科学研究機構</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Arial"/>
            </a:rPr>
            <a:t>781</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Arial"/>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190499</xdr:colOff>
      <xdr:row>150</xdr:row>
      <xdr:rowOff>8270</xdr:rowOff>
    </xdr:from>
    <xdr:to>
      <xdr:col>23</xdr:col>
      <xdr:colOff>49492</xdr:colOff>
      <xdr:row>151</xdr:row>
      <xdr:rowOff>170834</xdr:rowOff>
    </xdr:to>
    <xdr:sp macro="" textlink="">
      <xdr:nvSpPr>
        <xdr:cNvPr id="13" name="Text Box 24"/>
        <xdr:cNvSpPr txBox="1">
          <a:spLocks noChangeArrowheads="1"/>
        </xdr:cNvSpPr>
      </xdr:nvSpPr>
      <xdr:spPr bwMode="auto">
        <a:xfrm>
          <a:off x="1775459" y="35113610"/>
          <a:ext cx="2830793" cy="513084"/>
        </a:xfrm>
        <a:prstGeom prst="rect">
          <a:avLst/>
        </a:prstGeom>
        <a:noFill/>
        <a:ln w="9525">
          <a:solidFill>
            <a:srgbClr val="000000"/>
          </a:solidFill>
          <a:miter lim="800000"/>
          <a:headEnd/>
          <a:tailEnd/>
        </a:ln>
        <a:extLst/>
      </xdr:spPr>
      <xdr:txBody>
        <a:bodyPr vertOverflow="clip" wrap="square" lIns="27432" tIns="22860" rIns="0" bIns="0" anchor="ctr" anchorCtr="0"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Arial"/>
              <a:cs typeface="Arial"/>
            </a:rPr>
            <a:t>A.</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Arial"/>
            </a:rPr>
            <a:t>（独）日本原子力研究開発機構</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Arial"/>
            </a:rPr>
            <a:t>11,787</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Arial"/>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196851</xdr:colOff>
      <xdr:row>151</xdr:row>
      <xdr:rowOff>198959</xdr:rowOff>
    </xdr:from>
    <xdr:to>
      <xdr:col>23</xdr:col>
      <xdr:colOff>49493</xdr:colOff>
      <xdr:row>153</xdr:row>
      <xdr:rowOff>11004</xdr:rowOff>
    </xdr:to>
    <xdr:sp macro="" textlink="">
      <xdr:nvSpPr>
        <xdr:cNvPr id="14" name="AutoShape 273"/>
        <xdr:cNvSpPr>
          <a:spLocks noChangeArrowheads="1"/>
        </xdr:cNvSpPr>
      </xdr:nvSpPr>
      <xdr:spPr bwMode="auto">
        <a:xfrm>
          <a:off x="1781811" y="35654819"/>
          <a:ext cx="2824442" cy="513085"/>
        </a:xfrm>
        <a:prstGeom prst="bracketPair">
          <a:avLst>
            <a:gd name="adj" fmla="val 16667"/>
          </a:avLst>
        </a:prstGeom>
        <a:noFill/>
        <a:ln w="3175">
          <a:solidFill>
            <a:srgbClr val="000000"/>
          </a:solidFill>
          <a:round/>
          <a:headEnd/>
          <a:tailEnd/>
        </a:ln>
        <a:extLst/>
      </xdr:spPr>
      <xdr:txBody>
        <a:bodyPr vertOverflow="clip" wrap="square" lIns="18000" tIns="18000" rIns="18000" bIns="18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特定中性子線施設（</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J-PARC</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）の運営</a:t>
          </a:r>
          <a:r>
            <a:rPr kumimoji="0"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、施設整備を実施する。</a:t>
          </a:r>
          <a:endPar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endParaRPr>
        </a:p>
      </xdr:txBody>
    </xdr:sp>
    <xdr:clientData/>
  </xdr:twoCellAnchor>
  <xdr:twoCellAnchor>
    <xdr:from>
      <xdr:col>16</xdr:col>
      <xdr:colOff>20843</xdr:colOff>
      <xdr:row>149</xdr:row>
      <xdr:rowOff>97155</xdr:rowOff>
    </xdr:from>
    <xdr:to>
      <xdr:col>28</xdr:col>
      <xdr:colOff>81803</xdr:colOff>
      <xdr:row>149</xdr:row>
      <xdr:rowOff>344805</xdr:rowOff>
    </xdr:to>
    <xdr:cxnSp macro="">
      <xdr:nvCxnSpPr>
        <xdr:cNvPr id="15" name="AutoShape 75"/>
        <xdr:cNvCxnSpPr>
          <a:cxnSpLocks noChangeShapeType="1"/>
        </xdr:cNvCxnSpPr>
      </xdr:nvCxnSpPr>
      <xdr:spPr bwMode="auto">
        <a:xfrm rot="10800000" flipV="1">
          <a:off x="3190763" y="34851975"/>
          <a:ext cx="2438400" cy="247650"/>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26</xdr:col>
      <xdr:colOff>30368</xdr:colOff>
      <xdr:row>149</xdr:row>
      <xdr:rowOff>97155</xdr:rowOff>
    </xdr:from>
    <xdr:to>
      <xdr:col>37</xdr:col>
      <xdr:colOff>156098</xdr:colOff>
      <xdr:row>149</xdr:row>
      <xdr:rowOff>344805</xdr:rowOff>
    </xdr:to>
    <xdr:cxnSp macro="">
      <xdr:nvCxnSpPr>
        <xdr:cNvPr id="16" name="AutoShape 76"/>
        <xdr:cNvCxnSpPr>
          <a:cxnSpLocks noChangeShapeType="1"/>
        </xdr:cNvCxnSpPr>
      </xdr:nvCxnSpPr>
      <xdr:spPr bwMode="auto">
        <a:xfrm>
          <a:off x="5181488" y="34851975"/>
          <a:ext cx="2305050" cy="247650"/>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114300</xdr:colOff>
      <xdr:row>149</xdr:row>
      <xdr:rowOff>158765</xdr:rowOff>
    </xdr:from>
    <xdr:to>
      <xdr:col>12</xdr:col>
      <xdr:colOff>80726</xdr:colOff>
      <xdr:row>150</xdr:row>
      <xdr:rowOff>36845</xdr:rowOff>
    </xdr:to>
    <xdr:sp macro="" textlink="">
      <xdr:nvSpPr>
        <xdr:cNvPr id="17" name="Text Box 269"/>
        <xdr:cNvSpPr txBox="1">
          <a:spLocks noChangeArrowheads="1"/>
        </xdr:cNvSpPr>
      </xdr:nvSpPr>
      <xdr:spPr bwMode="auto">
        <a:xfrm>
          <a:off x="1699260" y="34913585"/>
          <a:ext cx="758906" cy="228600"/>
        </a:xfrm>
        <a:prstGeom prst="rect">
          <a:avLst/>
        </a:prstGeom>
        <a:noFill/>
        <a:ln>
          <a:noFill/>
        </a:ln>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【補助】</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30</xdr:col>
      <xdr:colOff>35187</xdr:colOff>
      <xdr:row>149</xdr:row>
      <xdr:rowOff>158765</xdr:rowOff>
    </xdr:from>
    <xdr:to>
      <xdr:col>34</xdr:col>
      <xdr:colOff>136456</xdr:colOff>
      <xdr:row>150</xdr:row>
      <xdr:rowOff>55895</xdr:rowOff>
    </xdr:to>
    <xdr:sp macro="" textlink="">
      <xdr:nvSpPr>
        <xdr:cNvPr id="18" name="Text Box 269"/>
        <xdr:cNvSpPr txBox="1">
          <a:spLocks noChangeArrowheads="1"/>
        </xdr:cNvSpPr>
      </xdr:nvSpPr>
      <xdr:spPr bwMode="auto">
        <a:xfrm>
          <a:off x="5978787" y="34913585"/>
          <a:ext cx="893749" cy="247650"/>
        </a:xfrm>
        <a:prstGeom prst="rect">
          <a:avLst/>
        </a:prstGeom>
        <a:noFill/>
        <a:ln>
          <a:noFill/>
        </a:ln>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【交付】</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9</xdr:col>
      <xdr:colOff>188457</xdr:colOff>
      <xdr:row>154</xdr:row>
      <xdr:rowOff>74244</xdr:rowOff>
    </xdr:from>
    <xdr:to>
      <xdr:col>17</xdr:col>
      <xdr:colOff>165757</xdr:colOff>
      <xdr:row>155</xdr:row>
      <xdr:rowOff>66624</xdr:rowOff>
    </xdr:to>
    <xdr:sp macro="" textlink="">
      <xdr:nvSpPr>
        <xdr:cNvPr id="19" name="Text Box 262"/>
        <xdr:cNvSpPr txBox="1">
          <a:spLocks noChangeArrowheads="1"/>
        </xdr:cNvSpPr>
      </xdr:nvSpPr>
      <xdr:spPr bwMode="auto">
        <a:xfrm>
          <a:off x="1971537" y="36581664"/>
          <a:ext cx="1562260" cy="342900"/>
        </a:xfrm>
        <a:prstGeom prst="rect">
          <a:avLst/>
        </a:prstGeom>
        <a:noFill/>
        <a:ln>
          <a:noFill/>
        </a:ln>
        <a:extLst/>
      </xdr:spPr>
      <xdr:txBody>
        <a:bodyPr vertOverflow="clip" wrap="square" lIns="91440" tIns="45720" rIns="91440" bIns="45720" anchor="t" upright="1"/>
        <a:lstStyle/>
        <a:p>
          <a:pPr marL="0" marR="0" lvl="0" indent="0" algn="l" defTabSz="914400" rtl="0" eaLnBrk="1" fontAlgn="auto" latinLnBrk="0" hangingPunct="1">
            <a:lnSpc>
              <a:spcPts val="5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【一般競争等・請負】</a:t>
          </a:r>
        </a:p>
        <a:p>
          <a:pPr marL="0" marR="0" lvl="0" indent="0" algn="l" defTabSz="914400" rtl="0" eaLnBrk="1" fontAlgn="auto" latinLnBrk="0" hangingPunct="1">
            <a:lnSpc>
              <a:spcPts val="8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81638</xdr:colOff>
      <xdr:row>154</xdr:row>
      <xdr:rowOff>198069</xdr:rowOff>
    </xdr:from>
    <xdr:to>
      <xdr:col>21</xdr:col>
      <xdr:colOff>124732</xdr:colOff>
      <xdr:row>156</xdr:row>
      <xdr:rowOff>10114</xdr:rowOff>
    </xdr:to>
    <xdr:sp macro="" textlink="">
      <xdr:nvSpPr>
        <xdr:cNvPr id="20" name="Rectangle 259"/>
        <xdr:cNvSpPr>
          <a:spLocks noChangeArrowheads="1"/>
        </xdr:cNvSpPr>
      </xdr:nvSpPr>
      <xdr:spPr bwMode="auto">
        <a:xfrm>
          <a:off x="2062838" y="36705489"/>
          <a:ext cx="2222414" cy="513085"/>
        </a:xfrm>
        <a:prstGeom prst="rect">
          <a:avLst/>
        </a:prstGeom>
        <a:noFill/>
        <a:ln w="9525">
          <a:solidFill>
            <a:srgbClr val="000000"/>
          </a:solidFill>
          <a:miter lim="800000"/>
          <a:headEnd/>
          <a:tailEnd/>
        </a:ln>
        <a:extLst/>
      </xdr:spPr>
      <xdr:txBody>
        <a:bodyPr vertOverflow="clip" wrap="square" lIns="18000" tIns="10800" rIns="18000" bIns="10800" anchor="ctr" anchorCtr="0"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Arial"/>
            </a:rPr>
            <a:t>Ｃ. 業務請負：</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企業等（</a:t>
          </a: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全</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379</a:t>
          </a: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Arial"/>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7,578</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10</xdr:col>
      <xdr:colOff>91163</xdr:colOff>
      <xdr:row>156</xdr:row>
      <xdr:rowOff>50939</xdr:rowOff>
    </xdr:from>
    <xdr:to>
      <xdr:col>21</xdr:col>
      <xdr:colOff>129007</xdr:colOff>
      <xdr:row>157</xdr:row>
      <xdr:rowOff>148094</xdr:rowOff>
    </xdr:to>
    <xdr:sp macro="" textlink="">
      <xdr:nvSpPr>
        <xdr:cNvPr id="21" name="AutoShape 260"/>
        <xdr:cNvSpPr>
          <a:spLocks noChangeArrowheads="1"/>
        </xdr:cNvSpPr>
      </xdr:nvSpPr>
      <xdr:spPr bwMode="auto">
        <a:xfrm>
          <a:off x="2072363" y="37259399"/>
          <a:ext cx="2217164" cy="447675"/>
        </a:xfrm>
        <a:prstGeom prst="bracketPair">
          <a:avLst>
            <a:gd name="adj" fmla="val 16667"/>
          </a:avLst>
        </a:prstGeom>
        <a:noFill/>
        <a:ln w="3175">
          <a:solidFill>
            <a:srgbClr val="000000"/>
          </a:solidFill>
          <a:round/>
          <a:headEnd/>
          <a:tailEnd/>
        </a:ln>
      </xdr:spPr>
      <xdr:txBody>
        <a:bodyPr vertOverflow="clip" wrap="square" lIns="36000" tIns="18000" rIns="0" bIns="18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特定中性子線施設（</a:t>
          </a:r>
          <a:r>
            <a:rPr kumimoji="0"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J-PARC</a:t>
          </a:r>
          <a:r>
            <a:rPr kumimoji="0"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）の運転等</a:t>
          </a: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twoCellAnchor>
    <xdr:from>
      <xdr:col>31</xdr:col>
      <xdr:colOff>133970</xdr:colOff>
      <xdr:row>154</xdr:row>
      <xdr:rowOff>16381</xdr:rowOff>
    </xdr:from>
    <xdr:to>
      <xdr:col>39</xdr:col>
      <xdr:colOff>7269</xdr:colOff>
      <xdr:row>154</xdr:row>
      <xdr:rowOff>286969</xdr:rowOff>
    </xdr:to>
    <xdr:sp macro="" textlink="">
      <xdr:nvSpPr>
        <xdr:cNvPr id="22" name="Text Box 242"/>
        <xdr:cNvSpPr txBox="1">
          <a:spLocks noChangeArrowheads="1"/>
        </xdr:cNvSpPr>
      </xdr:nvSpPr>
      <xdr:spPr bwMode="auto">
        <a:xfrm>
          <a:off x="6275690" y="36523801"/>
          <a:ext cx="1458259" cy="270588"/>
        </a:xfrm>
        <a:prstGeom prst="rect">
          <a:avLst/>
        </a:prstGeom>
        <a:noFill/>
        <a:ln>
          <a:noFill/>
        </a:ln>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【一般競争等・請負】</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37</xdr:col>
      <xdr:colOff>165623</xdr:colOff>
      <xdr:row>153</xdr:row>
      <xdr:rowOff>19050</xdr:rowOff>
    </xdr:from>
    <xdr:to>
      <xdr:col>37</xdr:col>
      <xdr:colOff>165623</xdr:colOff>
      <xdr:row>154</xdr:row>
      <xdr:rowOff>201930</xdr:rowOff>
    </xdr:to>
    <xdr:cxnSp macro="">
      <xdr:nvCxnSpPr>
        <xdr:cNvPr id="23" name="直線コネクタ 161"/>
        <xdr:cNvCxnSpPr>
          <a:cxnSpLocks noChangeShapeType="1"/>
          <a:endCxn id="24" idx="0"/>
        </xdr:cNvCxnSpPr>
      </xdr:nvCxnSpPr>
      <xdr:spPr bwMode="auto">
        <a:xfrm>
          <a:off x="7496063" y="36175950"/>
          <a:ext cx="0" cy="5334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32</xdr:col>
      <xdr:colOff>43800</xdr:colOff>
      <xdr:row>154</xdr:row>
      <xdr:rowOff>201244</xdr:rowOff>
    </xdr:from>
    <xdr:to>
      <xdr:col>43</xdr:col>
      <xdr:colOff>86893</xdr:colOff>
      <xdr:row>156</xdr:row>
      <xdr:rowOff>13289</xdr:rowOff>
    </xdr:to>
    <xdr:sp macro="" textlink="">
      <xdr:nvSpPr>
        <xdr:cNvPr id="24" name="Rectangle 236"/>
        <xdr:cNvSpPr>
          <a:spLocks noChangeArrowheads="1"/>
        </xdr:cNvSpPr>
      </xdr:nvSpPr>
      <xdr:spPr bwMode="auto">
        <a:xfrm>
          <a:off x="6383640" y="36708664"/>
          <a:ext cx="2222413" cy="513085"/>
        </a:xfrm>
        <a:prstGeom prst="rect">
          <a:avLst/>
        </a:prstGeom>
        <a:noFill/>
        <a:ln w="9525">
          <a:solidFill>
            <a:srgbClr val="000000"/>
          </a:solidFill>
          <a:miter lim="800000"/>
          <a:headEnd/>
          <a:tailEnd/>
        </a:ln>
        <a:extLst/>
      </xdr:spPr>
      <xdr:txBody>
        <a:bodyPr vertOverflow="clip" wrap="square" lIns="18000" tIns="10800" rIns="18000" bIns="10800" anchor="ctr" anchorCtr="0"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Arial"/>
            </a:rPr>
            <a:t>Ｄ. 業務請負：</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企業</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等</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全</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145</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機関）</a:t>
          </a:r>
          <a:endPar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Arial"/>
            </a:rPr>
            <a:t>219</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Arial"/>
            </a:rPr>
            <a:t> 百万円</a:t>
          </a:r>
          <a:endPar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32</xdr:col>
      <xdr:colOff>53325</xdr:colOff>
      <xdr:row>156</xdr:row>
      <xdr:rowOff>47764</xdr:rowOff>
    </xdr:from>
    <xdr:to>
      <xdr:col>43</xdr:col>
      <xdr:colOff>78468</xdr:colOff>
      <xdr:row>157</xdr:row>
      <xdr:rowOff>81419</xdr:rowOff>
    </xdr:to>
    <xdr:sp macro="" textlink="">
      <xdr:nvSpPr>
        <xdr:cNvPr id="25" name="AutoShape 238"/>
        <xdr:cNvSpPr>
          <a:spLocks noChangeArrowheads="1"/>
        </xdr:cNvSpPr>
      </xdr:nvSpPr>
      <xdr:spPr bwMode="auto">
        <a:xfrm>
          <a:off x="6393165" y="37256224"/>
          <a:ext cx="2204463" cy="384175"/>
        </a:xfrm>
        <a:prstGeom prst="bracketPair">
          <a:avLst>
            <a:gd name="adj" fmla="val 16667"/>
          </a:avLst>
        </a:prstGeom>
        <a:noFill/>
        <a:ln w="3175">
          <a:solidFill>
            <a:srgbClr val="000000"/>
          </a:solidFill>
          <a:round/>
          <a:headEnd/>
          <a:tailEnd/>
        </a:ln>
        <a:extLst/>
      </xdr:spPr>
      <xdr:txBody>
        <a:bodyPr vertOverflow="clip" wrap="square" lIns="36000" tIns="18000" rIns="0" bIns="1800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1" lang="fr-FR" altLang="ja-JP" sz="800">
              <a:effectLst/>
              <a:latin typeface="+mn-lt"/>
              <a:ea typeface="+mn-ea"/>
              <a:cs typeface="+mn-cs"/>
            </a:rPr>
            <a:t>J-PARC</a:t>
          </a:r>
          <a:r>
            <a:rPr kumimoji="1" lang="ja-JP" altLang="en-US" sz="800">
              <a:effectLst/>
              <a:latin typeface="+mn-lt"/>
              <a:ea typeface="+mn-ea"/>
              <a:cs typeface="+mn-cs"/>
            </a:rPr>
            <a:t>課題管理システム保守業務及び</a:t>
          </a:r>
          <a:r>
            <a:rPr kumimoji="1" lang="fr-FR" altLang="ja-JP" sz="800">
              <a:effectLst/>
              <a:latin typeface="+mn-lt"/>
              <a:ea typeface="+mn-ea"/>
              <a:cs typeface="+mn-cs"/>
            </a:rPr>
            <a:t>GM</a:t>
          </a:r>
          <a:r>
            <a:rPr kumimoji="1" lang="ja-JP" altLang="en-US" sz="800">
              <a:effectLst/>
              <a:latin typeface="+mn-lt"/>
              <a:ea typeface="+mn-ea"/>
              <a:cs typeface="+mn-cs"/>
            </a:rPr>
            <a:t>冷凍機の購入等</a:t>
          </a:r>
        </a:p>
      </xdr:txBody>
    </xdr:sp>
    <xdr:clientData/>
  </xdr:twoCellAnchor>
  <xdr:twoCellAnchor>
    <xdr:from>
      <xdr:col>16</xdr:col>
      <xdr:colOff>11318</xdr:colOff>
      <xdr:row>153</xdr:row>
      <xdr:rowOff>28575</xdr:rowOff>
    </xdr:from>
    <xdr:to>
      <xdr:col>16</xdr:col>
      <xdr:colOff>11318</xdr:colOff>
      <xdr:row>154</xdr:row>
      <xdr:rowOff>182880</xdr:rowOff>
    </xdr:to>
    <xdr:cxnSp macro="">
      <xdr:nvCxnSpPr>
        <xdr:cNvPr id="26" name="直線コネクタ 161"/>
        <xdr:cNvCxnSpPr>
          <a:cxnSpLocks noChangeShapeType="1"/>
        </xdr:cNvCxnSpPr>
      </xdr:nvCxnSpPr>
      <xdr:spPr bwMode="auto">
        <a:xfrm>
          <a:off x="3181238" y="36185475"/>
          <a:ext cx="0" cy="5048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30</xdr:col>
      <xdr:colOff>175259</xdr:colOff>
      <xdr:row>151</xdr:row>
      <xdr:rowOff>198770</xdr:rowOff>
    </xdr:from>
    <xdr:to>
      <xdr:col>44</xdr:col>
      <xdr:colOff>161613</xdr:colOff>
      <xdr:row>153</xdr:row>
      <xdr:rowOff>10364</xdr:rowOff>
    </xdr:to>
    <xdr:sp macro="" textlink="">
      <xdr:nvSpPr>
        <xdr:cNvPr id="27" name="AutoShape 243"/>
        <xdr:cNvSpPr>
          <a:spLocks noChangeArrowheads="1"/>
        </xdr:cNvSpPr>
      </xdr:nvSpPr>
      <xdr:spPr bwMode="auto">
        <a:xfrm>
          <a:off x="6118859" y="35654630"/>
          <a:ext cx="2760034" cy="512634"/>
        </a:xfrm>
        <a:prstGeom prst="bracketPair">
          <a:avLst>
            <a:gd name="adj" fmla="val 16667"/>
          </a:avLst>
        </a:prstGeom>
        <a:noFill/>
        <a:ln w="3175">
          <a:solidFill>
            <a:srgbClr val="000000"/>
          </a:solidFill>
          <a:round/>
          <a:headEnd/>
          <a:tailEnd/>
        </a:ln>
      </xdr:spPr>
      <xdr:txBody>
        <a:bodyPr vertOverflow="clip" wrap="square" lIns="18000" tIns="18000" rIns="18000" bIns="18000" anchor="t"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特定中性子線施設（</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J-PARC</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）に係る課題の選定を実施するとともに、利用者への支援を実施する。</a:t>
          </a:r>
        </a:p>
      </xdr:txBody>
    </xdr:sp>
    <xdr:clientData/>
  </xdr:twoCellAnchor>
  <xdr:oneCellAnchor>
    <xdr:from>
      <xdr:col>2</xdr:col>
      <xdr:colOff>66675</xdr:colOff>
      <xdr:row>265</xdr:row>
      <xdr:rowOff>19050</xdr:rowOff>
    </xdr:from>
    <xdr:ext cx="7086600" cy="242374"/>
    <xdr:sp macro="" textlink="">
      <xdr:nvSpPr>
        <xdr:cNvPr id="3" name="テキスト ボックス 2"/>
        <xdr:cNvSpPr txBox="1"/>
      </xdr:nvSpPr>
      <xdr:spPr>
        <a:xfrm>
          <a:off x="466725" y="62484000"/>
          <a:ext cx="708660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 </a:t>
          </a:r>
          <a:r>
            <a:rPr kumimoji="1" lang="ja-JP" altLang="en-US" sz="900"/>
            <a:t>特定先端大型研究施設運営費等補助金、特定先端大型研究施設整備費補助金（補助事業）</a:t>
          </a:r>
        </a:p>
      </xdr:txBody>
    </xdr:sp>
    <xdr:clientData/>
  </xdr:oneCellAnchor>
  <xdr:oneCellAnchor>
    <xdr:from>
      <xdr:col>2</xdr:col>
      <xdr:colOff>95249</xdr:colOff>
      <xdr:row>298</xdr:row>
      <xdr:rowOff>9525</xdr:rowOff>
    </xdr:from>
    <xdr:ext cx="4505325" cy="242374"/>
    <xdr:sp macro="" textlink="">
      <xdr:nvSpPr>
        <xdr:cNvPr id="4" name="テキスト ボックス 3"/>
        <xdr:cNvSpPr txBox="1"/>
      </xdr:nvSpPr>
      <xdr:spPr>
        <a:xfrm>
          <a:off x="495299" y="63560325"/>
          <a:ext cx="450532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 </a:t>
          </a:r>
          <a:r>
            <a:rPr kumimoji="1" lang="ja-JP" altLang="en-US" sz="900"/>
            <a:t>特定先端大型研究施設利用促進交付金（交付金事業）</a:t>
          </a:r>
        </a:p>
      </xdr:txBody>
    </xdr:sp>
    <xdr:clientData/>
  </xdr:oneCellAnchor>
  <xdr:oneCellAnchor>
    <xdr:from>
      <xdr:col>2</xdr:col>
      <xdr:colOff>9525</xdr:colOff>
      <xdr:row>344</xdr:row>
      <xdr:rowOff>0</xdr:rowOff>
    </xdr:from>
    <xdr:ext cx="4400550" cy="242374"/>
    <xdr:sp macro="" textlink="">
      <xdr:nvSpPr>
        <xdr:cNvPr id="5" name="テキスト ボックス 4"/>
        <xdr:cNvSpPr txBox="1"/>
      </xdr:nvSpPr>
      <xdr:spPr>
        <a:xfrm>
          <a:off x="409575" y="71208900"/>
          <a:ext cx="44005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※3 </a:t>
          </a:r>
          <a:r>
            <a:rPr kumimoji="1" lang="ja-JP" altLang="en-US" sz="900"/>
            <a:t>当該機関は複数の業務を請け負っているため、記載不可</a:t>
          </a:r>
        </a:p>
      </xdr:txBody>
    </xdr:sp>
    <xdr:clientData/>
  </xdr:oneCellAnchor>
  <xdr:oneCellAnchor>
    <xdr:from>
      <xdr:col>3</xdr:col>
      <xdr:colOff>0</xdr:colOff>
      <xdr:row>310</xdr:row>
      <xdr:rowOff>304799</xdr:rowOff>
    </xdr:from>
    <xdr:ext cx="3886200" cy="242374"/>
    <xdr:sp macro="" textlink="">
      <xdr:nvSpPr>
        <xdr:cNvPr id="28" name="テキスト ボックス 27"/>
        <xdr:cNvSpPr txBox="1"/>
      </xdr:nvSpPr>
      <xdr:spPr>
        <a:xfrm>
          <a:off x="600075" y="67379849"/>
          <a:ext cx="388620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※3 </a:t>
          </a:r>
          <a:r>
            <a:rPr kumimoji="1" lang="ja-JP" altLang="en-US" sz="900"/>
            <a:t>当該機関は複数の業務を請け負っているため、記載不可</a:t>
          </a:r>
        </a:p>
      </xdr:txBody>
    </xdr:sp>
    <xdr:clientData/>
  </xdr:oneCellAnchor>
  <xdr:oneCellAnchor>
    <xdr:from>
      <xdr:col>22</xdr:col>
      <xdr:colOff>63499</xdr:colOff>
      <xdr:row>331</xdr:row>
      <xdr:rowOff>12700</xdr:rowOff>
    </xdr:from>
    <xdr:ext cx="5508625" cy="242374"/>
    <xdr:sp macro="" textlink="">
      <xdr:nvSpPr>
        <xdr:cNvPr id="29" name="テキスト ボックス 28"/>
        <xdr:cNvSpPr txBox="1"/>
      </xdr:nvSpPr>
      <xdr:spPr>
        <a:xfrm>
          <a:off x="4464049" y="67392550"/>
          <a:ext cx="550862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※4 </a:t>
          </a:r>
          <a:r>
            <a:rPr kumimoji="1" lang="ja-JP" altLang="en-US" sz="900"/>
            <a:t>同種の他の契約の予定価格を類推させるおそれがあるため非公表としている。</a:t>
          </a:r>
        </a:p>
      </xdr:txBody>
    </xdr:sp>
    <xdr:clientData/>
  </xdr:oneCellAnchor>
  <xdr:twoCellAnchor>
    <xdr:from>
      <xdr:col>47</xdr:col>
      <xdr:colOff>28575</xdr:colOff>
      <xdr:row>301</xdr:row>
      <xdr:rowOff>19050</xdr:rowOff>
    </xdr:from>
    <xdr:to>
      <xdr:col>49</xdr:col>
      <xdr:colOff>119234</xdr:colOff>
      <xdr:row>301</xdr:row>
      <xdr:rowOff>272150</xdr:rowOff>
    </xdr:to>
    <xdr:sp macro="" textlink="">
      <xdr:nvSpPr>
        <xdr:cNvPr id="31" name="テキスト ボックス 30"/>
        <xdr:cNvSpPr txBox="1"/>
      </xdr:nvSpPr>
      <xdr:spPr>
        <a:xfrm>
          <a:off x="9429750" y="63722250"/>
          <a:ext cx="490709" cy="25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※4</a:t>
          </a:r>
          <a:endParaRPr kumimoji="1" lang="ja-JP" altLang="en-US" sz="1100">
            <a:latin typeface="+mn-ea"/>
            <a:ea typeface="+mn-ea"/>
          </a:endParaRPr>
        </a:p>
      </xdr:txBody>
    </xdr:sp>
    <xdr:clientData/>
  </xdr:twoCellAnchor>
  <xdr:twoCellAnchor>
    <xdr:from>
      <xdr:col>47</xdr:col>
      <xdr:colOff>28575</xdr:colOff>
      <xdr:row>306</xdr:row>
      <xdr:rowOff>19050</xdr:rowOff>
    </xdr:from>
    <xdr:to>
      <xdr:col>49</xdr:col>
      <xdr:colOff>119234</xdr:colOff>
      <xdr:row>306</xdr:row>
      <xdr:rowOff>272150</xdr:rowOff>
    </xdr:to>
    <xdr:sp macro="" textlink="">
      <xdr:nvSpPr>
        <xdr:cNvPr id="32" name="テキスト ボックス 31"/>
        <xdr:cNvSpPr txBox="1"/>
      </xdr:nvSpPr>
      <xdr:spPr>
        <a:xfrm>
          <a:off x="9429750" y="63722250"/>
          <a:ext cx="490709" cy="25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※4</a:t>
          </a:r>
          <a:endParaRPr kumimoji="1" lang="ja-JP" altLang="en-US" sz="1100">
            <a:latin typeface="+mn-ea"/>
            <a:ea typeface="+mn-ea"/>
          </a:endParaRPr>
        </a:p>
      </xdr:txBody>
    </xdr:sp>
    <xdr:clientData/>
  </xdr:twoCellAnchor>
  <xdr:twoCellAnchor>
    <xdr:from>
      <xdr:col>47</xdr:col>
      <xdr:colOff>28575</xdr:colOff>
      <xdr:row>307</xdr:row>
      <xdr:rowOff>19050</xdr:rowOff>
    </xdr:from>
    <xdr:to>
      <xdr:col>49</xdr:col>
      <xdr:colOff>119234</xdr:colOff>
      <xdr:row>307</xdr:row>
      <xdr:rowOff>272150</xdr:rowOff>
    </xdr:to>
    <xdr:sp macro="" textlink="">
      <xdr:nvSpPr>
        <xdr:cNvPr id="33" name="テキスト ボックス 32"/>
        <xdr:cNvSpPr txBox="1"/>
      </xdr:nvSpPr>
      <xdr:spPr>
        <a:xfrm>
          <a:off x="9429750" y="63722250"/>
          <a:ext cx="490709" cy="25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※4</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127" zoomScaleNormal="70" zoomScaleSheetLayoutView="100" zoomScalePageLayoutView="70" workbookViewId="0">
      <selection activeCell="A130" sqref="A130:AX130"/>
    </sheetView>
  </sheetViews>
  <sheetFormatPr defaultColWidth="8.875" defaultRowHeight="13.5"/>
  <cols>
    <col min="1" max="49" width="2.625" customWidth="1"/>
    <col min="50" max="50" width="4.375" customWidth="1"/>
    <col min="51" max="57" width="2.125" customWidth="1"/>
    <col min="62" max="62" width="27.875" customWidth="1"/>
    <col min="63" max="63" width="12.125" customWidth="1"/>
  </cols>
  <sheetData>
    <row r="1" spans="1:50" ht="9.75" customHeight="1">
      <c r="AP1" s="11"/>
      <c r="AQ1" s="11"/>
      <c r="AR1" s="11"/>
      <c r="AS1" s="11"/>
      <c r="AT1" s="11"/>
      <c r="AU1" s="11"/>
      <c r="AV1" s="11"/>
      <c r="AW1" s="2"/>
    </row>
    <row r="2" spans="1:50" ht="21.75" customHeight="1" thickBot="1">
      <c r="AJ2" s="434" t="s">
        <v>0</v>
      </c>
      <c r="AK2" s="434"/>
      <c r="AL2" s="434"/>
      <c r="AM2" s="434"/>
      <c r="AN2" s="434"/>
      <c r="AO2" s="434"/>
      <c r="AP2" s="434"/>
      <c r="AQ2" s="692" t="s">
        <v>462</v>
      </c>
      <c r="AR2" s="692"/>
      <c r="AS2" s="68" t="str">
        <f>IF(OR(AQ2="　", AQ2=""), "", "-")</f>
        <v/>
      </c>
      <c r="AT2" s="693">
        <v>219</v>
      </c>
      <c r="AU2" s="693"/>
      <c r="AV2" s="69" t="str">
        <f>IF(AW2="", "", "-")</f>
        <v/>
      </c>
      <c r="AW2" s="694"/>
      <c r="AX2" s="694"/>
    </row>
    <row r="3" spans="1:50" ht="21" customHeight="1" thickBot="1">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468</v>
      </c>
      <c r="AK3" s="649"/>
      <c r="AL3" s="649"/>
      <c r="AM3" s="649"/>
      <c r="AN3" s="649"/>
      <c r="AO3" s="649"/>
      <c r="AP3" s="649"/>
      <c r="AQ3" s="649"/>
      <c r="AR3" s="649"/>
      <c r="AS3" s="649"/>
      <c r="AT3" s="649"/>
      <c r="AU3" s="649"/>
      <c r="AV3" s="649"/>
      <c r="AW3" s="649"/>
      <c r="AX3" s="36" t="s">
        <v>91</v>
      </c>
    </row>
    <row r="4" spans="1:50" ht="24.75" customHeight="1">
      <c r="A4" s="461" t="s">
        <v>30</v>
      </c>
      <c r="B4" s="462"/>
      <c r="C4" s="462"/>
      <c r="D4" s="462"/>
      <c r="E4" s="462"/>
      <c r="F4" s="462"/>
      <c r="G4" s="435" t="s">
        <v>568</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591</v>
      </c>
      <c r="AF4" s="441"/>
      <c r="AG4" s="441"/>
      <c r="AH4" s="441"/>
      <c r="AI4" s="441"/>
      <c r="AJ4" s="441"/>
      <c r="AK4" s="441"/>
      <c r="AL4" s="441"/>
      <c r="AM4" s="441"/>
      <c r="AN4" s="441"/>
      <c r="AO4" s="441"/>
      <c r="AP4" s="442"/>
      <c r="AQ4" s="443" t="s">
        <v>2</v>
      </c>
      <c r="AR4" s="438"/>
      <c r="AS4" s="438"/>
      <c r="AT4" s="438"/>
      <c r="AU4" s="438"/>
      <c r="AV4" s="438"/>
      <c r="AW4" s="438"/>
      <c r="AX4" s="444"/>
    </row>
    <row r="5" spans="1:50" ht="30" customHeight="1">
      <c r="A5" s="445" t="s">
        <v>93</v>
      </c>
      <c r="B5" s="446"/>
      <c r="C5" s="446"/>
      <c r="D5" s="446"/>
      <c r="E5" s="446"/>
      <c r="F5" s="447"/>
      <c r="G5" s="663" t="s">
        <v>210</v>
      </c>
      <c r="H5" s="625"/>
      <c r="I5" s="625"/>
      <c r="J5" s="625"/>
      <c r="K5" s="625"/>
      <c r="L5" s="625"/>
      <c r="M5" s="664" t="s">
        <v>92</v>
      </c>
      <c r="N5" s="665"/>
      <c r="O5" s="665"/>
      <c r="P5" s="665"/>
      <c r="Q5" s="665"/>
      <c r="R5" s="666"/>
      <c r="S5" s="624" t="s">
        <v>157</v>
      </c>
      <c r="T5" s="625"/>
      <c r="U5" s="625"/>
      <c r="V5" s="625"/>
      <c r="W5" s="625"/>
      <c r="X5" s="626"/>
      <c r="Y5" s="452" t="s">
        <v>3</v>
      </c>
      <c r="Z5" s="453"/>
      <c r="AA5" s="453"/>
      <c r="AB5" s="453"/>
      <c r="AC5" s="453"/>
      <c r="AD5" s="454"/>
      <c r="AE5" s="455" t="s">
        <v>514</v>
      </c>
      <c r="AF5" s="456"/>
      <c r="AG5" s="456"/>
      <c r="AH5" s="456"/>
      <c r="AI5" s="456"/>
      <c r="AJ5" s="456"/>
      <c r="AK5" s="456"/>
      <c r="AL5" s="456"/>
      <c r="AM5" s="456"/>
      <c r="AN5" s="456"/>
      <c r="AO5" s="456"/>
      <c r="AP5" s="457"/>
      <c r="AQ5" s="458" t="s">
        <v>590</v>
      </c>
      <c r="AR5" s="459"/>
      <c r="AS5" s="459"/>
      <c r="AT5" s="459"/>
      <c r="AU5" s="459"/>
      <c r="AV5" s="459"/>
      <c r="AW5" s="459"/>
      <c r="AX5" s="460"/>
    </row>
    <row r="6" spans="1:50" ht="39" customHeight="1">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515</v>
      </c>
      <c r="AF6" s="471"/>
      <c r="AG6" s="471"/>
      <c r="AH6" s="471"/>
      <c r="AI6" s="471"/>
      <c r="AJ6" s="471"/>
      <c r="AK6" s="471"/>
      <c r="AL6" s="471"/>
      <c r="AM6" s="471"/>
      <c r="AN6" s="471"/>
      <c r="AO6" s="471"/>
      <c r="AP6" s="471"/>
      <c r="AQ6" s="472"/>
      <c r="AR6" s="472"/>
      <c r="AS6" s="472"/>
      <c r="AT6" s="472"/>
      <c r="AU6" s="472"/>
      <c r="AV6" s="472"/>
      <c r="AW6" s="472"/>
      <c r="AX6" s="473"/>
    </row>
    <row r="7" spans="1:50" ht="43.5" customHeight="1">
      <c r="A7" s="488" t="s">
        <v>25</v>
      </c>
      <c r="B7" s="489"/>
      <c r="C7" s="489"/>
      <c r="D7" s="489"/>
      <c r="E7" s="489"/>
      <c r="F7" s="489"/>
      <c r="G7" s="490" t="s">
        <v>593</v>
      </c>
      <c r="H7" s="491"/>
      <c r="I7" s="491"/>
      <c r="J7" s="491"/>
      <c r="K7" s="491"/>
      <c r="L7" s="491"/>
      <c r="M7" s="491"/>
      <c r="N7" s="491"/>
      <c r="O7" s="491"/>
      <c r="P7" s="491"/>
      <c r="Q7" s="491"/>
      <c r="R7" s="491"/>
      <c r="S7" s="491"/>
      <c r="T7" s="491"/>
      <c r="U7" s="491"/>
      <c r="V7" s="492"/>
      <c r="W7" s="492"/>
      <c r="X7" s="492"/>
      <c r="Y7" s="493" t="s">
        <v>5</v>
      </c>
      <c r="Z7" s="383"/>
      <c r="AA7" s="383"/>
      <c r="AB7" s="383"/>
      <c r="AC7" s="383"/>
      <c r="AD7" s="385"/>
      <c r="AE7" s="494" t="s">
        <v>592</v>
      </c>
      <c r="AF7" s="495"/>
      <c r="AG7" s="495"/>
      <c r="AH7" s="495"/>
      <c r="AI7" s="495"/>
      <c r="AJ7" s="495"/>
      <c r="AK7" s="495"/>
      <c r="AL7" s="495"/>
      <c r="AM7" s="495"/>
      <c r="AN7" s="495"/>
      <c r="AO7" s="495"/>
      <c r="AP7" s="495"/>
      <c r="AQ7" s="495"/>
      <c r="AR7" s="495"/>
      <c r="AS7" s="495"/>
      <c r="AT7" s="495"/>
      <c r="AU7" s="495"/>
      <c r="AV7" s="495"/>
      <c r="AW7" s="495"/>
      <c r="AX7" s="496"/>
    </row>
    <row r="8" spans="1:50" ht="44.25" customHeight="1">
      <c r="A8" s="644" t="s">
        <v>308</v>
      </c>
      <c r="B8" s="645"/>
      <c r="C8" s="645"/>
      <c r="D8" s="645"/>
      <c r="E8" s="645"/>
      <c r="F8" s="646"/>
      <c r="G8" s="641" t="str">
        <f>入力規則等!A26</f>
        <v>科学技術・イノベーション</v>
      </c>
      <c r="H8" s="642"/>
      <c r="I8" s="642"/>
      <c r="J8" s="642"/>
      <c r="K8" s="642"/>
      <c r="L8" s="642"/>
      <c r="M8" s="642"/>
      <c r="N8" s="642"/>
      <c r="O8" s="642"/>
      <c r="P8" s="642"/>
      <c r="Q8" s="642"/>
      <c r="R8" s="642"/>
      <c r="S8" s="642"/>
      <c r="T8" s="642"/>
      <c r="U8" s="642"/>
      <c r="V8" s="642"/>
      <c r="W8" s="642"/>
      <c r="X8" s="643"/>
      <c r="Y8" s="474" t="s">
        <v>79</v>
      </c>
      <c r="Z8" s="474"/>
      <c r="AA8" s="474"/>
      <c r="AB8" s="474"/>
      <c r="AC8" s="474"/>
      <c r="AD8" s="474"/>
      <c r="AE8" s="516" t="str">
        <f>入力規則等!K13</f>
        <v>文教及び科学振興</v>
      </c>
      <c r="AF8" s="517"/>
      <c r="AG8" s="517"/>
      <c r="AH8" s="517"/>
      <c r="AI8" s="517"/>
      <c r="AJ8" s="517"/>
      <c r="AK8" s="517"/>
      <c r="AL8" s="517"/>
      <c r="AM8" s="517"/>
      <c r="AN8" s="517"/>
      <c r="AO8" s="517"/>
      <c r="AP8" s="517"/>
      <c r="AQ8" s="517"/>
      <c r="AR8" s="517"/>
      <c r="AS8" s="517"/>
      <c r="AT8" s="517"/>
      <c r="AU8" s="517"/>
      <c r="AV8" s="517"/>
      <c r="AW8" s="517"/>
      <c r="AX8" s="518"/>
    </row>
    <row r="9" spans="1:50" ht="69" customHeight="1">
      <c r="A9" s="193" t="s">
        <v>26</v>
      </c>
      <c r="B9" s="194"/>
      <c r="C9" s="194"/>
      <c r="D9" s="194"/>
      <c r="E9" s="194"/>
      <c r="F9" s="194"/>
      <c r="G9" s="195" t="s">
        <v>589</v>
      </c>
      <c r="H9" s="196"/>
      <c r="I9" s="196"/>
      <c r="J9" s="196"/>
      <c r="K9" s="196"/>
      <c r="L9" s="196"/>
      <c r="M9" s="196"/>
      <c r="N9" s="196"/>
      <c r="O9" s="196"/>
      <c r="P9" s="196"/>
      <c r="Q9" s="196"/>
      <c r="R9" s="196"/>
      <c r="S9" s="196"/>
      <c r="T9" s="196"/>
      <c r="U9" s="196"/>
      <c r="V9" s="196"/>
      <c r="W9" s="196"/>
      <c r="X9" s="196"/>
      <c r="Y9" s="431"/>
      <c r="Z9" s="431"/>
      <c r="AA9" s="431"/>
      <c r="AB9" s="431"/>
      <c r="AC9" s="431"/>
      <c r="AD9" s="431"/>
      <c r="AE9" s="196"/>
      <c r="AF9" s="196"/>
      <c r="AG9" s="196"/>
      <c r="AH9" s="196"/>
      <c r="AI9" s="196"/>
      <c r="AJ9" s="196"/>
      <c r="AK9" s="196"/>
      <c r="AL9" s="196"/>
      <c r="AM9" s="196"/>
      <c r="AN9" s="196"/>
      <c r="AO9" s="196"/>
      <c r="AP9" s="196"/>
      <c r="AQ9" s="196"/>
      <c r="AR9" s="196"/>
      <c r="AS9" s="196"/>
      <c r="AT9" s="196"/>
      <c r="AU9" s="196"/>
      <c r="AV9" s="196"/>
      <c r="AW9" s="196"/>
      <c r="AX9" s="197"/>
    </row>
    <row r="10" spans="1:50" ht="82.5" customHeight="1">
      <c r="A10" s="193" t="s">
        <v>36</v>
      </c>
      <c r="B10" s="194"/>
      <c r="C10" s="194"/>
      <c r="D10" s="194"/>
      <c r="E10" s="194"/>
      <c r="F10" s="194"/>
      <c r="G10" s="195" t="s">
        <v>588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c r="A11" s="193" t="s">
        <v>6</v>
      </c>
      <c r="B11" s="194"/>
      <c r="C11" s="194"/>
      <c r="D11" s="194"/>
      <c r="E11" s="194"/>
      <c r="F11" s="497"/>
      <c r="G11" s="449" t="str">
        <f>入力規則等!P10</f>
        <v>補助、交付</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c r="A12" s="498" t="s">
        <v>27</v>
      </c>
      <c r="B12" s="499"/>
      <c r="C12" s="499"/>
      <c r="D12" s="499"/>
      <c r="E12" s="499"/>
      <c r="F12" s="500"/>
      <c r="G12" s="504"/>
      <c r="H12" s="505"/>
      <c r="I12" s="505"/>
      <c r="J12" s="505"/>
      <c r="K12" s="505"/>
      <c r="L12" s="505"/>
      <c r="M12" s="505"/>
      <c r="N12" s="505"/>
      <c r="O12" s="50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6"/>
    </row>
    <row r="13" spans="1:50" ht="21" customHeight="1">
      <c r="A13" s="404"/>
      <c r="B13" s="405"/>
      <c r="C13" s="405"/>
      <c r="D13" s="405"/>
      <c r="E13" s="405"/>
      <c r="F13" s="406"/>
      <c r="G13" s="507" t="s">
        <v>7</v>
      </c>
      <c r="H13" s="508"/>
      <c r="I13" s="513" t="s">
        <v>8</v>
      </c>
      <c r="J13" s="514"/>
      <c r="K13" s="514"/>
      <c r="L13" s="514"/>
      <c r="M13" s="514"/>
      <c r="N13" s="514"/>
      <c r="O13" s="515"/>
      <c r="P13" s="184">
        <v>8563</v>
      </c>
      <c r="Q13" s="185"/>
      <c r="R13" s="185"/>
      <c r="S13" s="185"/>
      <c r="T13" s="185"/>
      <c r="U13" s="185"/>
      <c r="V13" s="186"/>
      <c r="W13" s="184">
        <v>9458</v>
      </c>
      <c r="X13" s="185"/>
      <c r="Y13" s="185"/>
      <c r="Z13" s="185"/>
      <c r="AA13" s="185"/>
      <c r="AB13" s="185"/>
      <c r="AC13" s="186"/>
      <c r="AD13" s="184">
        <v>10697</v>
      </c>
      <c r="AE13" s="185"/>
      <c r="AF13" s="185"/>
      <c r="AG13" s="185"/>
      <c r="AH13" s="185"/>
      <c r="AI13" s="185"/>
      <c r="AJ13" s="186"/>
      <c r="AK13" s="184">
        <v>10370</v>
      </c>
      <c r="AL13" s="185"/>
      <c r="AM13" s="185"/>
      <c r="AN13" s="185"/>
      <c r="AO13" s="185"/>
      <c r="AP13" s="185"/>
      <c r="AQ13" s="186"/>
      <c r="AR13" s="198">
        <v>11414</v>
      </c>
      <c r="AS13" s="199"/>
      <c r="AT13" s="199"/>
      <c r="AU13" s="199"/>
      <c r="AV13" s="199"/>
      <c r="AW13" s="199"/>
      <c r="AX13" s="200"/>
    </row>
    <row r="14" spans="1:50" ht="21" customHeight="1">
      <c r="A14" s="404"/>
      <c r="B14" s="405"/>
      <c r="C14" s="405"/>
      <c r="D14" s="405"/>
      <c r="E14" s="405"/>
      <c r="F14" s="406"/>
      <c r="G14" s="509"/>
      <c r="H14" s="510"/>
      <c r="I14" s="188" t="s">
        <v>9</v>
      </c>
      <c r="J14" s="189"/>
      <c r="K14" s="189"/>
      <c r="L14" s="189"/>
      <c r="M14" s="189"/>
      <c r="N14" s="189"/>
      <c r="O14" s="190"/>
      <c r="P14" s="184">
        <v>2195</v>
      </c>
      <c r="Q14" s="185"/>
      <c r="R14" s="185"/>
      <c r="S14" s="185"/>
      <c r="T14" s="185"/>
      <c r="U14" s="185"/>
      <c r="V14" s="186"/>
      <c r="W14" s="184">
        <v>909</v>
      </c>
      <c r="X14" s="185"/>
      <c r="Y14" s="185"/>
      <c r="Z14" s="185"/>
      <c r="AA14" s="185"/>
      <c r="AB14" s="185"/>
      <c r="AC14" s="186"/>
      <c r="AD14" s="184">
        <f>150+29</f>
        <v>179</v>
      </c>
      <c r="AE14" s="185"/>
      <c r="AF14" s="185"/>
      <c r="AG14" s="185"/>
      <c r="AH14" s="185"/>
      <c r="AI14" s="185"/>
      <c r="AJ14" s="186"/>
      <c r="AK14" s="184" t="s">
        <v>516</v>
      </c>
      <c r="AL14" s="185"/>
      <c r="AM14" s="185"/>
      <c r="AN14" s="185"/>
      <c r="AO14" s="185"/>
      <c r="AP14" s="185"/>
      <c r="AQ14" s="186"/>
      <c r="AR14" s="191"/>
      <c r="AS14" s="191"/>
      <c r="AT14" s="191"/>
      <c r="AU14" s="191"/>
      <c r="AV14" s="191"/>
      <c r="AW14" s="191"/>
      <c r="AX14" s="192"/>
    </row>
    <row r="15" spans="1:50" ht="21" customHeight="1">
      <c r="A15" s="404"/>
      <c r="B15" s="405"/>
      <c r="C15" s="405"/>
      <c r="D15" s="405"/>
      <c r="E15" s="405"/>
      <c r="F15" s="406"/>
      <c r="G15" s="509"/>
      <c r="H15" s="510"/>
      <c r="I15" s="188" t="s">
        <v>62</v>
      </c>
      <c r="J15" s="432"/>
      <c r="K15" s="432"/>
      <c r="L15" s="432"/>
      <c r="M15" s="432"/>
      <c r="N15" s="432"/>
      <c r="O15" s="433"/>
      <c r="P15" s="184" t="s">
        <v>508</v>
      </c>
      <c r="Q15" s="185"/>
      <c r="R15" s="185"/>
      <c r="S15" s="185"/>
      <c r="T15" s="185"/>
      <c r="U15" s="185"/>
      <c r="V15" s="186"/>
      <c r="W15" s="184">
        <v>2195</v>
      </c>
      <c r="X15" s="185"/>
      <c r="Y15" s="185"/>
      <c r="Z15" s="185"/>
      <c r="AA15" s="185"/>
      <c r="AB15" s="185"/>
      <c r="AC15" s="186"/>
      <c r="AD15" s="184">
        <v>1871</v>
      </c>
      <c r="AE15" s="185"/>
      <c r="AF15" s="185"/>
      <c r="AG15" s="185"/>
      <c r="AH15" s="185"/>
      <c r="AI15" s="185"/>
      <c r="AJ15" s="186"/>
      <c r="AK15" s="184">
        <f>150+29</f>
        <v>179</v>
      </c>
      <c r="AL15" s="185"/>
      <c r="AM15" s="185"/>
      <c r="AN15" s="185"/>
      <c r="AO15" s="185"/>
      <c r="AP15" s="185"/>
      <c r="AQ15" s="186"/>
      <c r="AR15" s="184"/>
      <c r="AS15" s="185"/>
      <c r="AT15" s="185"/>
      <c r="AU15" s="185"/>
      <c r="AV15" s="185"/>
      <c r="AW15" s="185"/>
      <c r="AX15" s="187"/>
    </row>
    <row r="16" spans="1:50" ht="21" customHeight="1">
      <c r="A16" s="404"/>
      <c r="B16" s="405"/>
      <c r="C16" s="405"/>
      <c r="D16" s="405"/>
      <c r="E16" s="405"/>
      <c r="F16" s="406"/>
      <c r="G16" s="509"/>
      <c r="H16" s="510"/>
      <c r="I16" s="188" t="s">
        <v>63</v>
      </c>
      <c r="J16" s="432"/>
      <c r="K16" s="432"/>
      <c r="L16" s="432"/>
      <c r="M16" s="432"/>
      <c r="N16" s="432"/>
      <c r="O16" s="433"/>
      <c r="P16" s="184">
        <v>-2195</v>
      </c>
      <c r="Q16" s="185"/>
      <c r="R16" s="185"/>
      <c r="S16" s="185"/>
      <c r="T16" s="185"/>
      <c r="U16" s="185"/>
      <c r="V16" s="186"/>
      <c r="W16" s="184">
        <v>-1871</v>
      </c>
      <c r="X16" s="185"/>
      <c r="Y16" s="185"/>
      <c r="Z16" s="185"/>
      <c r="AA16" s="185"/>
      <c r="AB16" s="185"/>
      <c r="AC16" s="186"/>
      <c r="AD16" s="184">
        <f>-150-29</f>
        <v>-179</v>
      </c>
      <c r="AE16" s="185"/>
      <c r="AF16" s="185"/>
      <c r="AG16" s="185"/>
      <c r="AH16" s="185"/>
      <c r="AI16" s="185"/>
      <c r="AJ16" s="186"/>
      <c r="AK16" s="184" t="s">
        <v>516</v>
      </c>
      <c r="AL16" s="185"/>
      <c r="AM16" s="185"/>
      <c r="AN16" s="185"/>
      <c r="AO16" s="185"/>
      <c r="AP16" s="185"/>
      <c r="AQ16" s="186"/>
      <c r="AR16" s="483"/>
      <c r="AS16" s="484"/>
      <c r="AT16" s="484"/>
      <c r="AU16" s="484"/>
      <c r="AV16" s="484"/>
      <c r="AW16" s="484"/>
      <c r="AX16" s="485"/>
    </row>
    <row r="17" spans="1:50" ht="24.75" customHeight="1">
      <c r="A17" s="404"/>
      <c r="B17" s="405"/>
      <c r="C17" s="405"/>
      <c r="D17" s="405"/>
      <c r="E17" s="405"/>
      <c r="F17" s="406"/>
      <c r="G17" s="509"/>
      <c r="H17" s="510"/>
      <c r="I17" s="188" t="s">
        <v>61</v>
      </c>
      <c r="J17" s="189"/>
      <c r="K17" s="189"/>
      <c r="L17" s="189"/>
      <c r="M17" s="189"/>
      <c r="N17" s="189"/>
      <c r="O17" s="190"/>
      <c r="P17" s="184" t="s">
        <v>508</v>
      </c>
      <c r="Q17" s="185"/>
      <c r="R17" s="185"/>
      <c r="S17" s="185"/>
      <c r="T17" s="185"/>
      <c r="U17" s="185"/>
      <c r="V17" s="186"/>
      <c r="W17" s="184" t="s">
        <v>516</v>
      </c>
      <c r="X17" s="185"/>
      <c r="Y17" s="185"/>
      <c r="Z17" s="185"/>
      <c r="AA17" s="185"/>
      <c r="AB17" s="185"/>
      <c r="AC17" s="186"/>
      <c r="AD17" s="184" t="s">
        <v>516</v>
      </c>
      <c r="AE17" s="185"/>
      <c r="AF17" s="185"/>
      <c r="AG17" s="185"/>
      <c r="AH17" s="185"/>
      <c r="AI17" s="185"/>
      <c r="AJ17" s="186"/>
      <c r="AK17" s="184" t="s">
        <v>516</v>
      </c>
      <c r="AL17" s="185"/>
      <c r="AM17" s="185"/>
      <c r="AN17" s="185"/>
      <c r="AO17" s="185"/>
      <c r="AP17" s="185"/>
      <c r="AQ17" s="186"/>
      <c r="AR17" s="486"/>
      <c r="AS17" s="486"/>
      <c r="AT17" s="486"/>
      <c r="AU17" s="486"/>
      <c r="AV17" s="486"/>
      <c r="AW17" s="486"/>
      <c r="AX17" s="487"/>
    </row>
    <row r="18" spans="1:50" ht="24.75" customHeight="1">
      <c r="A18" s="404"/>
      <c r="B18" s="405"/>
      <c r="C18" s="405"/>
      <c r="D18" s="405"/>
      <c r="E18" s="405"/>
      <c r="F18" s="406"/>
      <c r="G18" s="511"/>
      <c r="H18" s="512"/>
      <c r="I18" s="636" t="s">
        <v>22</v>
      </c>
      <c r="J18" s="637"/>
      <c r="K18" s="637"/>
      <c r="L18" s="637"/>
      <c r="M18" s="637"/>
      <c r="N18" s="637"/>
      <c r="O18" s="638"/>
      <c r="P18" s="658">
        <f>SUM(P13:V17)</f>
        <v>8563</v>
      </c>
      <c r="Q18" s="659"/>
      <c r="R18" s="659"/>
      <c r="S18" s="659"/>
      <c r="T18" s="659"/>
      <c r="U18" s="659"/>
      <c r="V18" s="660"/>
      <c r="W18" s="658">
        <f>SUM(W13:AC17)</f>
        <v>10691</v>
      </c>
      <c r="X18" s="659"/>
      <c r="Y18" s="659"/>
      <c r="Z18" s="659"/>
      <c r="AA18" s="659"/>
      <c r="AB18" s="659"/>
      <c r="AC18" s="660"/>
      <c r="AD18" s="658">
        <f>SUM(AD13:AJ17)</f>
        <v>12568</v>
      </c>
      <c r="AE18" s="659"/>
      <c r="AF18" s="659"/>
      <c r="AG18" s="659"/>
      <c r="AH18" s="659"/>
      <c r="AI18" s="659"/>
      <c r="AJ18" s="660"/>
      <c r="AK18" s="658">
        <f>SUM(AK13:AQ17)</f>
        <v>10549</v>
      </c>
      <c r="AL18" s="659"/>
      <c r="AM18" s="659"/>
      <c r="AN18" s="659"/>
      <c r="AO18" s="659"/>
      <c r="AP18" s="659"/>
      <c r="AQ18" s="660"/>
      <c r="AR18" s="658">
        <f>SUM(AR13:AX17)</f>
        <v>11414</v>
      </c>
      <c r="AS18" s="659"/>
      <c r="AT18" s="659"/>
      <c r="AU18" s="659"/>
      <c r="AV18" s="659"/>
      <c r="AW18" s="659"/>
      <c r="AX18" s="661"/>
    </row>
    <row r="19" spans="1:50" ht="24.75" customHeight="1">
      <c r="A19" s="404"/>
      <c r="B19" s="405"/>
      <c r="C19" s="405"/>
      <c r="D19" s="405"/>
      <c r="E19" s="405"/>
      <c r="F19" s="406"/>
      <c r="G19" s="656" t="s">
        <v>10</v>
      </c>
      <c r="H19" s="657"/>
      <c r="I19" s="657"/>
      <c r="J19" s="657"/>
      <c r="K19" s="657"/>
      <c r="L19" s="657"/>
      <c r="M19" s="657"/>
      <c r="N19" s="657"/>
      <c r="O19" s="657"/>
      <c r="P19" s="184">
        <v>8563</v>
      </c>
      <c r="Q19" s="185"/>
      <c r="R19" s="185"/>
      <c r="S19" s="185"/>
      <c r="T19" s="185"/>
      <c r="U19" s="185"/>
      <c r="V19" s="186"/>
      <c r="W19" s="184">
        <v>10691</v>
      </c>
      <c r="X19" s="185"/>
      <c r="Y19" s="185"/>
      <c r="Z19" s="185"/>
      <c r="AA19" s="185"/>
      <c r="AB19" s="185"/>
      <c r="AC19" s="186"/>
      <c r="AD19" s="184">
        <f>11787+781</f>
        <v>12568</v>
      </c>
      <c r="AE19" s="185"/>
      <c r="AF19" s="185"/>
      <c r="AG19" s="185"/>
      <c r="AH19" s="185"/>
      <c r="AI19" s="185"/>
      <c r="AJ19" s="186"/>
      <c r="AK19" s="634"/>
      <c r="AL19" s="634"/>
      <c r="AM19" s="634"/>
      <c r="AN19" s="634"/>
      <c r="AO19" s="634"/>
      <c r="AP19" s="634"/>
      <c r="AQ19" s="634"/>
      <c r="AR19" s="634"/>
      <c r="AS19" s="634"/>
      <c r="AT19" s="634"/>
      <c r="AU19" s="634"/>
      <c r="AV19" s="634"/>
      <c r="AW19" s="634"/>
      <c r="AX19" s="635"/>
    </row>
    <row r="20" spans="1:50" ht="24.75" customHeight="1">
      <c r="A20" s="501"/>
      <c r="B20" s="502"/>
      <c r="C20" s="502"/>
      <c r="D20" s="502"/>
      <c r="E20" s="502"/>
      <c r="F20" s="503"/>
      <c r="G20" s="656" t="s">
        <v>11</v>
      </c>
      <c r="H20" s="657"/>
      <c r="I20" s="657"/>
      <c r="J20" s="657"/>
      <c r="K20" s="657"/>
      <c r="L20" s="657"/>
      <c r="M20" s="657"/>
      <c r="N20" s="657"/>
      <c r="O20" s="657"/>
      <c r="P20" s="662">
        <f>IF(P18=0, "-", P19/P18)</f>
        <v>1</v>
      </c>
      <c r="Q20" s="662"/>
      <c r="R20" s="662"/>
      <c r="S20" s="662"/>
      <c r="T20" s="662"/>
      <c r="U20" s="662"/>
      <c r="V20" s="662"/>
      <c r="W20" s="662">
        <f>IF(W18=0, "-", W19/W18)</f>
        <v>1</v>
      </c>
      <c r="X20" s="662"/>
      <c r="Y20" s="662"/>
      <c r="Z20" s="662"/>
      <c r="AA20" s="662"/>
      <c r="AB20" s="662"/>
      <c r="AC20" s="662"/>
      <c r="AD20" s="662">
        <f>IF(AD18=0, "-", AD19/AD18)</f>
        <v>1</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c r="A23" s="139"/>
      <c r="B23" s="137"/>
      <c r="C23" s="137"/>
      <c r="D23" s="137"/>
      <c r="E23" s="137"/>
      <c r="F23" s="138"/>
      <c r="G23" s="83" t="s">
        <v>564</v>
      </c>
      <c r="H23" s="84"/>
      <c r="I23" s="84"/>
      <c r="J23" s="84"/>
      <c r="K23" s="84"/>
      <c r="L23" s="84"/>
      <c r="M23" s="84"/>
      <c r="N23" s="84"/>
      <c r="O23" s="85"/>
      <c r="P23" s="228" t="s">
        <v>567</v>
      </c>
      <c r="Q23" s="243"/>
      <c r="R23" s="243"/>
      <c r="S23" s="243"/>
      <c r="T23" s="243"/>
      <c r="U23" s="243"/>
      <c r="V23" s="243"/>
      <c r="W23" s="243"/>
      <c r="X23" s="244"/>
      <c r="Y23" s="237" t="s">
        <v>14</v>
      </c>
      <c r="Z23" s="238"/>
      <c r="AA23" s="239"/>
      <c r="AB23" s="176" t="s">
        <v>517</v>
      </c>
      <c r="AC23" s="177"/>
      <c r="AD23" s="177"/>
      <c r="AE23" s="97">
        <v>82</v>
      </c>
      <c r="AF23" s="98"/>
      <c r="AG23" s="98"/>
      <c r="AH23" s="98"/>
      <c r="AI23" s="99"/>
      <c r="AJ23" s="97">
        <v>69</v>
      </c>
      <c r="AK23" s="98"/>
      <c r="AL23" s="98"/>
      <c r="AM23" s="98"/>
      <c r="AN23" s="99"/>
      <c r="AO23" s="97">
        <v>103</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0" t="s">
        <v>517</v>
      </c>
      <c r="AC24" s="206"/>
      <c r="AD24" s="206"/>
      <c r="AE24" s="97" t="s">
        <v>516</v>
      </c>
      <c r="AF24" s="98"/>
      <c r="AG24" s="98"/>
      <c r="AH24" s="98"/>
      <c r="AI24" s="99"/>
      <c r="AJ24" s="97">
        <v>85</v>
      </c>
      <c r="AK24" s="98"/>
      <c r="AL24" s="98"/>
      <c r="AM24" s="98"/>
      <c r="AN24" s="99"/>
      <c r="AO24" s="97">
        <v>85</v>
      </c>
      <c r="AP24" s="98"/>
      <c r="AQ24" s="98"/>
      <c r="AR24" s="98"/>
      <c r="AS24" s="99"/>
      <c r="AT24" s="97">
        <v>100</v>
      </c>
      <c r="AU24" s="98"/>
      <c r="AV24" s="98"/>
      <c r="AW24" s="98"/>
      <c r="AX24" s="545"/>
    </row>
    <row r="25" spans="1:50" ht="2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518</v>
      </c>
      <c r="AF25" s="98"/>
      <c r="AG25" s="98"/>
      <c r="AH25" s="98"/>
      <c r="AI25" s="99"/>
      <c r="AJ25" s="97">
        <f>AJ23/85*100</f>
        <v>81.17647058823529</v>
      </c>
      <c r="AK25" s="98"/>
      <c r="AL25" s="98"/>
      <c r="AM25" s="98"/>
      <c r="AN25" s="99"/>
      <c r="AO25" s="97">
        <f>AO23/85*100</f>
        <v>121.17647058823529</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545"/>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545"/>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545"/>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545"/>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7"/>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1"/>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67"/>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2"/>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67"/>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3"/>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v>27</v>
      </c>
      <c r="AV53" s="80"/>
      <c r="AW53" s="81" t="s">
        <v>360</v>
      </c>
      <c r="AX53" s="82"/>
    </row>
    <row r="54" spans="1:50" ht="22.5" hidden="1" customHeight="1">
      <c r="A54" s="667"/>
      <c r="B54" s="109"/>
      <c r="C54" s="109"/>
      <c r="D54" s="109"/>
      <c r="E54" s="109"/>
      <c r="F54" s="110"/>
      <c r="G54" s="618" t="s">
        <v>562</v>
      </c>
      <c r="H54" s="243"/>
      <c r="I54" s="243"/>
      <c r="J54" s="243"/>
      <c r="K54" s="243"/>
      <c r="L54" s="243"/>
      <c r="M54" s="243"/>
      <c r="N54" s="243"/>
      <c r="O54" s="244"/>
      <c r="P54" s="228" t="s">
        <v>569</v>
      </c>
      <c r="Q54" s="229"/>
      <c r="R54" s="229"/>
      <c r="S54" s="229"/>
      <c r="T54" s="229"/>
      <c r="U54" s="229"/>
      <c r="V54" s="229"/>
      <c r="W54" s="229"/>
      <c r="X54" s="230"/>
      <c r="Y54" s="595" t="s">
        <v>86</v>
      </c>
      <c r="Z54" s="596"/>
      <c r="AA54" s="597"/>
      <c r="AB54" s="598" t="s">
        <v>499</v>
      </c>
      <c r="AC54" s="599"/>
      <c r="AD54" s="599"/>
      <c r="AE54" s="97">
        <v>4354</v>
      </c>
      <c r="AF54" s="98"/>
      <c r="AG54" s="98"/>
      <c r="AH54" s="98"/>
      <c r="AI54" s="99"/>
      <c r="AJ54" s="97">
        <v>1578</v>
      </c>
      <c r="AK54" s="98"/>
      <c r="AL54" s="98"/>
      <c r="AM54" s="98"/>
      <c r="AN54" s="99"/>
      <c r="AO54" s="97">
        <v>3531</v>
      </c>
      <c r="AP54" s="98"/>
      <c r="AQ54" s="98"/>
      <c r="AR54" s="98"/>
      <c r="AS54" s="99"/>
      <c r="AT54" s="204"/>
      <c r="AU54" s="204"/>
      <c r="AV54" s="204"/>
      <c r="AW54" s="204"/>
      <c r="AX54" s="205"/>
    </row>
    <row r="55" spans="1:50" ht="22.5" hidden="1" customHeight="1">
      <c r="A55" s="667"/>
      <c r="B55" s="109"/>
      <c r="C55" s="109"/>
      <c r="D55" s="109"/>
      <c r="E55" s="109"/>
      <c r="F55" s="110"/>
      <c r="G55" s="619"/>
      <c r="H55" s="245"/>
      <c r="I55" s="245"/>
      <c r="J55" s="245"/>
      <c r="K55" s="245"/>
      <c r="L55" s="245"/>
      <c r="M55" s="245"/>
      <c r="N55" s="245"/>
      <c r="O55" s="246"/>
      <c r="P55" s="231"/>
      <c r="Q55" s="231"/>
      <c r="R55" s="231"/>
      <c r="S55" s="231"/>
      <c r="T55" s="231"/>
      <c r="U55" s="231"/>
      <c r="V55" s="231"/>
      <c r="W55" s="231"/>
      <c r="X55" s="232"/>
      <c r="Y55" s="103" t="s">
        <v>65</v>
      </c>
      <c r="Z55" s="104"/>
      <c r="AA55" s="105"/>
      <c r="AB55" s="235" t="s">
        <v>499</v>
      </c>
      <c r="AC55" s="236"/>
      <c r="AD55" s="236"/>
      <c r="AE55" s="97">
        <v>4224</v>
      </c>
      <c r="AF55" s="98"/>
      <c r="AG55" s="98"/>
      <c r="AH55" s="98"/>
      <c r="AI55" s="99"/>
      <c r="AJ55" s="97">
        <v>3168</v>
      </c>
      <c r="AK55" s="98"/>
      <c r="AL55" s="98"/>
      <c r="AM55" s="98"/>
      <c r="AN55" s="99"/>
      <c r="AO55" s="97">
        <v>4224</v>
      </c>
      <c r="AP55" s="98"/>
      <c r="AQ55" s="98"/>
      <c r="AR55" s="98"/>
      <c r="AS55" s="99"/>
      <c r="AT55" s="97">
        <v>4224</v>
      </c>
      <c r="AU55" s="98"/>
      <c r="AV55" s="98"/>
      <c r="AW55" s="98"/>
      <c r="AX55" s="99"/>
    </row>
    <row r="56" spans="1:50" ht="22.5" hidden="1" customHeight="1">
      <c r="A56" s="667"/>
      <c r="B56" s="112"/>
      <c r="C56" s="112"/>
      <c r="D56" s="112"/>
      <c r="E56" s="112"/>
      <c r="F56" s="113"/>
      <c r="G56" s="620"/>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f>AE54/AE55*100</f>
        <v>103.07765151515152</v>
      </c>
      <c r="AF56" s="98"/>
      <c r="AG56" s="98"/>
      <c r="AH56" s="98"/>
      <c r="AI56" s="99"/>
      <c r="AJ56" s="97">
        <f>AJ54/AJ55*100</f>
        <v>49.810606060606062</v>
      </c>
      <c r="AK56" s="98"/>
      <c r="AL56" s="98"/>
      <c r="AM56" s="98"/>
      <c r="AN56" s="99"/>
      <c r="AO56" s="97">
        <f>AO54/AO55*100</f>
        <v>83.59375</v>
      </c>
      <c r="AP56" s="98"/>
      <c r="AQ56" s="98"/>
      <c r="AR56" s="98"/>
      <c r="AS56" s="99"/>
      <c r="AT56" s="201"/>
      <c r="AU56" s="202"/>
      <c r="AV56" s="202"/>
      <c r="AW56" s="202"/>
      <c r="AX56" s="203"/>
    </row>
    <row r="57" spans="1:50" ht="18.75" hidden="1" customHeight="1">
      <c r="A57" s="66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7"/>
      <c r="B59" s="109"/>
      <c r="C59" s="109"/>
      <c r="D59" s="109"/>
      <c r="E59" s="109"/>
      <c r="F59" s="110"/>
      <c r="G59" s="618"/>
      <c r="H59" s="243"/>
      <c r="I59" s="243"/>
      <c r="J59" s="243"/>
      <c r="K59" s="243"/>
      <c r="L59" s="243"/>
      <c r="M59" s="243"/>
      <c r="N59" s="243"/>
      <c r="O59" s="244"/>
      <c r="P59" s="228"/>
      <c r="Q59" s="229"/>
      <c r="R59" s="229"/>
      <c r="S59" s="229"/>
      <c r="T59" s="229"/>
      <c r="U59" s="229"/>
      <c r="V59" s="229"/>
      <c r="W59" s="229"/>
      <c r="X59" s="230"/>
      <c r="Y59" s="595" t="s">
        <v>86</v>
      </c>
      <c r="Z59" s="596"/>
      <c r="AA59" s="597"/>
      <c r="AB59" s="599"/>
      <c r="AC59" s="599"/>
      <c r="AD59" s="599"/>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7"/>
      <c r="B60" s="109"/>
      <c r="C60" s="109"/>
      <c r="D60" s="109"/>
      <c r="E60" s="109"/>
      <c r="F60" s="110"/>
      <c r="G60" s="619"/>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545"/>
    </row>
    <row r="61" spans="1:50" ht="22.5" hidden="1" customHeight="1">
      <c r="A61" s="667"/>
      <c r="B61" s="112"/>
      <c r="C61" s="112"/>
      <c r="D61" s="112"/>
      <c r="E61" s="112"/>
      <c r="F61" s="113"/>
      <c r="G61" s="620"/>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7"/>
      <c r="B64" s="109"/>
      <c r="C64" s="109"/>
      <c r="D64" s="109"/>
      <c r="E64" s="109"/>
      <c r="F64" s="110"/>
      <c r="G64" s="618"/>
      <c r="H64" s="243"/>
      <c r="I64" s="243"/>
      <c r="J64" s="243"/>
      <c r="K64" s="243"/>
      <c r="L64" s="243"/>
      <c r="M64" s="243"/>
      <c r="N64" s="243"/>
      <c r="O64" s="244"/>
      <c r="P64" s="228"/>
      <c r="Q64" s="229"/>
      <c r="R64" s="229"/>
      <c r="S64" s="229"/>
      <c r="T64" s="229"/>
      <c r="U64" s="229"/>
      <c r="V64" s="229"/>
      <c r="W64" s="229"/>
      <c r="X64" s="230"/>
      <c r="Y64" s="595" t="s">
        <v>86</v>
      </c>
      <c r="Z64" s="596"/>
      <c r="AA64" s="597"/>
      <c r="AB64" s="599"/>
      <c r="AC64" s="599"/>
      <c r="AD64" s="599"/>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7"/>
      <c r="B65" s="109"/>
      <c r="C65" s="109"/>
      <c r="D65" s="109"/>
      <c r="E65" s="109"/>
      <c r="F65" s="110"/>
      <c r="G65" s="619"/>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545"/>
    </row>
    <row r="66" spans="1:60" ht="22.5" hidden="1" customHeight="1">
      <c r="A66" s="668"/>
      <c r="B66" s="112"/>
      <c r="C66" s="112"/>
      <c r="D66" s="112"/>
      <c r="E66" s="112"/>
      <c r="F66" s="113"/>
      <c r="G66" s="620"/>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0" t="s">
        <v>88</v>
      </c>
      <c r="B67" s="531"/>
      <c r="C67" s="531"/>
      <c r="D67" s="531"/>
      <c r="E67" s="531"/>
      <c r="F67" s="532"/>
      <c r="G67" s="621" t="s">
        <v>84</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33"/>
      <c r="B68" s="534"/>
      <c r="C68" s="534"/>
      <c r="D68" s="534"/>
      <c r="E68" s="534"/>
      <c r="F68" s="535"/>
      <c r="G68" s="228" t="s">
        <v>570</v>
      </c>
      <c r="H68" s="243"/>
      <c r="I68" s="243"/>
      <c r="J68" s="243"/>
      <c r="K68" s="243"/>
      <c r="L68" s="243"/>
      <c r="M68" s="243"/>
      <c r="N68" s="243"/>
      <c r="O68" s="243"/>
      <c r="P68" s="243"/>
      <c r="Q68" s="243"/>
      <c r="R68" s="243"/>
      <c r="S68" s="243"/>
      <c r="T68" s="243"/>
      <c r="U68" s="243"/>
      <c r="V68" s="243"/>
      <c r="W68" s="243"/>
      <c r="X68" s="244"/>
      <c r="Y68" s="627" t="s">
        <v>66</v>
      </c>
      <c r="Z68" s="628"/>
      <c r="AA68" s="629"/>
      <c r="AB68" s="120" t="s">
        <v>499</v>
      </c>
      <c r="AC68" s="121"/>
      <c r="AD68" s="122"/>
      <c r="AE68" s="97">
        <v>4354</v>
      </c>
      <c r="AF68" s="98"/>
      <c r="AG68" s="98"/>
      <c r="AH68" s="98"/>
      <c r="AI68" s="99"/>
      <c r="AJ68" s="97">
        <v>1578</v>
      </c>
      <c r="AK68" s="98"/>
      <c r="AL68" s="98"/>
      <c r="AM68" s="98"/>
      <c r="AN68" s="99"/>
      <c r="AO68" s="97">
        <v>3531</v>
      </c>
      <c r="AP68" s="98"/>
      <c r="AQ68" s="98"/>
      <c r="AR68" s="98"/>
      <c r="AS68" s="99"/>
      <c r="AT68" s="546"/>
      <c r="AU68" s="546"/>
      <c r="AV68" s="546"/>
      <c r="AW68" s="546"/>
      <c r="AX68" s="547"/>
      <c r="AY68" s="10"/>
      <c r="AZ68" s="10"/>
      <c r="BA68" s="10"/>
      <c r="BB68" s="10"/>
      <c r="BC68" s="10"/>
    </row>
    <row r="69" spans="1:60" ht="22.5" customHeight="1">
      <c r="A69" s="536"/>
      <c r="B69" s="537"/>
      <c r="C69" s="537"/>
      <c r="D69" s="537"/>
      <c r="E69" s="537"/>
      <c r="F69" s="538"/>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499</v>
      </c>
      <c r="AC69" s="212"/>
      <c r="AD69" s="213"/>
      <c r="AE69" s="97">
        <v>4224</v>
      </c>
      <c r="AF69" s="98"/>
      <c r="AG69" s="98"/>
      <c r="AH69" s="98"/>
      <c r="AI69" s="99"/>
      <c r="AJ69" s="97">
        <v>3168</v>
      </c>
      <c r="AK69" s="98"/>
      <c r="AL69" s="98"/>
      <c r="AM69" s="98"/>
      <c r="AN69" s="99"/>
      <c r="AO69" s="97">
        <v>4224</v>
      </c>
      <c r="AP69" s="98"/>
      <c r="AQ69" s="98"/>
      <c r="AR69" s="98"/>
      <c r="AS69" s="99"/>
      <c r="AT69" s="97">
        <v>4224</v>
      </c>
      <c r="AU69" s="98"/>
      <c r="AV69" s="98"/>
      <c r="AW69" s="98"/>
      <c r="AX69" s="99"/>
      <c r="AY69" s="10"/>
      <c r="AZ69" s="10"/>
      <c r="BA69" s="10"/>
      <c r="BB69" s="10"/>
      <c r="BC69" s="10"/>
      <c r="BD69" s="10"/>
      <c r="BE69" s="10"/>
      <c r="BF69" s="10"/>
      <c r="BG69" s="10"/>
      <c r="BH69" s="10"/>
    </row>
    <row r="70" spans="1:60" ht="33" hidden="1" customHeight="1">
      <c r="A70" s="530" t="s">
        <v>88</v>
      </c>
      <c r="B70" s="531"/>
      <c r="C70" s="531"/>
      <c r="D70" s="531"/>
      <c r="E70" s="531"/>
      <c r="F70" s="532"/>
      <c r="G70" s="621" t="s">
        <v>84</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3" t="s">
        <v>74</v>
      </c>
      <c r="AU70" s="274"/>
      <c r="AV70" s="274"/>
      <c r="AW70" s="274"/>
      <c r="AX70" s="275"/>
    </row>
    <row r="71" spans="1:60" ht="22.5" hidden="1" customHeight="1">
      <c r="A71" s="533"/>
      <c r="B71" s="534"/>
      <c r="C71" s="534"/>
      <c r="D71" s="534"/>
      <c r="E71" s="534"/>
      <c r="F71" s="535"/>
      <c r="G71" s="243"/>
      <c r="H71" s="243"/>
      <c r="I71" s="243"/>
      <c r="J71" s="243"/>
      <c r="K71" s="243"/>
      <c r="L71" s="243"/>
      <c r="M71" s="243"/>
      <c r="N71" s="243"/>
      <c r="O71" s="243"/>
      <c r="P71" s="243"/>
      <c r="Q71" s="243"/>
      <c r="R71" s="243"/>
      <c r="S71" s="243"/>
      <c r="T71" s="243"/>
      <c r="U71" s="243"/>
      <c r="V71" s="243"/>
      <c r="W71" s="243"/>
      <c r="X71" s="244"/>
      <c r="Y71" s="669" t="s">
        <v>66</v>
      </c>
      <c r="Z71" s="670"/>
      <c r="AA71" s="671"/>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c r="A72" s="536"/>
      <c r="B72" s="537"/>
      <c r="C72" s="537"/>
      <c r="D72" s="537"/>
      <c r="E72" s="537"/>
      <c r="F72" s="538"/>
      <c r="G72" s="247"/>
      <c r="H72" s="247"/>
      <c r="I72" s="247"/>
      <c r="J72" s="247"/>
      <c r="K72" s="247"/>
      <c r="L72" s="247"/>
      <c r="M72" s="247"/>
      <c r="N72" s="247"/>
      <c r="O72" s="247"/>
      <c r="P72" s="247"/>
      <c r="Q72" s="247"/>
      <c r="R72" s="247"/>
      <c r="S72" s="247"/>
      <c r="T72" s="247"/>
      <c r="U72" s="247"/>
      <c r="V72" s="247"/>
      <c r="W72" s="247"/>
      <c r="X72" s="248"/>
      <c r="Y72" s="117" t="s">
        <v>67</v>
      </c>
      <c r="Z72" s="672"/>
      <c r="AA72" s="673"/>
      <c r="AB72" s="211"/>
      <c r="AC72" s="212"/>
      <c r="AD72" s="213"/>
      <c r="AE72" s="97"/>
      <c r="AF72" s="98"/>
      <c r="AG72" s="98"/>
      <c r="AH72" s="98"/>
      <c r="AI72" s="99"/>
      <c r="AJ72" s="97"/>
      <c r="AK72" s="98"/>
      <c r="AL72" s="98"/>
      <c r="AM72" s="98"/>
      <c r="AN72" s="99"/>
      <c r="AO72" s="97"/>
      <c r="AP72" s="98"/>
      <c r="AQ72" s="98"/>
      <c r="AR72" s="98"/>
      <c r="AS72" s="99"/>
      <c r="AT72" s="97"/>
      <c r="AU72" s="98"/>
      <c r="AV72" s="98"/>
      <c r="AW72" s="98"/>
      <c r="AX72" s="545"/>
      <c r="AY72" s="10"/>
      <c r="AZ72" s="10"/>
      <c r="BA72" s="10"/>
      <c r="BB72" s="10"/>
      <c r="BC72" s="10"/>
      <c r="BD72" s="10"/>
      <c r="BE72" s="10"/>
      <c r="BF72" s="10"/>
      <c r="BG72" s="10"/>
      <c r="BH72" s="10"/>
    </row>
    <row r="73" spans="1:60" ht="31.7" hidden="1" customHeight="1">
      <c r="A73" s="530" t="s">
        <v>88</v>
      </c>
      <c r="B73" s="531"/>
      <c r="C73" s="531"/>
      <c r="D73" s="531"/>
      <c r="E73" s="531"/>
      <c r="F73" s="532"/>
      <c r="G73" s="621" t="s">
        <v>84</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3" t="s">
        <v>74</v>
      </c>
      <c r="AU73" s="274"/>
      <c r="AV73" s="274"/>
      <c r="AW73" s="274"/>
      <c r="AX73" s="275"/>
    </row>
    <row r="74" spans="1:60" ht="22.5" hidden="1" customHeight="1">
      <c r="A74" s="533"/>
      <c r="B74" s="534"/>
      <c r="C74" s="534"/>
      <c r="D74" s="534"/>
      <c r="E74" s="534"/>
      <c r="F74" s="535"/>
      <c r="G74" s="243"/>
      <c r="H74" s="243"/>
      <c r="I74" s="243"/>
      <c r="J74" s="243"/>
      <c r="K74" s="243"/>
      <c r="L74" s="243"/>
      <c r="M74" s="243"/>
      <c r="N74" s="243"/>
      <c r="O74" s="243"/>
      <c r="P74" s="243"/>
      <c r="Q74" s="243"/>
      <c r="R74" s="243"/>
      <c r="S74" s="243"/>
      <c r="T74" s="243"/>
      <c r="U74" s="243"/>
      <c r="V74" s="243"/>
      <c r="W74" s="243"/>
      <c r="X74" s="244"/>
      <c r="Y74" s="669" t="s">
        <v>66</v>
      </c>
      <c r="Z74" s="670"/>
      <c r="AA74" s="671"/>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c r="A75" s="536"/>
      <c r="B75" s="537"/>
      <c r="C75" s="537"/>
      <c r="D75" s="537"/>
      <c r="E75" s="537"/>
      <c r="F75" s="538"/>
      <c r="G75" s="247"/>
      <c r="H75" s="247"/>
      <c r="I75" s="247"/>
      <c r="J75" s="247"/>
      <c r="K75" s="247"/>
      <c r="L75" s="247"/>
      <c r="M75" s="247"/>
      <c r="N75" s="247"/>
      <c r="O75" s="247"/>
      <c r="P75" s="247"/>
      <c r="Q75" s="247"/>
      <c r="R75" s="247"/>
      <c r="S75" s="247"/>
      <c r="T75" s="247"/>
      <c r="U75" s="247"/>
      <c r="V75" s="247"/>
      <c r="W75" s="247"/>
      <c r="X75" s="248"/>
      <c r="Y75" s="117" t="s">
        <v>67</v>
      </c>
      <c r="Z75" s="672"/>
      <c r="AA75" s="673"/>
      <c r="AB75" s="211"/>
      <c r="AC75" s="212"/>
      <c r="AD75" s="213"/>
      <c r="AE75" s="97"/>
      <c r="AF75" s="98"/>
      <c r="AG75" s="98"/>
      <c r="AH75" s="98"/>
      <c r="AI75" s="99"/>
      <c r="AJ75" s="97"/>
      <c r="AK75" s="98"/>
      <c r="AL75" s="98"/>
      <c r="AM75" s="98"/>
      <c r="AN75" s="99"/>
      <c r="AO75" s="97"/>
      <c r="AP75" s="98"/>
      <c r="AQ75" s="98"/>
      <c r="AR75" s="98"/>
      <c r="AS75" s="99"/>
      <c r="AT75" s="97"/>
      <c r="AU75" s="98"/>
      <c r="AV75" s="98"/>
      <c r="AW75" s="98"/>
      <c r="AX75" s="545"/>
      <c r="AY75" s="10"/>
      <c r="AZ75" s="10"/>
      <c r="BA75" s="10"/>
      <c r="BB75" s="10"/>
      <c r="BC75" s="10"/>
      <c r="BD75" s="10"/>
      <c r="BE75" s="10"/>
      <c r="BF75" s="10"/>
      <c r="BG75" s="10"/>
      <c r="BH75" s="10"/>
    </row>
    <row r="76" spans="1:60" ht="31.7" hidden="1" customHeight="1">
      <c r="A76" s="530" t="s">
        <v>88</v>
      </c>
      <c r="B76" s="531"/>
      <c r="C76" s="531"/>
      <c r="D76" s="531"/>
      <c r="E76" s="531"/>
      <c r="F76" s="532"/>
      <c r="G76" s="621" t="s">
        <v>84</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3" t="s">
        <v>74</v>
      </c>
      <c r="AU76" s="274"/>
      <c r="AV76" s="274"/>
      <c r="AW76" s="274"/>
      <c r="AX76" s="275"/>
    </row>
    <row r="77" spans="1:60" ht="22.5" hidden="1" customHeight="1">
      <c r="A77" s="533"/>
      <c r="B77" s="534"/>
      <c r="C77" s="534"/>
      <c r="D77" s="534"/>
      <c r="E77" s="534"/>
      <c r="F77" s="535"/>
      <c r="G77" s="243"/>
      <c r="H77" s="243"/>
      <c r="I77" s="243"/>
      <c r="J77" s="243"/>
      <c r="K77" s="243"/>
      <c r="L77" s="243"/>
      <c r="M77" s="243"/>
      <c r="N77" s="243"/>
      <c r="O77" s="243"/>
      <c r="P77" s="243"/>
      <c r="Q77" s="243"/>
      <c r="R77" s="243"/>
      <c r="S77" s="243"/>
      <c r="T77" s="243"/>
      <c r="U77" s="243"/>
      <c r="V77" s="243"/>
      <c r="W77" s="243"/>
      <c r="X77" s="244"/>
      <c r="Y77" s="669" t="s">
        <v>66</v>
      </c>
      <c r="Z77" s="670"/>
      <c r="AA77" s="671"/>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c r="A78" s="536"/>
      <c r="B78" s="537"/>
      <c r="C78" s="537"/>
      <c r="D78" s="537"/>
      <c r="E78" s="537"/>
      <c r="F78" s="538"/>
      <c r="G78" s="247"/>
      <c r="H78" s="247"/>
      <c r="I78" s="247"/>
      <c r="J78" s="247"/>
      <c r="K78" s="247"/>
      <c r="L78" s="247"/>
      <c r="M78" s="247"/>
      <c r="N78" s="247"/>
      <c r="O78" s="247"/>
      <c r="P78" s="247"/>
      <c r="Q78" s="247"/>
      <c r="R78" s="247"/>
      <c r="S78" s="247"/>
      <c r="T78" s="247"/>
      <c r="U78" s="247"/>
      <c r="V78" s="247"/>
      <c r="W78" s="247"/>
      <c r="X78" s="248"/>
      <c r="Y78" s="117" t="s">
        <v>67</v>
      </c>
      <c r="Z78" s="672"/>
      <c r="AA78" s="673"/>
      <c r="AB78" s="211"/>
      <c r="AC78" s="212"/>
      <c r="AD78" s="213"/>
      <c r="AE78" s="97"/>
      <c r="AF78" s="98"/>
      <c r="AG78" s="98"/>
      <c r="AH78" s="98"/>
      <c r="AI78" s="99"/>
      <c r="AJ78" s="97"/>
      <c r="AK78" s="98"/>
      <c r="AL78" s="98"/>
      <c r="AM78" s="98"/>
      <c r="AN78" s="99"/>
      <c r="AO78" s="97"/>
      <c r="AP78" s="98"/>
      <c r="AQ78" s="98"/>
      <c r="AR78" s="98"/>
      <c r="AS78" s="99"/>
      <c r="AT78" s="97"/>
      <c r="AU78" s="98"/>
      <c r="AV78" s="98"/>
      <c r="AW78" s="98"/>
      <c r="AX78" s="545"/>
      <c r="AY78" s="10"/>
      <c r="AZ78" s="10"/>
      <c r="BA78" s="10"/>
      <c r="BB78" s="10"/>
      <c r="BC78" s="10"/>
      <c r="BD78" s="10"/>
      <c r="BE78" s="10"/>
      <c r="BF78" s="10"/>
      <c r="BG78" s="10"/>
      <c r="BH78" s="10"/>
    </row>
    <row r="79" spans="1:60" ht="31.7" hidden="1" customHeight="1">
      <c r="A79" s="530" t="s">
        <v>88</v>
      </c>
      <c r="B79" s="531"/>
      <c r="C79" s="531"/>
      <c r="D79" s="531"/>
      <c r="E79" s="531"/>
      <c r="F79" s="532"/>
      <c r="G79" s="621" t="s">
        <v>84</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3" t="s">
        <v>74</v>
      </c>
      <c r="AU79" s="274"/>
      <c r="AV79" s="274"/>
      <c r="AW79" s="274"/>
      <c r="AX79" s="275"/>
    </row>
    <row r="80" spans="1:60" ht="22.5" hidden="1" customHeight="1">
      <c r="A80" s="533"/>
      <c r="B80" s="534"/>
      <c r="C80" s="534"/>
      <c r="D80" s="534"/>
      <c r="E80" s="534"/>
      <c r="F80" s="535"/>
      <c r="G80" s="243"/>
      <c r="H80" s="243"/>
      <c r="I80" s="243"/>
      <c r="J80" s="243"/>
      <c r="K80" s="243"/>
      <c r="L80" s="243"/>
      <c r="M80" s="243"/>
      <c r="N80" s="243"/>
      <c r="O80" s="243"/>
      <c r="P80" s="243"/>
      <c r="Q80" s="243"/>
      <c r="R80" s="243"/>
      <c r="S80" s="243"/>
      <c r="T80" s="243"/>
      <c r="U80" s="243"/>
      <c r="V80" s="243"/>
      <c r="W80" s="243"/>
      <c r="X80" s="244"/>
      <c r="Y80" s="669" t="s">
        <v>66</v>
      </c>
      <c r="Z80" s="670"/>
      <c r="AA80" s="671"/>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c r="A81" s="536"/>
      <c r="B81" s="537"/>
      <c r="C81" s="537"/>
      <c r="D81" s="537"/>
      <c r="E81" s="537"/>
      <c r="F81" s="538"/>
      <c r="G81" s="247"/>
      <c r="H81" s="247"/>
      <c r="I81" s="247"/>
      <c r="J81" s="247"/>
      <c r="K81" s="247"/>
      <c r="L81" s="247"/>
      <c r="M81" s="247"/>
      <c r="N81" s="247"/>
      <c r="O81" s="247"/>
      <c r="P81" s="247"/>
      <c r="Q81" s="247"/>
      <c r="R81" s="247"/>
      <c r="S81" s="247"/>
      <c r="T81" s="247"/>
      <c r="U81" s="247"/>
      <c r="V81" s="247"/>
      <c r="W81" s="247"/>
      <c r="X81" s="248"/>
      <c r="Y81" s="117" t="s">
        <v>67</v>
      </c>
      <c r="Z81" s="672"/>
      <c r="AA81" s="673"/>
      <c r="AB81" s="211"/>
      <c r="AC81" s="212"/>
      <c r="AD81" s="213"/>
      <c r="AE81" s="97"/>
      <c r="AF81" s="98"/>
      <c r="AG81" s="98"/>
      <c r="AH81" s="98"/>
      <c r="AI81" s="99"/>
      <c r="AJ81" s="97"/>
      <c r="AK81" s="98"/>
      <c r="AL81" s="98"/>
      <c r="AM81" s="98"/>
      <c r="AN81" s="99"/>
      <c r="AO81" s="97"/>
      <c r="AP81" s="98"/>
      <c r="AQ81" s="98"/>
      <c r="AR81" s="98"/>
      <c r="AS81" s="99"/>
      <c r="AT81" s="97"/>
      <c r="AU81" s="98"/>
      <c r="AV81" s="98"/>
      <c r="AW81" s="98"/>
      <c r="AX81" s="545"/>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500</v>
      </c>
      <c r="H83" s="304"/>
      <c r="I83" s="304"/>
      <c r="J83" s="304"/>
      <c r="K83" s="304"/>
      <c r="L83" s="304"/>
      <c r="M83" s="304"/>
      <c r="N83" s="304"/>
      <c r="O83" s="304"/>
      <c r="P83" s="304"/>
      <c r="Q83" s="304"/>
      <c r="R83" s="304"/>
      <c r="S83" s="304"/>
      <c r="T83" s="304"/>
      <c r="U83" s="304"/>
      <c r="V83" s="304"/>
      <c r="W83" s="304"/>
      <c r="X83" s="304"/>
      <c r="Y83" s="542" t="s">
        <v>17</v>
      </c>
      <c r="Z83" s="543"/>
      <c r="AA83" s="544"/>
      <c r="AB83" s="674" t="s">
        <v>501</v>
      </c>
      <c r="AC83" s="124"/>
      <c r="AD83" s="125"/>
      <c r="AE83" s="214">
        <v>100</v>
      </c>
      <c r="AF83" s="215"/>
      <c r="AG83" s="215"/>
      <c r="AH83" s="215"/>
      <c r="AI83" s="215"/>
      <c r="AJ83" s="214">
        <v>289</v>
      </c>
      <c r="AK83" s="215"/>
      <c r="AL83" s="215"/>
      <c r="AM83" s="215"/>
      <c r="AN83" s="215"/>
      <c r="AO83" s="214">
        <v>155</v>
      </c>
      <c r="AP83" s="215"/>
      <c r="AQ83" s="215"/>
      <c r="AR83" s="215"/>
      <c r="AS83" s="215"/>
      <c r="AT83" s="97">
        <v>122</v>
      </c>
      <c r="AU83" s="98"/>
      <c r="AV83" s="98"/>
      <c r="AW83" s="98"/>
      <c r="AX83" s="545"/>
    </row>
    <row r="84" spans="1:60" ht="42"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502</v>
      </c>
      <c r="AC84" s="101"/>
      <c r="AD84" s="102"/>
      <c r="AE84" s="100" t="s">
        <v>503</v>
      </c>
      <c r="AF84" s="101"/>
      <c r="AG84" s="101"/>
      <c r="AH84" s="101"/>
      <c r="AI84" s="102"/>
      <c r="AJ84" s="100" t="s">
        <v>504</v>
      </c>
      <c r="AK84" s="101"/>
      <c r="AL84" s="101"/>
      <c r="AM84" s="101"/>
      <c r="AN84" s="102"/>
      <c r="AO84" s="100" t="s">
        <v>563</v>
      </c>
      <c r="AP84" s="101"/>
      <c r="AQ84" s="101"/>
      <c r="AR84" s="101"/>
      <c r="AS84" s="102"/>
      <c r="AT84" s="100" t="s">
        <v>505</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2" t="s">
        <v>17</v>
      </c>
      <c r="Z86" s="543"/>
      <c r="AA86" s="544"/>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545"/>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2" t="s">
        <v>17</v>
      </c>
      <c r="Z89" s="543"/>
      <c r="AA89" s="544"/>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545"/>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2" t="s">
        <v>17</v>
      </c>
      <c r="Z92" s="543"/>
      <c r="AA92" s="544"/>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545"/>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6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2" t="s">
        <v>17</v>
      </c>
      <c r="Z95" s="543"/>
      <c r="AA95" s="544"/>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545"/>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09" t="s">
        <v>77</v>
      </c>
      <c r="B97" s="610"/>
      <c r="C97" s="639" t="s">
        <v>19</v>
      </c>
      <c r="D97" s="528"/>
      <c r="E97" s="528"/>
      <c r="F97" s="528"/>
      <c r="G97" s="528"/>
      <c r="H97" s="528"/>
      <c r="I97" s="528"/>
      <c r="J97" s="528"/>
      <c r="K97" s="640"/>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29.25" customHeight="1">
      <c r="A98" s="611"/>
      <c r="B98" s="612"/>
      <c r="C98" s="539" t="s">
        <v>506</v>
      </c>
      <c r="D98" s="540"/>
      <c r="E98" s="540"/>
      <c r="F98" s="540"/>
      <c r="G98" s="540"/>
      <c r="H98" s="540"/>
      <c r="I98" s="540"/>
      <c r="J98" s="540"/>
      <c r="K98" s="541"/>
      <c r="L98" s="184">
        <v>9631.0490000000009</v>
      </c>
      <c r="M98" s="185"/>
      <c r="N98" s="185"/>
      <c r="O98" s="185"/>
      <c r="P98" s="185"/>
      <c r="Q98" s="186"/>
      <c r="R98" s="184">
        <v>10271.299999999999</v>
      </c>
      <c r="S98" s="185"/>
      <c r="T98" s="185"/>
      <c r="U98" s="185"/>
      <c r="V98" s="185"/>
      <c r="W98" s="186"/>
      <c r="X98" s="71" t="s">
        <v>594</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9.25" customHeight="1">
      <c r="A99" s="611"/>
      <c r="B99" s="612"/>
      <c r="C99" s="606" t="s">
        <v>507</v>
      </c>
      <c r="D99" s="607"/>
      <c r="E99" s="607"/>
      <c r="F99" s="607"/>
      <c r="G99" s="607"/>
      <c r="H99" s="607"/>
      <c r="I99" s="607"/>
      <c r="J99" s="607"/>
      <c r="K99" s="608"/>
      <c r="L99" s="184">
        <v>738.779</v>
      </c>
      <c r="M99" s="185"/>
      <c r="N99" s="185"/>
      <c r="O99" s="185"/>
      <c r="P99" s="185"/>
      <c r="Q99" s="186"/>
      <c r="R99" s="184">
        <v>739.3</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9.25" customHeight="1">
      <c r="A100" s="611"/>
      <c r="B100" s="612"/>
      <c r="C100" s="606" t="s">
        <v>575</v>
      </c>
      <c r="D100" s="607"/>
      <c r="E100" s="607"/>
      <c r="F100" s="607"/>
      <c r="G100" s="607"/>
      <c r="H100" s="607"/>
      <c r="I100" s="607"/>
      <c r="J100" s="607"/>
      <c r="K100" s="608"/>
      <c r="L100" s="184">
        <v>0</v>
      </c>
      <c r="M100" s="185"/>
      <c r="N100" s="185"/>
      <c r="O100" s="185"/>
      <c r="P100" s="185"/>
      <c r="Q100" s="186"/>
      <c r="R100" s="184">
        <v>403.7</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11"/>
      <c r="B101" s="612"/>
      <c r="C101" s="606"/>
      <c r="D101" s="607"/>
      <c r="E101" s="607"/>
      <c r="F101" s="607"/>
      <c r="G101" s="607"/>
      <c r="H101" s="607"/>
      <c r="I101" s="607"/>
      <c r="J101" s="607"/>
      <c r="K101" s="608"/>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11"/>
      <c r="B102" s="612"/>
      <c r="C102" s="606"/>
      <c r="D102" s="607"/>
      <c r="E102" s="607"/>
      <c r="F102" s="607"/>
      <c r="G102" s="607"/>
      <c r="H102" s="607"/>
      <c r="I102" s="607"/>
      <c r="J102" s="607"/>
      <c r="K102" s="608"/>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11"/>
      <c r="B103" s="612"/>
      <c r="C103" s="615"/>
      <c r="D103" s="616"/>
      <c r="E103" s="616"/>
      <c r="F103" s="616"/>
      <c r="G103" s="616"/>
      <c r="H103" s="616"/>
      <c r="I103" s="616"/>
      <c r="J103" s="616"/>
      <c r="K103" s="61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3"/>
      <c r="B104" s="614"/>
      <c r="C104" s="600" t="s">
        <v>22</v>
      </c>
      <c r="D104" s="601"/>
      <c r="E104" s="601"/>
      <c r="F104" s="601"/>
      <c r="G104" s="601"/>
      <c r="H104" s="601"/>
      <c r="I104" s="601"/>
      <c r="J104" s="601"/>
      <c r="K104" s="602"/>
      <c r="L104" s="603">
        <f>SUM(L98:Q103)</f>
        <v>10369.828000000001</v>
      </c>
      <c r="M104" s="604"/>
      <c r="N104" s="604"/>
      <c r="O104" s="604"/>
      <c r="P104" s="604"/>
      <c r="Q104" s="605"/>
      <c r="R104" s="603">
        <f>SUM(R98:W103)</f>
        <v>11414.3</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9.25" customHeight="1">
      <c r="A108" s="650" t="s">
        <v>312</v>
      </c>
      <c r="B108" s="651"/>
      <c r="C108" s="475" t="s">
        <v>313</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50" t="s">
        <v>474</v>
      </c>
      <c r="AE108" s="351"/>
      <c r="AF108" s="351"/>
      <c r="AG108" s="347" t="s">
        <v>576</v>
      </c>
      <c r="AH108" s="348"/>
      <c r="AI108" s="348"/>
      <c r="AJ108" s="348"/>
      <c r="AK108" s="348"/>
      <c r="AL108" s="348"/>
      <c r="AM108" s="348"/>
      <c r="AN108" s="348"/>
      <c r="AO108" s="348"/>
      <c r="AP108" s="348"/>
      <c r="AQ108" s="348"/>
      <c r="AR108" s="348"/>
      <c r="AS108" s="348"/>
      <c r="AT108" s="348"/>
      <c r="AU108" s="348"/>
      <c r="AV108" s="348"/>
      <c r="AW108" s="348"/>
      <c r="AX108" s="349"/>
    </row>
    <row r="109" spans="1:50" ht="29.25" customHeight="1">
      <c r="A109" s="652"/>
      <c r="B109" s="653"/>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474</v>
      </c>
      <c r="AE109" s="303"/>
      <c r="AF109" s="303"/>
      <c r="AG109" s="282" t="s">
        <v>577</v>
      </c>
      <c r="AH109" s="259"/>
      <c r="AI109" s="259"/>
      <c r="AJ109" s="259"/>
      <c r="AK109" s="259"/>
      <c r="AL109" s="259"/>
      <c r="AM109" s="259"/>
      <c r="AN109" s="259"/>
      <c r="AO109" s="259"/>
      <c r="AP109" s="259"/>
      <c r="AQ109" s="259"/>
      <c r="AR109" s="259"/>
      <c r="AS109" s="259"/>
      <c r="AT109" s="259"/>
      <c r="AU109" s="259"/>
      <c r="AV109" s="259"/>
      <c r="AW109" s="259"/>
      <c r="AX109" s="283"/>
    </row>
    <row r="110" spans="1:50" ht="70.5" customHeight="1">
      <c r="A110" s="654"/>
      <c r="B110" s="655"/>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474</v>
      </c>
      <c r="AE110" s="333"/>
      <c r="AF110" s="333"/>
      <c r="AG110" s="342" t="s">
        <v>578</v>
      </c>
      <c r="AH110" s="247"/>
      <c r="AI110" s="247"/>
      <c r="AJ110" s="247"/>
      <c r="AK110" s="247"/>
      <c r="AL110" s="247"/>
      <c r="AM110" s="247"/>
      <c r="AN110" s="247"/>
      <c r="AO110" s="247"/>
      <c r="AP110" s="247"/>
      <c r="AQ110" s="247"/>
      <c r="AR110" s="247"/>
      <c r="AS110" s="247"/>
      <c r="AT110" s="247"/>
      <c r="AU110" s="247"/>
      <c r="AV110" s="247"/>
      <c r="AW110" s="247"/>
      <c r="AX110" s="328"/>
    </row>
    <row r="111" spans="1:50" ht="96.75" customHeight="1">
      <c r="A111" s="263" t="s">
        <v>46</v>
      </c>
      <c r="B111" s="264"/>
      <c r="C111" s="556"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76" t="s">
        <v>474</v>
      </c>
      <c r="AE111" s="277"/>
      <c r="AF111" s="277"/>
      <c r="AG111" s="279" t="s">
        <v>585</v>
      </c>
      <c r="AH111" s="280"/>
      <c r="AI111" s="280"/>
      <c r="AJ111" s="280"/>
      <c r="AK111" s="280"/>
      <c r="AL111" s="280"/>
      <c r="AM111" s="280"/>
      <c r="AN111" s="280"/>
      <c r="AO111" s="280"/>
      <c r="AP111" s="280"/>
      <c r="AQ111" s="280"/>
      <c r="AR111" s="280"/>
      <c r="AS111" s="280"/>
      <c r="AT111" s="280"/>
      <c r="AU111" s="280"/>
      <c r="AV111" s="280"/>
      <c r="AW111" s="280"/>
      <c r="AX111" s="281"/>
    </row>
    <row r="112" spans="1:50" ht="44.25"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474</v>
      </c>
      <c r="AE112" s="303"/>
      <c r="AF112" s="303"/>
      <c r="AG112" s="282" t="s">
        <v>579</v>
      </c>
      <c r="AH112" s="259"/>
      <c r="AI112" s="259"/>
      <c r="AJ112" s="259"/>
      <c r="AK112" s="259"/>
      <c r="AL112" s="259"/>
      <c r="AM112" s="259"/>
      <c r="AN112" s="259"/>
      <c r="AO112" s="259"/>
      <c r="AP112" s="259"/>
      <c r="AQ112" s="259"/>
      <c r="AR112" s="259"/>
      <c r="AS112" s="259"/>
      <c r="AT112" s="259"/>
      <c r="AU112" s="259"/>
      <c r="AV112" s="259"/>
      <c r="AW112" s="259"/>
      <c r="AX112" s="283"/>
    </row>
    <row r="113" spans="1:64" ht="21.75" customHeight="1">
      <c r="A113" s="265"/>
      <c r="B113" s="266"/>
      <c r="C113" s="448"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474</v>
      </c>
      <c r="AE113" s="303"/>
      <c r="AF113" s="303"/>
      <c r="AG113" s="282" t="s">
        <v>580</v>
      </c>
      <c r="AH113" s="259"/>
      <c r="AI113" s="259"/>
      <c r="AJ113" s="259"/>
      <c r="AK113" s="259"/>
      <c r="AL113" s="259"/>
      <c r="AM113" s="259"/>
      <c r="AN113" s="259"/>
      <c r="AO113" s="259"/>
      <c r="AP113" s="259"/>
      <c r="AQ113" s="259"/>
      <c r="AR113" s="259"/>
      <c r="AS113" s="259"/>
      <c r="AT113" s="259"/>
      <c r="AU113" s="259"/>
      <c r="AV113" s="259"/>
      <c r="AW113" s="259"/>
      <c r="AX113" s="283"/>
    </row>
    <row r="114" spans="1:64" ht="19.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572</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54.75"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474</v>
      </c>
      <c r="AE115" s="303"/>
      <c r="AF115" s="303"/>
      <c r="AG115" s="282" t="s">
        <v>587</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572</v>
      </c>
      <c r="AE116" s="262"/>
      <c r="AF116" s="262"/>
      <c r="AG116" s="592"/>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57.7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474</v>
      </c>
      <c r="AE117" s="333"/>
      <c r="AF117" s="337"/>
      <c r="AG117" s="343" t="s">
        <v>586</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19.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474</v>
      </c>
      <c r="AE118" s="277"/>
      <c r="AF118" s="278"/>
      <c r="AG118" s="279" t="s">
        <v>582</v>
      </c>
      <c r="AH118" s="280"/>
      <c r="AI118" s="280"/>
      <c r="AJ118" s="280"/>
      <c r="AK118" s="280"/>
      <c r="AL118" s="280"/>
      <c r="AM118" s="280"/>
      <c r="AN118" s="280"/>
      <c r="AO118" s="280"/>
      <c r="AP118" s="280"/>
      <c r="AQ118" s="280"/>
      <c r="AR118" s="280"/>
      <c r="AS118" s="280"/>
      <c r="AT118" s="280"/>
      <c r="AU118" s="280"/>
      <c r="AV118" s="280"/>
      <c r="AW118" s="280"/>
      <c r="AX118" s="281"/>
    </row>
    <row r="119" spans="1:64" ht="49.5"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474</v>
      </c>
      <c r="AE119" s="353"/>
      <c r="AF119" s="353"/>
      <c r="AG119" s="282" t="s">
        <v>581</v>
      </c>
      <c r="AH119" s="259"/>
      <c r="AI119" s="259"/>
      <c r="AJ119" s="259"/>
      <c r="AK119" s="259"/>
      <c r="AL119" s="259"/>
      <c r="AM119" s="259"/>
      <c r="AN119" s="259"/>
      <c r="AO119" s="259"/>
      <c r="AP119" s="259"/>
      <c r="AQ119" s="259"/>
      <c r="AR119" s="259"/>
      <c r="AS119" s="259"/>
      <c r="AT119" s="259"/>
      <c r="AU119" s="259"/>
      <c r="AV119" s="259"/>
      <c r="AW119" s="259"/>
      <c r="AX119" s="283"/>
    </row>
    <row r="120" spans="1:64" ht="43.5"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571</v>
      </c>
      <c r="AE120" s="303"/>
      <c r="AF120" s="303"/>
      <c r="AG120" s="282" t="s">
        <v>584</v>
      </c>
      <c r="AH120" s="259"/>
      <c r="AI120" s="259"/>
      <c r="AJ120" s="259"/>
      <c r="AK120" s="259"/>
      <c r="AL120" s="259"/>
      <c r="AM120" s="259"/>
      <c r="AN120" s="259"/>
      <c r="AO120" s="259"/>
      <c r="AP120" s="259"/>
      <c r="AQ120" s="259"/>
      <c r="AR120" s="259"/>
      <c r="AS120" s="259"/>
      <c r="AT120" s="259"/>
      <c r="AU120" s="259"/>
      <c r="AV120" s="259"/>
      <c r="AW120" s="259"/>
      <c r="AX120" s="283"/>
    </row>
    <row r="121" spans="1:64" ht="36"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474</v>
      </c>
      <c r="AE121" s="303"/>
      <c r="AF121" s="303"/>
      <c r="AG121" s="342" t="s">
        <v>583</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0" t="s">
        <v>316</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76" t="s">
        <v>572</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17.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17.25" customHeight="1">
      <c r="A125" s="253"/>
      <c r="B125" s="254"/>
      <c r="C125" s="287"/>
      <c r="D125" s="288"/>
      <c r="E125" s="288"/>
      <c r="F125" s="288"/>
      <c r="G125" s="288"/>
      <c r="H125" s="288"/>
      <c r="I125" s="288"/>
      <c r="J125" s="288"/>
      <c r="K125" s="288"/>
      <c r="L125" s="288"/>
      <c r="M125" s="288"/>
      <c r="N125" s="288"/>
      <c r="O125" s="289"/>
      <c r="P125" s="295"/>
      <c r="Q125" s="295"/>
      <c r="R125" s="295"/>
      <c r="S125" s="296"/>
      <c r="T125" s="560"/>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3.25" customHeight="1">
      <c r="A126" s="263" t="s">
        <v>58</v>
      </c>
      <c r="B126" s="392"/>
      <c r="C126" s="382" t="s">
        <v>64</v>
      </c>
      <c r="D126" s="429"/>
      <c r="E126" s="429"/>
      <c r="F126" s="430"/>
      <c r="G126" s="386" t="s">
        <v>574</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53.25" customHeight="1" thickBot="1">
      <c r="A127" s="393"/>
      <c r="B127" s="394"/>
      <c r="C127" s="587" t="s">
        <v>68</v>
      </c>
      <c r="D127" s="588"/>
      <c r="E127" s="588"/>
      <c r="F127" s="589"/>
      <c r="G127" s="590" t="s">
        <v>573</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56.25" customHeight="1" thickBot="1">
      <c r="A129" s="428" t="s">
        <v>598</v>
      </c>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71.25" customHeight="1" thickBot="1">
      <c r="A131" s="389" t="s">
        <v>306</v>
      </c>
      <c r="B131" s="390"/>
      <c r="C131" s="390"/>
      <c r="D131" s="390"/>
      <c r="E131" s="391"/>
      <c r="F131" s="422" t="s">
        <v>595</v>
      </c>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76.5" customHeight="1" thickBot="1">
      <c r="A133" s="557" t="s">
        <v>597</v>
      </c>
      <c r="B133" s="558"/>
      <c r="C133" s="558"/>
      <c r="D133" s="558"/>
      <c r="E133" s="559"/>
      <c r="F133" s="718" t="s">
        <v>596</v>
      </c>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36.75" customHeight="1" thickBot="1">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20.100000000000001" customHeight="1">
      <c r="A137" s="522" t="s">
        <v>224</v>
      </c>
      <c r="B137" s="320"/>
      <c r="C137" s="320"/>
      <c r="D137" s="320"/>
      <c r="E137" s="320"/>
      <c r="F137" s="320"/>
      <c r="G137" s="548" t="s">
        <v>473</v>
      </c>
      <c r="H137" s="549"/>
      <c r="I137" s="549"/>
      <c r="J137" s="549"/>
      <c r="K137" s="549"/>
      <c r="L137" s="549"/>
      <c r="M137" s="549"/>
      <c r="N137" s="549"/>
      <c r="O137" s="549"/>
      <c r="P137" s="550"/>
      <c r="Q137" s="320" t="s">
        <v>225</v>
      </c>
      <c r="R137" s="320"/>
      <c r="S137" s="320"/>
      <c r="T137" s="320"/>
      <c r="U137" s="320"/>
      <c r="V137" s="320"/>
      <c r="W137" s="548" t="s">
        <v>472</v>
      </c>
      <c r="X137" s="549"/>
      <c r="Y137" s="549"/>
      <c r="Z137" s="549"/>
      <c r="AA137" s="549"/>
      <c r="AB137" s="549"/>
      <c r="AC137" s="549"/>
      <c r="AD137" s="549"/>
      <c r="AE137" s="549"/>
      <c r="AF137" s="550"/>
      <c r="AG137" s="320" t="s">
        <v>226</v>
      </c>
      <c r="AH137" s="320"/>
      <c r="AI137" s="320"/>
      <c r="AJ137" s="320"/>
      <c r="AK137" s="320"/>
      <c r="AL137" s="320"/>
      <c r="AM137" s="519" t="s">
        <v>471</v>
      </c>
      <c r="AN137" s="520"/>
      <c r="AO137" s="520"/>
      <c r="AP137" s="520"/>
      <c r="AQ137" s="520"/>
      <c r="AR137" s="520"/>
      <c r="AS137" s="520"/>
      <c r="AT137" s="520"/>
      <c r="AU137" s="520"/>
      <c r="AV137" s="521"/>
      <c r="AW137" s="12"/>
      <c r="AX137" s="13"/>
    </row>
    <row r="138" spans="1:50" ht="20.100000000000001" customHeight="1" thickBot="1">
      <c r="A138" s="523" t="s">
        <v>227</v>
      </c>
      <c r="B138" s="427"/>
      <c r="C138" s="427"/>
      <c r="D138" s="427"/>
      <c r="E138" s="427"/>
      <c r="F138" s="427"/>
      <c r="G138" s="317" t="s">
        <v>470</v>
      </c>
      <c r="H138" s="318"/>
      <c r="I138" s="318"/>
      <c r="J138" s="318"/>
      <c r="K138" s="318"/>
      <c r="L138" s="318"/>
      <c r="M138" s="318"/>
      <c r="N138" s="318"/>
      <c r="O138" s="318"/>
      <c r="P138" s="319"/>
      <c r="Q138" s="427" t="s">
        <v>228</v>
      </c>
      <c r="R138" s="427"/>
      <c r="S138" s="427"/>
      <c r="T138" s="427"/>
      <c r="U138" s="427"/>
      <c r="V138" s="427"/>
      <c r="W138" s="317" t="s">
        <v>469</v>
      </c>
      <c r="X138" s="318"/>
      <c r="Y138" s="318"/>
      <c r="Z138" s="318"/>
      <c r="AA138" s="318"/>
      <c r="AB138" s="318"/>
      <c r="AC138" s="318"/>
      <c r="AD138" s="318"/>
      <c r="AE138" s="318"/>
      <c r="AF138" s="319"/>
      <c r="AG138" s="321"/>
      <c r="AH138" s="322"/>
      <c r="AI138" s="322"/>
      <c r="AJ138" s="322"/>
      <c r="AK138" s="322"/>
      <c r="AL138" s="322"/>
      <c r="AM138" s="357"/>
      <c r="AN138" s="358"/>
      <c r="AO138" s="358"/>
      <c r="AP138" s="358"/>
      <c r="AQ138" s="358"/>
      <c r="AR138" s="358"/>
      <c r="AS138" s="358"/>
      <c r="AT138" s="358"/>
      <c r="AU138" s="358"/>
      <c r="AV138" s="359"/>
      <c r="AW138" s="28"/>
      <c r="AX138" s="29"/>
    </row>
    <row r="139" spans="1:50" ht="23.85" customHeight="1">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4"/>
      <c r="B140" s="405"/>
      <c r="C140" s="405"/>
      <c r="D140" s="405"/>
      <c r="E140" s="405"/>
      <c r="F140" s="406"/>
      <c r="G140" s="61" t="s">
        <v>467</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42" customHeight="1">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42" customHeight="1">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2" customHeight="1">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42" customHeight="1">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42" customHeight="1" thickBot="1">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6" t="s">
        <v>34</v>
      </c>
      <c r="B178" s="367"/>
      <c r="C178" s="367"/>
      <c r="D178" s="367"/>
      <c r="E178" s="367"/>
      <c r="F178" s="368"/>
      <c r="G178" s="375" t="s">
        <v>486</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461</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3.25" customHeight="1">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78"/>
    </row>
    <row r="180" spans="1:50" ht="23.25" customHeight="1">
      <c r="A180" s="369"/>
      <c r="B180" s="370"/>
      <c r="C180" s="370"/>
      <c r="D180" s="370"/>
      <c r="E180" s="370"/>
      <c r="F180" s="371"/>
      <c r="G180" s="360" t="s">
        <v>487</v>
      </c>
      <c r="H180" s="361"/>
      <c r="I180" s="361"/>
      <c r="J180" s="361"/>
      <c r="K180" s="362"/>
      <c r="L180" s="363" t="s">
        <v>488</v>
      </c>
      <c r="M180" s="364"/>
      <c r="N180" s="364"/>
      <c r="O180" s="364"/>
      <c r="P180" s="364"/>
      <c r="Q180" s="364"/>
      <c r="R180" s="364"/>
      <c r="S180" s="364"/>
      <c r="T180" s="364"/>
      <c r="U180" s="364"/>
      <c r="V180" s="364"/>
      <c r="W180" s="364"/>
      <c r="X180" s="365"/>
      <c r="Y180" s="395">
        <v>4157</v>
      </c>
      <c r="Z180" s="396"/>
      <c r="AA180" s="396"/>
      <c r="AB180" s="397"/>
      <c r="AC180" s="360"/>
      <c r="AD180" s="361"/>
      <c r="AE180" s="361"/>
      <c r="AF180" s="361"/>
      <c r="AG180" s="362"/>
      <c r="AH180" s="363"/>
      <c r="AI180" s="364"/>
      <c r="AJ180" s="364"/>
      <c r="AK180" s="364"/>
      <c r="AL180" s="364"/>
      <c r="AM180" s="364"/>
      <c r="AN180" s="364"/>
      <c r="AO180" s="364"/>
      <c r="AP180" s="364"/>
      <c r="AQ180" s="364"/>
      <c r="AR180" s="364"/>
      <c r="AS180" s="364"/>
      <c r="AT180" s="365"/>
      <c r="AU180" s="395"/>
      <c r="AV180" s="396"/>
      <c r="AW180" s="396"/>
      <c r="AX180" s="479"/>
    </row>
    <row r="181" spans="1:50" ht="23.25" customHeight="1">
      <c r="A181" s="369"/>
      <c r="B181" s="370"/>
      <c r="C181" s="370"/>
      <c r="D181" s="370"/>
      <c r="E181" s="370"/>
      <c r="F181" s="371"/>
      <c r="G181" s="410" t="s">
        <v>489</v>
      </c>
      <c r="H181" s="411"/>
      <c r="I181" s="411"/>
      <c r="J181" s="411"/>
      <c r="K181" s="412"/>
      <c r="L181" s="413" t="s">
        <v>490</v>
      </c>
      <c r="M181" s="414"/>
      <c r="N181" s="414"/>
      <c r="O181" s="414"/>
      <c r="P181" s="414"/>
      <c r="Q181" s="414"/>
      <c r="R181" s="414"/>
      <c r="S181" s="414"/>
      <c r="T181" s="414"/>
      <c r="U181" s="414"/>
      <c r="V181" s="414"/>
      <c r="W181" s="414"/>
      <c r="X181" s="415"/>
      <c r="Y181" s="416">
        <v>4209</v>
      </c>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2"/>
    </row>
    <row r="182" spans="1:50" ht="23.25" customHeight="1">
      <c r="A182" s="369"/>
      <c r="B182" s="370"/>
      <c r="C182" s="370"/>
      <c r="D182" s="370"/>
      <c r="E182" s="370"/>
      <c r="F182" s="371"/>
      <c r="G182" s="410" t="s">
        <v>491</v>
      </c>
      <c r="H182" s="411"/>
      <c r="I182" s="411"/>
      <c r="J182" s="411"/>
      <c r="K182" s="412"/>
      <c r="L182" s="413" t="s">
        <v>492</v>
      </c>
      <c r="M182" s="414"/>
      <c r="N182" s="414"/>
      <c r="O182" s="414"/>
      <c r="P182" s="414"/>
      <c r="Q182" s="414"/>
      <c r="R182" s="414"/>
      <c r="S182" s="414"/>
      <c r="T182" s="414"/>
      <c r="U182" s="414"/>
      <c r="V182" s="414"/>
      <c r="W182" s="414"/>
      <c r="X182" s="415"/>
      <c r="Y182" s="416">
        <v>1069</v>
      </c>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2"/>
    </row>
    <row r="183" spans="1:50" ht="23.25" customHeight="1">
      <c r="A183" s="369"/>
      <c r="B183" s="370"/>
      <c r="C183" s="370"/>
      <c r="D183" s="370"/>
      <c r="E183" s="370"/>
      <c r="F183" s="371"/>
      <c r="G183" s="410" t="s">
        <v>493</v>
      </c>
      <c r="H183" s="411"/>
      <c r="I183" s="411"/>
      <c r="J183" s="411"/>
      <c r="K183" s="412"/>
      <c r="L183" s="413" t="s">
        <v>494</v>
      </c>
      <c r="M183" s="414"/>
      <c r="N183" s="414"/>
      <c r="O183" s="414"/>
      <c r="P183" s="414"/>
      <c r="Q183" s="414"/>
      <c r="R183" s="414"/>
      <c r="S183" s="414"/>
      <c r="T183" s="414"/>
      <c r="U183" s="414"/>
      <c r="V183" s="414"/>
      <c r="W183" s="414"/>
      <c r="X183" s="415"/>
      <c r="Y183" s="416">
        <v>1998</v>
      </c>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2"/>
    </row>
    <row r="184" spans="1:50" ht="23.25" customHeight="1">
      <c r="A184" s="369"/>
      <c r="B184" s="370"/>
      <c r="C184" s="370"/>
      <c r="D184" s="370"/>
      <c r="E184" s="370"/>
      <c r="F184" s="371"/>
      <c r="G184" s="410" t="s">
        <v>495</v>
      </c>
      <c r="H184" s="411"/>
      <c r="I184" s="411"/>
      <c r="J184" s="411"/>
      <c r="K184" s="412"/>
      <c r="L184" s="413" t="s">
        <v>496</v>
      </c>
      <c r="M184" s="414"/>
      <c r="N184" s="414"/>
      <c r="O184" s="414"/>
      <c r="P184" s="414"/>
      <c r="Q184" s="414"/>
      <c r="R184" s="414"/>
      <c r="S184" s="414"/>
      <c r="T184" s="414"/>
      <c r="U184" s="414"/>
      <c r="V184" s="414"/>
      <c r="W184" s="414"/>
      <c r="X184" s="415"/>
      <c r="Y184" s="416">
        <v>354</v>
      </c>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2"/>
    </row>
    <row r="185" spans="1:50" ht="23.25" customHeight="1">
      <c r="A185" s="369"/>
      <c r="B185" s="370"/>
      <c r="C185" s="370"/>
      <c r="D185" s="370"/>
      <c r="E185" s="370"/>
      <c r="F185" s="37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2"/>
    </row>
    <row r="186" spans="1:50" ht="23.25" customHeight="1">
      <c r="A186" s="369"/>
      <c r="B186" s="370"/>
      <c r="C186" s="370"/>
      <c r="D186" s="370"/>
      <c r="E186" s="370"/>
      <c r="F186" s="371"/>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2"/>
    </row>
    <row r="187" spans="1:50" ht="23.25" customHeight="1">
      <c r="A187" s="369"/>
      <c r="B187" s="370"/>
      <c r="C187" s="370"/>
      <c r="D187" s="370"/>
      <c r="E187" s="370"/>
      <c r="F187" s="371"/>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2"/>
    </row>
    <row r="188" spans="1:50" ht="23.25" customHeight="1">
      <c r="A188" s="369"/>
      <c r="B188" s="370"/>
      <c r="C188" s="370"/>
      <c r="D188" s="370"/>
      <c r="E188" s="370"/>
      <c r="F188" s="371"/>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2"/>
    </row>
    <row r="189" spans="1:50" ht="23.25" customHeight="1">
      <c r="A189" s="369"/>
      <c r="B189" s="370"/>
      <c r="C189" s="370"/>
      <c r="D189" s="370"/>
      <c r="E189" s="370"/>
      <c r="F189" s="37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2"/>
    </row>
    <row r="190" spans="1:50" ht="23.25" customHeight="1" thickBot="1">
      <c r="A190" s="369"/>
      <c r="B190" s="370"/>
      <c r="C190" s="370"/>
      <c r="D190" s="370"/>
      <c r="E190" s="370"/>
      <c r="F190" s="371"/>
      <c r="G190" s="563" t="s">
        <v>22</v>
      </c>
      <c r="H190" s="564"/>
      <c r="I190" s="564"/>
      <c r="J190" s="564"/>
      <c r="K190" s="564"/>
      <c r="L190" s="565"/>
      <c r="M190" s="155"/>
      <c r="N190" s="155"/>
      <c r="O190" s="155"/>
      <c r="P190" s="155"/>
      <c r="Q190" s="155"/>
      <c r="R190" s="155"/>
      <c r="S190" s="155"/>
      <c r="T190" s="155"/>
      <c r="U190" s="155"/>
      <c r="V190" s="155"/>
      <c r="W190" s="155"/>
      <c r="X190" s="156"/>
      <c r="Y190" s="566">
        <f>SUM(Y180:AB189)</f>
        <v>11787</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23.25" customHeight="1">
      <c r="A191" s="369"/>
      <c r="B191" s="370"/>
      <c r="C191" s="370"/>
      <c r="D191" s="370"/>
      <c r="E191" s="370"/>
      <c r="F191" s="371"/>
      <c r="G191" s="375" t="s">
        <v>519</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365</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3.25" customHeight="1">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78"/>
    </row>
    <row r="193" spans="1:50" ht="23.25" customHeight="1">
      <c r="A193" s="369"/>
      <c r="B193" s="370"/>
      <c r="C193" s="370"/>
      <c r="D193" s="370"/>
      <c r="E193" s="370"/>
      <c r="F193" s="371"/>
      <c r="G193" s="360" t="s">
        <v>520</v>
      </c>
      <c r="H193" s="361"/>
      <c r="I193" s="361"/>
      <c r="J193" s="361"/>
      <c r="K193" s="362"/>
      <c r="L193" s="363" t="s">
        <v>521</v>
      </c>
      <c r="M193" s="364"/>
      <c r="N193" s="364"/>
      <c r="O193" s="364"/>
      <c r="P193" s="364"/>
      <c r="Q193" s="364"/>
      <c r="R193" s="364"/>
      <c r="S193" s="364"/>
      <c r="T193" s="364"/>
      <c r="U193" s="364"/>
      <c r="V193" s="364"/>
      <c r="W193" s="364"/>
      <c r="X193" s="365"/>
      <c r="Y193" s="395">
        <v>554</v>
      </c>
      <c r="Z193" s="396"/>
      <c r="AA193" s="396"/>
      <c r="AB193" s="397"/>
      <c r="AC193" s="360"/>
      <c r="AD193" s="361"/>
      <c r="AE193" s="361"/>
      <c r="AF193" s="361"/>
      <c r="AG193" s="362"/>
      <c r="AH193" s="363"/>
      <c r="AI193" s="364"/>
      <c r="AJ193" s="364"/>
      <c r="AK193" s="364"/>
      <c r="AL193" s="364"/>
      <c r="AM193" s="364"/>
      <c r="AN193" s="364"/>
      <c r="AO193" s="364"/>
      <c r="AP193" s="364"/>
      <c r="AQ193" s="364"/>
      <c r="AR193" s="364"/>
      <c r="AS193" s="364"/>
      <c r="AT193" s="365"/>
      <c r="AU193" s="395"/>
      <c r="AV193" s="396"/>
      <c r="AW193" s="396"/>
      <c r="AX193" s="479"/>
    </row>
    <row r="194" spans="1:50" ht="23.25" customHeight="1">
      <c r="A194" s="369"/>
      <c r="B194" s="370"/>
      <c r="C194" s="370"/>
      <c r="D194" s="370"/>
      <c r="E194" s="370"/>
      <c r="F194" s="371"/>
      <c r="G194" s="410" t="s">
        <v>522</v>
      </c>
      <c r="H194" s="411"/>
      <c r="I194" s="411"/>
      <c r="J194" s="411"/>
      <c r="K194" s="412"/>
      <c r="L194" s="413" t="s">
        <v>523</v>
      </c>
      <c r="M194" s="414"/>
      <c r="N194" s="414"/>
      <c r="O194" s="414"/>
      <c r="P194" s="414"/>
      <c r="Q194" s="414"/>
      <c r="R194" s="414"/>
      <c r="S194" s="414"/>
      <c r="T194" s="414"/>
      <c r="U194" s="414"/>
      <c r="V194" s="414"/>
      <c r="W194" s="414"/>
      <c r="X194" s="415"/>
      <c r="Y194" s="416">
        <v>197</v>
      </c>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2"/>
    </row>
    <row r="195" spans="1:50" ht="23.25" customHeight="1">
      <c r="A195" s="369"/>
      <c r="B195" s="370"/>
      <c r="C195" s="370"/>
      <c r="D195" s="370"/>
      <c r="E195" s="370"/>
      <c r="F195" s="371"/>
      <c r="G195" s="410" t="s">
        <v>524</v>
      </c>
      <c r="H195" s="411"/>
      <c r="I195" s="411"/>
      <c r="J195" s="411"/>
      <c r="K195" s="412"/>
      <c r="L195" s="413" t="s">
        <v>525</v>
      </c>
      <c r="M195" s="414"/>
      <c r="N195" s="414"/>
      <c r="O195" s="414"/>
      <c r="P195" s="414"/>
      <c r="Q195" s="414"/>
      <c r="R195" s="414"/>
      <c r="S195" s="414"/>
      <c r="T195" s="414"/>
      <c r="U195" s="414"/>
      <c r="V195" s="414"/>
      <c r="W195" s="414"/>
      <c r="X195" s="415"/>
      <c r="Y195" s="416">
        <v>22</v>
      </c>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2"/>
    </row>
    <row r="196" spans="1:50" ht="23.25" customHeight="1">
      <c r="A196" s="369"/>
      <c r="B196" s="370"/>
      <c r="C196" s="370"/>
      <c r="D196" s="370"/>
      <c r="E196" s="370"/>
      <c r="F196" s="371"/>
      <c r="G196" s="410" t="s">
        <v>526</v>
      </c>
      <c r="H196" s="411"/>
      <c r="I196" s="411"/>
      <c r="J196" s="411"/>
      <c r="K196" s="412"/>
      <c r="L196" s="413" t="s">
        <v>527</v>
      </c>
      <c r="M196" s="414"/>
      <c r="N196" s="414"/>
      <c r="O196" s="414"/>
      <c r="P196" s="414"/>
      <c r="Q196" s="414"/>
      <c r="R196" s="414"/>
      <c r="S196" s="414"/>
      <c r="T196" s="414"/>
      <c r="U196" s="414"/>
      <c r="V196" s="414"/>
      <c r="W196" s="414"/>
      <c r="X196" s="415"/>
      <c r="Y196" s="416">
        <v>8</v>
      </c>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2"/>
    </row>
    <row r="197" spans="1:50" ht="23.25" customHeight="1">
      <c r="A197" s="369"/>
      <c r="B197" s="370"/>
      <c r="C197" s="370"/>
      <c r="D197" s="370"/>
      <c r="E197" s="370"/>
      <c r="F197" s="37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2"/>
    </row>
    <row r="198" spans="1:50" ht="23.25" customHeight="1">
      <c r="A198" s="369"/>
      <c r="B198" s="370"/>
      <c r="C198" s="370"/>
      <c r="D198" s="370"/>
      <c r="E198" s="370"/>
      <c r="F198" s="37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2"/>
    </row>
    <row r="199" spans="1:50" ht="23.25" customHeight="1">
      <c r="A199" s="369"/>
      <c r="B199" s="370"/>
      <c r="C199" s="370"/>
      <c r="D199" s="370"/>
      <c r="E199" s="370"/>
      <c r="F199" s="371"/>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2"/>
    </row>
    <row r="200" spans="1:50" ht="23.25" customHeight="1">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2"/>
    </row>
    <row r="201" spans="1:50" ht="23.25" customHeight="1">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2"/>
    </row>
    <row r="202" spans="1:50" ht="23.25" customHeight="1">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2"/>
    </row>
    <row r="203" spans="1:50" ht="23.25" customHeight="1" thickBot="1">
      <c r="A203" s="369"/>
      <c r="B203" s="370"/>
      <c r="C203" s="370"/>
      <c r="D203" s="370"/>
      <c r="E203" s="370"/>
      <c r="F203" s="371"/>
      <c r="G203" s="563" t="s">
        <v>22</v>
      </c>
      <c r="H203" s="564"/>
      <c r="I203" s="564"/>
      <c r="J203" s="564"/>
      <c r="K203" s="564"/>
      <c r="L203" s="565"/>
      <c r="M203" s="155"/>
      <c r="N203" s="155"/>
      <c r="O203" s="155"/>
      <c r="P203" s="155"/>
      <c r="Q203" s="155"/>
      <c r="R203" s="155"/>
      <c r="S203" s="155"/>
      <c r="T203" s="155"/>
      <c r="U203" s="155"/>
      <c r="V203" s="155"/>
      <c r="W203" s="155"/>
      <c r="X203" s="156"/>
      <c r="Y203" s="566">
        <f>SUM(Y193:AB202)</f>
        <v>781</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23.25" customHeight="1">
      <c r="A204" s="369"/>
      <c r="B204" s="370"/>
      <c r="C204" s="370"/>
      <c r="D204" s="370"/>
      <c r="E204" s="370"/>
      <c r="F204" s="371"/>
      <c r="G204" s="375" t="s">
        <v>509</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366</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3.25" customHeight="1">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78"/>
    </row>
    <row r="206" spans="1:50" ht="23.25" customHeight="1">
      <c r="A206" s="369"/>
      <c r="B206" s="370"/>
      <c r="C206" s="370"/>
      <c r="D206" s="370"/>
      <c r="E206" s="370"/>
      <c r="F206" s="371"/>
      <c r="G206" s="360" t="s">
        <v>510</v>
      </c>
      <c r="H206" s="361"/>
      <c r="I206" s="361"/>
      <c r="J206" s="361"/>
      <c r="K206" s="362"/>
      <c r="L206" s="363" t="s">
        <v>511</v>
      </c>
      <c r="M206" s="364"/>
      <c r="N206" s="364"/>
      <c r="O206" s="364"/>
      <c r="P206" s="364"/>
      <c r="Q206" s="364"/>
      <c r="R206" s="364"/>
      <c r="S206" s="364"/>
      <c r="T206" s="364"/>
      <c r="U206" s="364"/>
      <c r="V206" s="364"/>
      <c r="W206" s="364"/>
      <c r="X206" s="365"/>
      <c r="Y206" s="395">
        <v>790</v>
      </c>
      <c r="Z206" s="396"/>
      <c r="AA206" s="396"/>
      <c r="AB206" s="397"/>
      <c r="AC206" s="360"/>
      <c r="AD206" s="361"/>
      <c r="AE206" s="361"/>
      <c r="AF206" s="361"/>
      <c r="AG206" s="362"/>
      <c r="AH206" s="363"/>
      <c r="AI206" s="364"/>
      <c r="AJ206" s="364"/>
      <c r="AK206" s="364"/>
      <c r="AL206" s="364"/>
      <c r="AM206" s="364"/>
      <c r="AN206" s="364"/>
      <c r="AO206" s="364"/>
      <c r="AP206" s="364"/>
      <c r="AQ206" s="364"/>
      <c r="AR206" s="364"/>
      <c r="AS206" s="364"/>
      <c r="AT206" s="365"/>
      <c r="AU206" s="395"/>
      <c r="AV206" s="396"/>
      <c r="AW206" s="396"/>
      <c r="AX206" s="479"/>
    </row>
    <row r="207" spans="1:50" ht="23.25" customHeight="1">
      <c r="A207" s="369"/>
      <c r="B207" s="370"/>
      <c r="C207" s="370"/>
      <c r="D207" s="370"/>
      <c r="E207" s="370"/>
      <c r="F207" s="37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2"/>
    </row>
    <row r="208" spans="1:50" ht="23.25" customHeight="1">
      <c r="A208" s="369"/>
      <c r="B208" s="370"/>
      <c r="C208" s="370"/>
      <c r="D208" s="370"/>
      <c r="E208" s="370"/>
      <c r="F208" s="37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2"/>
    </row>
    <row r="209" spans="1:50" ht="23.25" customHeight="1">
      <c r="A209" s="369"/>
      <c r="B209" s="370"/>
      <c r="C209" s="370"/>
      <c r="D209" s="370"/>
      <c r="E209" s="370"/>
      <c r="F209" s="37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2"/>
    </row>
    <row r="210" spans="1:50" ht="23.25" customHeight="1">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2"/>
    </row>
    <row r="211" spans="1:50" ht="23.25" customHeight="1">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2"/>
    </row>
    <row r="212" spans="1:50" ht="23.25" customHeight="1">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2"/>
    </row>
    <row r="213" spans="1:50" ht="23.25" customHeight="1">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2"/>
    </row>
    <row r="214" spans="1:50" ht="23.25" customHeight="1">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2"/>
    </row>
    <row r="215" spans="1:50" ht="23.25" customHeight="1">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2"/>
    </row>
    <row r="216" spans="1:50" ht="23.25" customHeight="1" thickBot="1">
      <c r="A216" s="369"/>
      <c r="B216" s="370"/>
      <c r="C216" s="370"/>
      <c r="D216" s="370"/>
      <c r="E216" s="370"/>
      <c r="F216" s="371"/>
      <c r="G216" s="563" t="s">
        <v>22</v>
      </c>
      <c r="H216" s="564"/>
      <c r="I216" s="564"/>
      <c r="J216" s="564"/>
      <c r="K216" s="564"/>
      <c r="L216" s="565"/>
      <c r="M216" s="155"/>
      <c r="N216" s="155"/>
      <c r="O216" s="155"/>
      <c r="P216" s="155"/>
      <c r="Q216" s="155"/>
      <c r="R216" s="155"/>
      <c r="S216" s="155"/>
      <c r="T216" s="155"/>
      <c r="U216" s="155"/>
      <c r="V216" s="155"/>
      <c r="W216" s="155"/>
      <c r="X216" s="156"/>
      <c r="Y216" s="566">
        <f>SUM(Y206:AB215)</f>
        <v>790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23.25" customHeight="1">
      <c r="A217" s="369"/>
      <c r="B217" s="370"/>
      <c r="C217" s="370"/>
      <c r="D217" s="370"/>
      <c r="E217" s="370"/>
      <c r="F217" s="371"/>
      <c r="G217" s="375" t="s">
        <v>552</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367</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3.25" customHeight="1">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78"/>
    </row>
    <row r="219" spans="1:50" ht="23.25" customHeight="1">
      <c r="A219" s="369"/>
      <c r="B219" s="370"/>
      <c r="C219" s="370"/>
      <c r="D219" s="370"/>
      <c r="E219" s="370"/>
      <c r="F219" s="371"/>
      <c r="G219" s="360" t="s">
        <v>528</v>
      </c>
      <c r="H219" s="361"/>
      <c r="I219" s="361"/>
      <c r="J219" s="361"/>
      <c r="K219" s="362"/>
      <c r="L219" s="363" t="s">
        <v>529</v>
      </c>
      <c r="M219" s="364"/>
      <c r="N219" s="364"/>
      <c r="O219" s="364"/>
      <c r="P219" s="364"/>
      <c r="Q219" s="364"/>
      <c r="R219" s="364"/>
      <c r="S219" s="364"/>
      <c r="T219" s="364"/>
      <c r="U219" s="364"/>
      <c r="V219" s="364"/>
      <c r="W219" s="364"/>
      <c r="X219" s="365"/>
      <c r="Y219" s="395">
        <v>18</v>
      </c>
      <c r="Z219" s="396"/>
      <c r="AA219" s="396"/>
      <c r="AB219" s="397"/>
      <c r="AC219" s="360"/>
      <c r="AD219" s="361"/>
      <c r="AE219" s="361"/>
      <c r="AF219" s="361"/>
      <c r="AG219" s="362"/>
      <c r="AH219" s="363"/>
      <c r="AI219" s="364"/>
      <c r="AJ219" s="364"/>
      <c r="AK219" s="364"/>
      <c r="AL219" s="364"/>
      <c r="AM219" s="364"/>
      <c r="AN219" s="364"/>
      <c r="AO219" s="364"/>
      <c r="AP219" s="364"/>
      <c r="AQ219" s="364"/>
      <c r="AR219" s="364"/>
      <c r="AS219" s="364"/>
      <c r="AT219" s="365"/>
      <c r="AU219" s="395"/>
      <c r="AV219" s="396"/>
      <c r="AW219" s="396"/>
      <c r="AX219" s="479"/>
    </row>
    <row r="220" spans="1:50" ht="23.25" customHeight="1">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2"/>
    </row>
    <row r="221" spans="1:50" ht="23.25" customHeight="1">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2"/>
    </row>
    <row r="222" spans="1:50" ht="23.25" customHeight="1">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2"/>
    </row>
    <row r="223" spans="1:50" ht="23.25" customHeight="1">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2"/>
    </row>
    <row r="224" spans="1:50" ht="23.25" customHeight="1">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2"/>
    </row>
    <row r="225" spans="1:50" ht="23.25" customHeight="1">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2"/>
    </row>
    <row r="226" spans="1:50" ht="23.25" customHeight="1">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2"/>
    </row>
    <row r="227" spans="1:50" ht="23.25" customHeight="1">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2"/>
    </row>
    <row r="228" spans="1:50" ht="23.25" customHeight="1">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2"/>
    </row>
    <row r="229" spans="1:50" ht="23.25" customHeight="1">
      <c r="A229" s="369"/>
      <c r="B229" s="370"/>
      <c r="C229" s="370"/>
      <c r="D229" s="370"/>
      <c r="E229" s="370"/>
      <c r="F229" s="371"/>
      <c r="G229" s="563" t="s">
        <v>22</v>
      </c>
      <c r="H229" s="564"/>
      <c r="I229" s="564"/>
      <c r="J229" s="564"/>
      <c r="K229" s="564"/>
      <c r="L229" s="565"/>
      <c r="M229" s="155"/>
      <c r="N229" s="155"/>
      <c r="O229" s="155"/>
      <c r="P229" s="155"/>
      <c r="Q229" s="155"/>
      <c r="R229" s="155"/>
      <c r="S229" s="155"/>
      <c r="T229" s="155"/>
      <c r="U229" s="155"/>
      <c r="V229" s="155"/>
      <c r="W229" s="155"/>
      <c r="X229" s="156"/>
      <c r="Y229" s="566">
        <f>SUM(Y219:AB228)</f>
        <v>18</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3.25" customHeight="1" thickBot="1">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2" t="s">
        <v>33</v>
      </c>
      <c r="AL235" s="241"/>
      <c r="AM235" s="241"/>
      <c r="AN235" s="241"/>
      <c r="AO235" s="241"/>
      <c r="AP235" s="241"/>
      <c r="AQ235" s="241" t="s">
        <v>23</v>
      </c>
      <c r="AR235" s="241"/>
      <c r="AS235" s="241"/>
      <c r="AT235" s="241"/>
      <c r="AU235" s="92" t="s">
        <v>24</v>
      </c>
      <c r="AV235" s="93"/>
      <c r="AW235" s="93"/>
      <c r="AX235" s="583"/>
    </row>
    <row r="236" spans="1:50" ht="24" customHeight="1">
      <c r="A236" s="573">
        <v>1</v>
      </c>
      <c r="B236" s="573">
        <v>1</v>
      </c>
      <c r="C236" s="575" t="s">
        <v>497</v>
      </c>
      <c r="D236" s="574"/>
      <c r="E236" s="574"/>
      <c r="F236" s="574"/>
      <c r="G236" s="574"/>
      <c r="H236" s="574"/>
      <c r="I236" s="574"/>
      <c r="J236" s="574"/>
      <c r="K236" s="574"/>
      <c r="L236" s="574"/>
      <c r="M236" s="575" t="s">
        <v>498</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11787</v>
      </c>
      <c r="AL236" s="577"/>
      <c r="AM236" s="577"/>
      <c r="AN236" s="577"/>
      <c r="AO236" s="577"/>
      <c r="AP236" s="578"/>
      <c r="AQ236" s="579" t="s">
        <v>565</v>
      </c>
      <c r="AR236" s="580"/>
      <c r="AS236" s="580"/>
      <c r="AT236" s="581"/>
      <c r="AU236" s="576" t="s">
        <v>508</v>
      </c>
      <c r="AV236" s="577"/>
      <c r="AW236" s="577"/>
      <c r="AX236" s="578"/>
    </row>
    <row r="237" spans="1:50" ht="24" hidden="1" customHeight="1">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hidden="1" customHeight="1">
      <c r="A238" s="573">
        <v>3</v>
      </c>
      <c r="B238" s="573">
        <v>1</v>
      </c>
      <c r="C238" s="574"/>
      <c r="D238" s="574"/>
      <c r="E238" s="574"/>
      <c r="F238" s="574"/>
      <c r="G238" s="574"/>
      <c r="H238" s="574"/>
      <c r="I238" s="574"/>
      <c r="J238" s="574"/>
      <c r="K238" s="574"/>
      <c r="L238" s="574"/>
      <c r="M238" s="686"/>
      <c r="N238" s="687"/>
      <c r="O238" s="687"/>
      <c r="P238" s="687"/>
      <c r="Q238" s="687"/>
      <c r="R238" s="687"/>
      <c r="S238" s="687"/>
      <c r="T238" s="687"/>
      <c r="U238" s="687"/>
      <c r="V238" s="687"/>
      <c r="W238" s="687"/>
      <c r="X238" s="687"/>
      <c r="Y238" s="687"/>
      <c r="Z238" s="687"/>
      <c r="AA238" s="687"/>
      <c r="AB238" s="687"/>
      <c r="AC238" s="687"/>
      <c r="AD238" s="687"/>
      <c r="AE238" s="687"/>
      <c r="AF238" s="687"/>
      <c r="AG238" s="687"/>
      <c r="AH238" s="687"/>
      <c r="AI238" s="687"/>
      <c r="AJ238" s="688"/>
      <c r="AK238" s="576"/>
      <c r="AL238" s="577"/>
      <c r="AM238" s="577"/>
      <c r="AN238" s="577"/>
      <c r="AO238" s="577"/>
      <c r="AP238" s="578"/>
      <c r="AQ238" s="575"/>
      <c r="AR238" s="574"/>
      <c r="AS238" s="574"/>
      <c r="AT238" s="574"/>
      <c r="AU238" s="576"/>
      <c r="AV238" s="577"/>
      <c r="AW238" s="577"/>
      <c r="AX238" s="578"/>
    </row>
    <row r="239" spans="1:50" ht="24" hidden="1" customHeight="1">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3"/>
      <c r="B268" s="573"/>
      <c r="C268" s="241" t="s">
        <v>409</v>
      </c>
      <c r="D268" s="241"/>
      <c r="E268" s="241"/>
      <c r="F268" s="241"/>
      <c r="G268" s="241"/>
      <c r="H268" s="241"/>
      <c r="I268" s="241"/>
      <c r="J268" s="241"/>
      <c r="K268" s="241"/>
      <c r="L268" s="241"/>
      <c r="M268" s="241" t="s">
        <v>410</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2" t="s">
        <v>411</v>
      </c>
      <c r="AL268" s="241"/>
      <c r="AM268" s="241"/>
      <c r="AN268" s="241"/>
      <c r="AO268" s="241"/>
      <c r="AP268" s="241"/>
      <c r="AQ268" s="241" t="s">
        <v>23</v>
      </c>
      <c r="AR268" s="241"/>
      <c r="AS268" s="241"/>
      <c r="AT268" s="241"/>
      <c r="AU268" s="92" t="s">
        <v>24</v>
      </c>
      <c r="AV268" s="93"/>
      <c r="AW268" s="93"/>
      <c r="AX268" s="583"/>
    </row>
    <row r="269" spans="1:50" ht="24" customHeight="1">
      <c r="A269" s="573">
        <v>1</v>
      </c>
      <c r="B269" s="573">
        <v>1</v>
      </c>
      <c r="C269" s="575" t="s">
        <v>551</v>
      </c>
      <c r="D269" s="574"/>
      <c r="E269" s="574"/>
      <c r="F269" s="574"/>
      <c r="G269" s="574"/>
      <c r="H269" s="574"/>
      <c r="I269" s="574"/>
      <c r="J269" s="574"/>
      <c r="K269" s="574"/>
      <c r="L269" s="574"/>
      <c r="M269" s="575" t="s">
        <v>553</v>
      </c>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v>781</v>
      </c>
      <c r="AL269" s="577"/>
      <c r="AM269" s="577"/>
      <c r="AN269" s="577"/>
      <c r="AO269" s="577"/>
      <c r="AP269" s="578"/>
      <c r="AQ269" s="579" t="s">
        <v>554</v>
      </c>
      <c r="AR269" s="580"/>
      <c r="AS269" s="580"/>
      <c r="AT269" s="581"/>
      <c r="AU269" s="576" t="s">
        <v>508</v>
      </c>
      <c r="AV269" s="577"/>
      <c r="AW269" s="577"/>
      <c r="AX269" s="578"/>
    </row>
    <row r="270" spans="1:50" ht="24" hidden="1" customHeight="1">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c r="A279" s="573">
        <v>11</v>
      </c>
      <c r="B279" s="573">
        <v>1</v>
      </c>
      <c r="C279" s="574"/>
      <c r="D279" s="574"/>
      <c r="E279" s="574"/>
      <c r="F279" s="574"/>
      <c r="G279" s="574"/>
      <c r="H279" s="574"/>
      <c r="I279" s="574"/>
      <c r="J279" s="574"/>
      <c r="K279" s="574"/>
      <c r="L279" s="574"/>
      <c r="M279" s="691"/>
      <c r="N279" s="687"/>
      <c r="O279" s="687"/>
      <c r="P279" s="687"/>
      <c r="Q279" s="687"/>
      <c r="R279" s="687"/>
      <c r="S279" s="687"/>
      <c r="T279" s="687"/>
      <c r="U279" s="687"/>
      <c r="V279" s="687"/>
      <c r="W279" s="687"/>
      <c r="X279" s="687"/>
      <c r="Y279" s="687"/>
      <c r="Z279" s="687"/>
      <c r="AA279" s="687"/>
      <c r="AB279" s="687"/>
      <c r="AC279" s="687"/>
      <c r="AD279" s="687"/>
      <c r="AE279" s="687"/>
      <c r="AF279" s="687"/>
      <c r="AG279" s="687"/>
      <c r="AH279" s="687"/>
      <c r="AI279" s="687"/>
      <c r="AJ279" s="688"/>
      <c r="AK279" s="576"/>
      <c r="AL279" s="577"/>
      <c r="AM279" s="577"/>
      <c r="AN279" s="577"/>
      <c r="AO279" s="577"/>
      <c r="AP279" s="578"/>
      <c r="AQ279" s="575"/>
      <c r="AR279" s="574"/>
      <c r="AS279" s="574"/>
      <c r="AT279" s="574"/>
      <c r="AU279" s="576"/>
      <c r="AV279" s="577"/>
      <c r="AW279" s="577"/>
      <c r="AX279" s="578"/>
    </row>
    <row r="280" spans="1:50" ht="24" hidden="1" customHeight="1">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300" spans="1:50">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3"/>
      <c r="B301" s="573"/>
      <c r="C301" s="241" t="s">
        <v>409</v>
      </c>
      <c r="D301" s="241"/>
      <c r="E301" s="241"/>
      <c r="F301" s="241"/>
      <c r="G301" s="241"/>
      <c r="H301" s="241"/>
      <c r="I301" s="241"/>
      <c r="J301" s="241"/>
      <c r="K301" s="241"/>
      <c r="L301" s="241"/>
      <c r="M301" s="241" t="s">
        <v>410</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2" t="s">
        <v>411</v>
      </c>
      <c r="AL301" s="241"/>
      <c r="AM301" s="241"/>
      <c r="AN301" s="241"/>
      <c r="AO301" s="241"/>
      <c r="AP301" s="241"/>
      <c r="AQ301" s="241" t="s">
        <v>23</v>
      </c>
      <c r="AR301" s="241"/>
      <c r="AS301" s="241"/>
      <c r="AT301" s="241"/>
      <c r="AU301" s="92" t="s">
        <v>24</v>
      </c>
      <c r="AV301" s="93"/>
      <c r="AW301" s="93"/>
      <c r="AX301" s="583"/>
    </row>
    <row r="302" spans="1:50" ht="24" customHeight="1">
      <c r="A302" s="573">
        <v>1</v>
      </c>
      <c r="B302" s="573">
        <v>1</v>
      </c>
      <c r="C302" s="575" t="s">
        <v>512</v>
      </c>
      <c r="D302" s="574"/>
      <c r="E302" s="574"/>
      <c r="F302" s="574"/>
      <c r="G302" s="574"/>
      <c r="H302" s="574"/>
      <c r="I302" s="574"/>
      <c r="J302" s="574"/>
      <c r="K302" s="574"/>
      <c r="L302" s="574"/>
      <c r="M302" s="575" t="s">
        <v>511</v>
      </c>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v>790</v>
      </c>
      <c r="AL302" s="577"/>
      <c r="AM302" s="577"/>
      <c r="AN302" s="577"/>
      <c r="AO302" s="577"/>
      <c r="AP302" s="578"/>
      <c r="AQ302" s="575">
        <v>2</v>
      </c>
      <c r="AR302" s="574"/>
      <c r="AS302" s="574"/>
      <c r="AT302" s="574"/>
      <c r="AU302" s="576" t="s">
        <v>508</v>
      </c>
      <c r="AV302" s="577"/>
      <c r="AW302" s="577"/>
      <c r="AX302" s="578"/>
    </row>
    <row r="303" spans="1:50" ht="24" customHeight="1">
      <c r="A303" s="573">
        <v>2</v>
      </c>
      <c r="B303" s="573">
        <v>1</v>
      </c>
      <c r="C303" s="575" t="s">
        <v>478</v>
      </c>
      <c r="D303" s="574"/>
      <c r="E303" s="574"/>
      <c r="F303" s="574"/>
      <c r="G303" s="574"/>
      <c r="H303" s="574"/>
      <c r="I303" s="574"/>
      <c r="J303" s="574"/>
      <c r="K303" s="574"/>
      <c r="L303" s="574"/>
      <c r="M303" s="575" t="s">
        <v>480</v>
      </c>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v>616</v>
      </c>
      <c r="AL303" s="577"/>
      <c r="AM303" s="577"/>
      <c r="AN303" s="577"/>
      <c r="AO303" s="577"/>
      <c r="AP303" s="578"/>
      <c r="AQ303" s="575" t="s">
        <v>566</v>
      </c>
      <c r="AR303" s="574"/>
      <c r="AS303" s="574"/>
      <c r="AT303" s="574"/>
      <c r="AU303" s="576" t="s">
        <v>508</v>
      </c>
      <c r="AV303" s="577"/>
      <c r="AW303" s="577"/>
      <c r="AX303" s="578"/>
    </row>
    <row r="304" spans="1:50" ht="24" customHeight="1">
      <c r="A304" s="573">
        <v>3</v>
      </c>
      <c r="B304" s="573">
        <v>1</v>
      </c>
      <c r="C304" s="574" t="s">
        <v>476</v>
      </c>
      <c r="D304" s="574"/>
      <c r="E304" s="574"/>
      <c r="F304" s="574"/>
      <c r="G304" s="574"/>
      <c r="H304" s="574"/>
      <c r="I304" s="574"/>
      <c r="J304" s="574"/>
      <c r="K304" s="574"/>
      <c r="L304" s="574"/>
      <c r="M304" s="575" t="s">
        <v>477</v>
      </c>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v>354</v>
      </c>
      <c r="AL304" s="577"/>
      <c r="AM304" s="577"/>
      <c r="AN304" s="577"/>
      <c r="AO304" s="577"/>
      <c r="AP304" s="578"/>
      <c r="AQ304" s="575" t="s">
        <v>566</v>
      </c>
      <c r="AR304" s="574"/>
      <c r="AS304" s="574"/>
      <c r="AT304" s="574"/>
      <c r="AU304" s="576" t="s">
        <v>508</v>
      </c>
      <c r="AV304" s="577"/>
      <c r="AW304" s="577"/>
      <c r="AX304" s="578"/>
    </row>
    <row r="305" spans="1:50" ht="24" customHeight="1">
      <c r="A305" s="573">
        <v>4</v>
      </c>
      <c r="B305" s="573">
        <v>1</v>
      </c>
      <c r="C305" s="575" t="s">
        <v>475</v>
      </c>
      <c r="D305" s="574"/>
      <c r="E305" s="574"/>
      <c r="F305" s="574"/>
      <c r="G305" s="574"/>
      <c r="H305" s="574"/>
      <c r="I305" s="574"/>
      <c r="J305" s="574"/>
      <c r="K305" s="574"/>
      <c r="L305" s="574"/>
      <c r="M305" s="575" t="s">
        <v>479</v>
      </c>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v>277</v>
      </c>
      <c r="AL305" s="577"/>
      <c r="AM305" s="577"/>
      <c r="AN305" s="577"/>
      <c r="AO305" s="577"/>
      <c r="AP305" s="578"/>
      <c r="AQ305" s="575" t="s">
        <v>566</v>
      </c>
      <c r="AR305" s="574"/>
      <c r="AS305" s="574"/>
      <c r="AT305" s="574"/>
      <c r="AU305" s="576" t="s">
        <v>508</v>
      </c>
      <c r="AV305" s="577"/>
      <c r="AW305" s="577"/>
      <c r="AX305" s="578"/>
    </row>
    <row r="306" spans="1:50" ht="24" customHeight="1">
      <c r="A306" s="573">
        <v>5</v>
      </c>
      <c r="B306" s="573">
        <v>1</v>
      </c>
      <c r="C306" s="575" t="s">
        <v>483</v>
      </c>
      <c r="D306" s="574"/>
      <c r="E306" s="574"/>
      <c r="F306" s="574"/>
      <c r="G306" s="574"/>
      <c r="H306" s="574"/>
      <c r="I306" s="574"/>
      <c r="J306" s="574"/>
      <c r="K306" s="574"/>
      <c r="L306" s="574"/>
      <c r="M306" s="575" t="s">
        <v>555</v>
      </c>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v>275</v>
      </c>
      <c r="AL306" s="577"/>
      <c r="AM306" s="577"/>
      <c r="AN306" s="577"/>
      <c r="AO306" s="577"/>
      <c r="AP306" s="578"/>
      <c r="AQ306" s="575" t="s">
        <v>566</v>
      </c>
      <c r="AR306" s="574"/>
      <c r="AS306" s="574"/>
      <c r="AT306" s="574"/>
      <c r="AU306" s="576" t="s">
        <v>508</v>
      </c>
      <c r="AV306" s="577"/>
      <c r="AW306" s="577"/>
      <c r="AX306" s="578"/>
    </row>
    <row r="307" spans="1:50" ht="24" customHeight="1">
      <c r="A307" s="573">
        <v>6</v>
      </c>
      <c r="B307" s="573">
        <v>1</v>
      </c>
      <c r="C307" s="575" t="s">
        <v>513</v>
      </c>
      <c r="D307" s="574"/>
      <c r="E307" s="574"/>
      <c r="F307" s="574"/>
      <c r="G307" s="574"/>
      <c r="H307" s="574"/>
      <c r="I307" s="574"/>
      <c r="J307" s="574"/>
      <c r="K307" s="574"/>
      <c r="L307" s="574"/>
      <c r="M307" s="575" t="s">
        <v>556</v>
      </c>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v>254</v>
      </c>
      <c r="AL307" s="577"/>
      <c r="AM307" s="577"/>
      <c r="AN307" s="577"/>
      <c r="AO307" s="577"/>
      <c r="AP307" s="578"/>
      <c r="AQ307" s="575">
        <v>2</v>
      </c>
      <c r="AR307" s="574"/>
      <c r="AS307" s="574"/>
      <c r="AT307" s="574"/>
      <c r="AU307" s="576" t="s">
        <v>508</v>
      </c>
      <c r="AV307" s="577"/>
      <c r="AW307" s="577"/>
      <c r="AX307" s="578"/>
    </row>
    <row r="308" spans="1:50" ht="24" customHeight="1">
      <c r="A308" s="573">
        <v>7</v>
      </c>
      <c r="B308" s="573">
        <v>1</v>
      </c>
      <c r="C308" s="575" t="s">
        <v>485</v>
      </c>
      <c r="D308" s="574"/>
      <c r="E308" s="574"/>
      <c r="F308" s="574"/>
      <c r="G308" s="574"/>
      <c r="H308" s="574"/>
      <c r="I308" s="574"/>
      <c r="J308" s="574"/>
      <c r="K308" s="574"/>
      <c r="L308" s="574"/>
      <c r="M308" s="575" t="s">
        <v>557</v>
      </c>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v>242</v>
      </c>
      <c r="AL308" s="577"/>
      <c r="AM308" s="577"/>
      <c r="AN308" s="577"/>
      <c r="AO308" s="577"/>
      <c r="AP308" s="578"/>
      <c r="AQ308" s="575">
        <v>4</v>
      </c>
      <c r="AR308" s="574"/>
      <c r="AS308" s="574"/>
      <c r="AT308" s="574"/>
      <c r="AU308" s="576" t="s">
        <v>508</v>
      </c>
      <c r="AV308" s="577"/>
      <c r="AW308" s="577"/>
      <c r="AX308" s="578"/>
    </row>
    <row r="309" spans="1:50" ht="24" customHeight="1">
      <c r="A309" s="573">
        <v>8</v>
      </c>
      <c r="B309" s="573">
        <v>1</v>
      </c>
      <c r="C309" s="686" t="s">
        <v>481</v>
      </c>
      <c r="D309" s="689"/>
      <c r="E309" s="689"/>
      <c r="F309" s="689"/>
      <c r="G309" s="689"/>
      <c r="H309" s="689"/>
      <c r="I309" s="689"/>
      <c r="J309" s="689"/>
      <c r="K309" s="689"/>
      <c r="L309" s="690"/>
      <c r="M309" s="575" t="s">
        <v>558</v>
      </c>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v>242</v>
      </c>
      <c r="AL309" s="577"/>
      <c r="AM309" s="577"/>
      <c r="AN309" s="577"/>
      <c r="AO309" s="577"/>
      <c r="AP309" s="578"/>
      <c r="AQ309" s="575" t="s">
        <v>566</v>
      </c>
      <c r="AR309" s="574"/>
      <c r="AS309" s="574"/>
      <c r="AT309" s="574"/>
      <c r="AU309" s="576" t="s">
        <v>508</v>
      </c>
      <c r="AV309" s="577"/>
      <c r="AW309" s="577"/>
      <c r="AX309" s="578"/>
    </row>
    <row r="310" spans="1:50" ht="24" customHeight="1">
      <c r="A310" s="573">
        <v>9</v>
      </c>
      <c r="B310" s="573">
        <v>1</v>
      </c>
      <c r="C310" s="686" t="s">
        <v>482</v>
      </c>
      <c r="D310" s="689"/>
      <c r="E310" s="689"/>
      <c r="F310" s="689"/>
      <c r="G310" s="689"/>
      <c r="H310" s="689"/>
      <c r="I310" s="689"/>
      <c r="J310" s="689"/>
      <c r="K310" s="689"/>
      <c r="L310" s="690"/>
      <c r="M310" s="575" t="s">
        <v>559</v>
      </c>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v>202</v>
      </c>
      <c r="AL310" s="577"/>
      <c r="AM310" s="577"/>
      <c r="AN310" s="577"/>
      <c r="AO310" s="577"/>
      <c r="AP310" s="578"/>
      <c r="AQ310" s="575" t="s">
        <v>566</v>
      </c>
      <c r="AR310" s="574"/>
      <c r="AS310" s="574"/>
      <c r="AT310" s="574"/>
      <c r="AU310" s="576" t="s">
        <v>508</v>
      </c>
      <c r="AV310" s="577"/>
      <c r="AW310" s="577"/>
      <c r="AX310" s="578"/>
    </row>
    <row r="311" spans="1:50" ht="24" customHeight="1">
      <c r="A311" s="573">
        <v>10</v>
      </c>
      <c r="B311" s="573">
        <v>1</v>
      </c>
      <c r="C311" s="686" t="s">
        <v>484</v>
      </c>
      <c r="D311" s="689"/>
      <c r="E311" s="689"/>
      <c r="F311" s="689"/>
      <c r="G311" s="689"/>
      <c r="H311" s="689"/>
      <c r="I311" s="689"/>
      <c r="J311" s="689"/>
      <c r="K311" s="689"/>
      <c r="L311" s="690"/>
      <c r="M311" s="575" t="s">
        <v>560</v>
      </c>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v>196</v>
      </c>
      <c r="AL311" s="577"/>
      <c r="AM311" s="577"/>
      <c r="AN311" s="577"/>
      <c r="AO311" s="577"/>
      <c r="AP311" s="578"/>
      <c r="AQ311" s="575" t="s">
        <v>566</v>
      </c>
      <c r="AR311" s="574"/>
      <c r="AS311" s="574"/>
      <c r="AT311" s="574"/>
      <c r="AU311" s="576" t="s">
        <v>508</v>
      </c>
      <c r="AV311" s="577"/>
      <c r="AW311" s="577"/>
      <c r="AX311" s="578"/>
    </row>
    <row r="312" spans="1:50" ht="24" hidden="1" customHeight="1">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3" spans="1:50">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3"/>
      <c r="B334" s="573"/>
      <c r="C334" s="241" t="s">
        <v>409</v>
      </c>
      <c r="D334" s="241"/>
      <c r="E334" s="241"/>
      <c r="F334" s="241"/>
      <c r="G334" s="241"/>
      <c r="H334" s="241"/>
      <c r="I334" s="241"/>
      <c r="J334" s="241"/>
      <c r="K334" s="241"/>
      <c r="L334" s="241"/>
      <c r="M334" s="241" t="s">
        <v>410</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2" t="s">
        <v>411</v>
      </c>
      <c r="AL334" s="241"/>
      <c r="AM334" s="241"/>
      <c r="AN334" s="241"/>
      <c r="AO334" s="241"/>
      <c r="AP334" s="241"/>
      <c r="AQ334" s="241" t="s">
        <v>23</v>
      </c>
      <c r="AR334" s="241"/>
      <c r="AS334" s="241"/>
      <c r="AT334" s="241"/>
      <c r="AU334" s="92" t="s">
        <v>24</v>
      </c>
      <c r="AV334" s="93"/>
      <c r="AW334" s="93"/>
      <c r="AX334" s="583"/>
    </row>
    <row r="335" spans="1:50" ht="24" customHeight="1">
      <c r="A335" s="573">
        <v>1</v>
      </c>
      <c r="B335" s="573">
        <v>1</v>
      </c>
      <c r="C335" s="575" t="s">
        <v>530</v>
      </c>
      <c r="D335" s="574"/>
      <c r="E335" s="574"/>
      <c r="F335" s="574"/>
      <c r="G335" s="574"/>
      <c r="H335" s="574"/>
      <c r="I335" s="574"/>
      <c r="J335" s="574"/>
      <c r="K335" s="574"/>
      <c r="L335" s="574"/>
      <c r="M335" s="686" t="s">
        <v>531</v>
      </c>
      <c r="N335" s="689"/>
      <c r="O335" s="689"/>
      <c r="P335" s="689"/>
      <c r="Q335" s="689"/>
      <c r="R335" s="689"/>
      <c r="S335" s="689"/>
      <c r="T335" s="689"/>
      <c r="U335" s="689"/>
      <c r="V335" s="689"/>
      <c r="W335" s="689"/>
      <c r="X335" s="689"/>
      <c r="Y335" s="689"/>
      <c r="Z335" s="689"/>
      <c r="AA335" s="689"/>
      <c r="AB335" s="689"/>
      <c r="AC335" s="689"/>
      <c r="AD335" s="689"/>
      <c r="AE335" s="689"/>
      <c r="AF335" s="689"/>
      <c r="AG335" s="689"/>
      <c r="AH335" s="689"/>
      <c r="AI335" s="689"/>
      <c r="AJ335" s="690"/>
      <c r="AK335" s="576">
        <v>18</v>
      </c>
      <c r="AL335" s="577"/>
      <c r="AM335" s="577"/>
      <c r="AN335" s="577"/>
      <c r="AO335" s="577"/>
      <c r="AP335" s="578"/>
      <c r="AQ335" s="575" t="s">
        <v>566</v>
      </c>
      <c r="AR335" s="574"/>
      <c r="AS335" s="574"/>
      <c r="AT335" s="574"/>
      <c r="AU335" s="576" t="s">
        <v>532</v>
      </c>
      <c r="AV335" s="577"/>
      <c r="AW335" s="577"/>
      <c r="AX335" s="578"/>
    </row>
    <row r="336" spans="1:50" ht="24" customHeight="1">
      <c r="A336" s="573">
        <v>2</v>
      </c>
      <c r="B336" s="573">
        <v>1</v>
      </c>
      <c r="C336" s="575" t="s">
        <v>533</v>
      </c>
      <c r="D336" s="574"/>
      <c r="E336" s="574"/>
      <c r="F336" s="574"/>
      <c r="G336" s="574"/>
      <c r="H336" s="574"/>
      <c r="I336" s="574"/>
      <c r="J336" s="574"/>
      <c r="K336" s="574"/>
      <c r="L336" s="574"/>
      <c r="M336" s="575" t="s">
        <v>534</v>
      </c>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v>10</v>
      </c>
      <c r="AL336" s="577"/>
      <c r="AM336" s="577"/>
      <c r="AN336" s="577"/>
      <c r="AO336" s="577"/>
      <c r="AP336" s="578"/>
      <c r="AQ336" s="575" t="s">
        <v>561</v>
      </c>
      <c r="AR336" s="574"/>
      <c r="AS336" s="574"/>
      <c r="AT336" s="574"/>
      <c r="AU336" s="576" t="s">
        <v>532</v>
      </c>
      <c r="AV336" s="577"/>
      <c r="AW336" s="577"/>
      <c r="AX336" s="578"/>
    </row>
    <row r="337" spans="1:50" ht="24" customHeight="1">
      <c r="A337" s="573">
        <v>3</v>
      </c>
      <c r="B337" s="573">
        <v>1</v>
      </c>
      <c r="C337" s="575" t="s">
        <v>535</v>
      </c>
      <c r="D337" s="574"/>
      <c r="E337" s="574"/>
      <c r="F337" s="574"/>
      <c r="G337" s="574"/>
      <c r="H337" s="574"/>
      <c r="I337" s="574"/>
      <c r="J337" s="574"/>
      <c r="K337" s="574"/>
      <c r="L337" s="574"/>
      <c r="M337" s="575" t="s">
        <v>536</v>
      </c>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v>9</v>
      </c>
      <c r="AL337" s="577"/>
      <c r="AM337" s="577"/>
      <c r="AN337" s="577"/>
      <c r="AO337" s="577"/>
      <c r="AP337" s="578"/>
      <c r="AQ337" s="575" t="s">
        <v>566</v>
      </c>
      <c r="AR337" s="574"/>
      <c r="AS337" s="574"/>
      <c r="AT337" s="574"/>
      <c r="AU337" s="576" t="s">
        <v>532</v>
      </c>
      <c r="AV337" s="577"/>
      <c r="AW337" s="577"/>
      <c r="AX337" s="578"/>
    </row>
    <row r="338" spans="1:50" ht="24" customHeight="1">
      <c r="A338" s="573">
        <v>4</v>
      </c>
      <c r="B338" s="573">
        <v>1</v>
      </c>
      <c r="C338" s="575" t="s">
        <v>537</v>
      </c>
      <c r="D338" s="574"/>
      <c r="E338" s="574"/>
      <c r="F338" s="574"/>
      <c r="G338" s="574"/>
      <c r="H338" s="574"/>
      <c r="I338" s="574"/>
      <c r="J338" s="574"/>
      <c r="K338" s="574"/>
      <c r="L338" s="574"/>
      <c r="M338" s="575" t="s">
        <v>538</v>
      </c>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v>7</v>
      </c>
      <c r="AL338" s="577"/>
      <c r="AM338" s="577"/>
      <c r="AN338" s="577"/>
      <c r="AO338" s="577"/>
      <c r="AP338" s="578"/>
      <c r="AQ338" s="575" t="s">
        <v>566</v>
      </c>
      <c r="AR338" s="574"/>
      <c r="AS338" s="574"/>
      <c r="AT338" s="574"/>
      <c r="AU338" s="576" t="s">
        <v>532</v>
      </c>
      <c r="AV338" s="577"/>
      <c r="AW338" s="577"/>
      <c r="AX338" s="578"/>
    </row>
    <row r="339" spans="1:50" ht="24" customHeight="1">
      <c r="A339" s="573">
        <v>5</v>
      </c>
      <c r="B339" s="573">
        <v>1</v>
      </c>
      <c r="C339" s="575" t="s">
        <v>539</v>
      </c>
      <c r="D339" s="574"/>
      <c r="E339" s="574"/>
      <c r="F339" s="574"/>
      <c r="G339" s="574"/>
      <c r="H339" s="574"/>
      <c r="I339" s="574"/>
      <c r="J339" s="574"/>
      <c r="K339" s="574"/>
      <c r="L339" s="574"/>
      <c r="M339" s="575" t="s">
        <v>540</v>
      </c>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v>7</v>
      </c>
      <c r="AL339" s="577"/>
      <c r="AM339" s="577"/>
      <c r="AN339" s="577"/>
      <c r="AO339" s="577"/>
      <c r="AP339" s="578"/>
      <c r="AQ339" s="575" t="s">
        <v>566</v>
      </c>
      <c r="AR339" s="574"/>
      <c r="AS339" s="574"/>
      <c r="AT339" s="574"/>
      <c r="AU339" s="576" t="s">
        <v>532</v>
      </c>
      <c r="AV339" s="577"/>
      <c r="AW339" s="577"/>
      <c r="AX339" s="578"/>
    </row>
    <row r="340" spans="1:50" ht="24" customHeight="1">
      <c r="A340" s="573">
        <v>6</v>
      </c>
      <c r="B340" s="573">
        <v>1</v>
      </c>
      <c r="C340" s="575" t="s">
        <v>541</v>
      </c>
      <c r="D340" s="574"/>
      <c r="E340" s="574"/>
      <c r="F340" s="574"/>
      <c r="G340" s="574"/>
      <c r="H340" s="574"/>
      <c r="I340" s="574"/>
      <c r="J340" s="574"/>
      <c r="K340" s="574"/>
      <c r="L340" s="574"/>
      <c r="M340" s="575" t="s">
        <v>542</v>
      </c>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v>6</v>
      </c>
      <c r="AL340" s="577"/>
      <c r="AM340" s="577"/>
      <c r="AN340" s="577"/>
      <c r="AO340" s="577"/>
      <c r="AP340" s="578"/>
      <c r="AQ340" s="575" t="s">
        <v>561</v>
      </c>
      <c r="AR340" s="574"/>
      <c r="AS340" s="574"/>
      <c r="AT340" s="574"/>
      <c r="AU340" s="576" t="s">
        <v>532</v>
      </c>
      <c r="AV340" s="577"/>
      <c r="AW340" s="577"/>
      <c r="AX340" s="578"/>
    </row>
    <row r="341" spans="1:50" ht="24" customHeight="1">
      <c r="A341" s="573">
        <v>7</v>
      </c>
      <c r="B341" s="573">
        <v>1</v>
      </c>
      <c r="C341" s="575" t="s">
        <v>543</v>
      </c>
      <c r="D341" s="574"/>
      <c r="E341" s="574"/>
      <c r="F341" s="574"/>
      <c r="G341" s="574"/>
      <c r="H341" s="574"/>
      <c r="I341" s="574"/>
      <c r="J341" s="574"/>
      <c r="K341" s="574"/>
      <c r="L341" s="574"/>
      <c r="M341" s="575" t="s">
        <v>544</v>
      </c>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v>6</v>
      </c>
      <c r="AL341" s="577"/>
      <c r="AM341" s="577"/>
      <c r="AN341" s="577"/>
      <c r="AO341" s="577"/>
      <c r="AP341" s="578"/>
      <c r="AQ341" s="575" t="s">
        <v>561</v>
      </c>
      <c r="AR341" s="574"/>
      <c r="AS341" s="574"/>
      <c r="AT341" s="574"/>
      <c r="AU341" s="576" t="s">
        <v>532</v>
      </c>
      <c r="AV341" s="577"/>
      <c r="AW341" s="577"/>
      <c r="AX341" s="578"/>
    </row>
    <row r="342" spans="1:50" ht="24" customHeight="1">
      <c r="A342" s="573">
        <v>8</v>
      </c>
      <c r="B342" s="573">
        <v>1</v>
      </c>
      <c r="C342" s="575" t="s">
        <v>545</v>
      </c>
      <c r="D342" s="574"/>
      <c r="E342" s="574"/>
      <c r="F342" s="574"/>
      <c r="G342" s="574"/>
      <c r="H342" s="574"/>
      <c r="I342" s="574"/>
      <c r="J342" s="574"/>
      <c r="K342" s="574"/>
      <c r="L342" s="574"/>
      <c r="M342" s="575" t="s">
        <v>546</v>
      </c>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v>6</v>
      </c>
      <c r="AL342" s="577"/>
      <c r="AM342" s="577"/>
      <c r="AN342" s="577"/>
      <c r="AO342" s="577"/>
      <c r="AP342" s="578"/>
      <c r="AQ342" s="575" t="s">
        <v>561</v>
      </c>
      <c r="AR342" s="574"/>
      <c r="AS342" s="574"/>
      <c r="AT342" s="574"/>
      <c r="AU342" s="576" t="s">
        <v>532</v>
      </c>
      <c r="AV342" s="577"/>
      <c r="AW342" s="577"/>
      <c r="AX342" s="578"/>
    </row>
    <row r="343" spans="1:50" ht="24" customHeight="1">
      <c r="A343" s="573">
        <v>9</v>
      </c>
      <c r="B343" s="573">
        <v>1</v>
      </c>
      <c r="C343" s="575" t="s">
        <v>547</v>
      </c>
      <c r="D343" s="574"/>
      <c r="E343" s="574"/>
      <c r="F343" s="574"/>
      <c r="G343" s="574"/>
      <c r="H343" s="574"/>
      <c r="I343" s="574"/>
      <c r="J343" s="574"/>
      <c r="K343" s="574"/>
      <c r="L343" s="574"/>
      <c r="M343" s="575" t="s">
        <v>548</v>
      </c>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v>5</v>
      </c>
      <c r="AL343" s="577"/>
      <c r="AM343" s="577"/>
      <c r="AN343" s="577"/>
      <c r="AO343" s="577"/>
      <c r="AP343" s="578"/>
      <c r="AQ343" s="575" t="s">
        <v>561</v>
      </c>
      <c r="AR343" s="574"/>
      <c r="AS343" s="574"/>
      <c r="AT343" s="574"/>
      <c r="AU343" s="576" t="s">
        <v>532</v>
      </c>
      <c r="AV343" s="577"/>
      <c r="AW343" s="577"/>
      <c r="AX343" s="578"/>
    </row>
    <row r="344" spans="1:50" ht="24" customHeight="1">
      <c r="A344" s="573">
        <v>10</v>
      </c>
      <c r="B344" s="573">
        <v>1</v>
      </c>
      <c r="C344" s="575" t="s">
        <v>549</v>
      </c>
      <c r="D344" s="574"/>
      <c r="E344" s="574"/>
      <c r="F344" s="574"/>
      <c r="G344" s="574"/>
      <c r="H344" s="574"/>
      <c r="I344" s="574"/>
      <c r="J344" s="574"/>
      <c r="K344" s="574"/>
      <c r="L344" s="574"/>
      <c r="M344" s="575" t="s">
        <v>550</v>
      </c>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v>4</v>
      </c>
      <c r="AL344" s="577"/>
      <c r="AM344" s="577"/>
      <c r="AN344" s="577"/>
      <c r="AO344" s="577"/>
      <c r="AP344" s="578"/>
      <c r="AQ344" s="575" t="s">
        <v>561</v>
      </c>
      <c r="AR344" s="574"/>
      <c r="AS344" s="574"/>
      <c r="AT344" s="574"/>
      <c r="AU344" s="576" t="s">
        <v>532</v>
      </c>
      <c r="AV344" s="577"/>
      <c r="AW344" s="577"/>
      <c r="AX344" s="578"/>
    </row>
    <row r="345" spans="1:50" ht="24" hidden="1" customHeight="1">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6" spans="1:50">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3"/>
      <c r="B367" s="573"/>
      <c r="C367" s="241" t="s">
        <v>409</v>
      </c>
      <c r="D367" s="241"/>
      <c r="E367" s="241"/>
      <c r="F367" s="241"/>
      <c r="G367" s="241"/>
      <c r="H367" s="241"/>
      <c r="I367" s="241"/>
      <c r="J367" s="241"/>
      <c r="K367" s="241"/>
      <c r="L367" s="241"/>
      <c r="M367" s="241" t="s">
        <v>410</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2" t="s">
        <v>411</v>
      </c>
      <c r="AL367" s="241"/>
      <c r="AM367" s="241"/>
      <c r="AN367" s="241"/>
      <c r="AO367" s="241"/>
      <c r="AP367" s="241"/>
      <c r="AQ367" s="241" t="s">
        <v>23</v>
      </c>
      <c r="AR367" s="241"/>
      <c r="AS367" s="241"/>
      <c r="AT367" s="241"/>
      <c r="AU367" s="92" t="s">
        <v>24</v>
      </c>
      <c r="AV367" s="93"/>
      <c r="AW367" s="93"/>
      <c r="AX367" s="583"/>
    </row>
    <row r="368" spans="1:50" ht="24" customHeight="1">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customHeight="1">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customHeight="1">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customHeight="1">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customHeight="1">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customHeight="1">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customHeight="1">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customHeight="1">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customHeight="1">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customHeight="1">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8" spans="1:50" hidden="1"/>
    <row r="399" spans="1:50" hidden="1">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3"/>
      <c r="B400" s="573"/>
      <c r="C400" s="241" t="s">
        <v>409</v>
      </c>
      <c r="D400" s="241"/>
      <c r="E400" s="241"/>
      <c r="F400" s="241"/>
      <c r="G400" s="241"/>
      <c r="H400" s="241"/>
      <c r="I400" s="241"/>
      <c r="J400" s="241"/>
      <c r="K400" s="241"/>
      <c r="L400" s="241"/>
      <c r="M400" s="241" t="s">
        <v>410</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2" t="s">
        <v>411</v>
      </c>
      <c r="AL400" s="241"/>
      <c r="AM400" s="241"/>
      <c r="AN400" s="241"/>
      <c r="AO400" s="241"/>
      <c r="AP400" s="241"/>
      <c r="AQ400" s="241" t="s">
        <v>23</v>
      </c>
      <c r="AR400" s="241"/>
      <c r="AS400" s="241"/>
      <c r="AT400" s="241"/>
      <c r="AU400" s="92" t="s">
        <v>24</v>
      </c>
      <c r="AV400" s="93"/>
      <c r="AW400" s="93"/>
      <c r="AX400" s="583"/>
    </row>
    <row r="401" spans="1:50" ht="24" hidden="1" customHeight="1">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1" spans="1:50" hidden="1"/>
    <row r="432" spans="1:50" hidden="1">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3"/>
      <c r="B433" s="573"/>
      <c r="C433" s="241" t="s">
        <v>409</v>
      </c>
      <c r="D433" s="241"/>
      <c r="E433" s="241"/>
      <c r="F433" s="241"/>
      <c r="G433" s="241"/>
      <c r="H433" s="241"/>
      <c r="I433" s="241"/>
      <c r="J433" s="241"/>
      <c r="K433" s="241"/>
      <c r="L433" s="241"/>
      <c r="M433" s="241" t="s">
        <v>410</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2" t="s">
        <v>411</v>
      </c>
      <c r="AL433" s="241"/>
      <c r="AM433" s="241"/>
      <c r="AN433" s="241"/>
      <c r="AO433" s="241"/>
      <c r="AP433" s="241"/>
      <c r="AQ433" s="241" t="s">
        <v>23</v>
      </c>
      <c r="AR433" s="241"/>
      <c r="AS433" s="241"/>
      <c r="AT433" s="241"/>
      <c r="AU433" s="92" t="s">
        <v>24</v>
      </c>
      <c r="AV433" s="93"/>
      <c r="AW433" s="93"/>
      <c r="AX433" s="583"/>
    </row>
    <row r="434" spans="1:50" ht="24" hidden="1" customHeight="1">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4" spans="1:50" hidden="1"/>
    <row r="465" spans="1:50" hidden="1">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3"/>
      <c r="B466" s="573"/>
      <c r="C466" s="241" t="s">
        <v>409</v>
      </c>
      <c r="D466" s="241"/>
      <c r="E466" s="241"/>
      <c r="F466" s="241"/>
      <c r="G466" s="241"/>
      <c r="H466" s="241"/>
      <c r="I466" s="241"/>
      <c r="J466" s="241"/>
      <c r="K466" s="241"/>
      <c r="L466" s="241"/>
      <c r="M466" s="241" t="s">
        <v>410</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2" t="s">
        <v>411</v>
      </c>
      <c r="AL466" s="241"/>
      <c r="AM466" s="241"/>
      <c r="AN466" s="241"/>
      <c r="AO466" s="241"/>
      <c r="AP466" s="241"/>
      <c r="AQ466" s="241" t="s">
        <v>23</v>
      </c>
      <c r="AR466" s="241"/>
      <c r="AS466" s="241"/>
      <c r="AT466" s="241"/>
      <c r="AU466" s="92" t="s">
        <v>24</v>
      </c>
      <c r="AV466" s="93"/>
      <c r="AW466" s="93"/>
      <c r="AX466" s="583"/>
    </row>
    <row r="467" spans="1:50" ht="24" hidden="1" customHeight="1">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M276:AJ276"/>
    <mergeCell ref="AK276:AP276"/>
    <mergeCell ref="AQ276:AT276"/>
    <mergeCell ref="AU276:AX276"/>
    <mergeCell ref="C277:L277"/>
    <mergeCell ref="M277:AJ277"/>
    <mergeCell ref="AK277:AP277"/>
    <mergeCell ref="AQ277:AT277"/>
    <mergeCell ref="AU277:AX277"/>
    <mergeCell ref="C278:L278"/>
    <mergeCell ref="M278:AJ278"/>
    <mergeCell ref="AK278:AP278"/>
    <mergeCell ref="AQ278:AT278"/>
    <mergeCell ref="AU278:AX278"/>
    <mergeCell ref="M306:AJ306"/>
    <mergeCell ref="M307:AJ307"/>
    <mergeCell ref="M308:AJ308"/>
    <mergeCell ref="AU281:AX281"/>
    <mergeCell ref="AK286:AP286"/>
    <mergeCell ref="AQ286:AT286"/>
    <mergeCell ref="AU286:AX286"/>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AQ344:AT344"/>
    <mergeCell ref="A345:B345"/>
    <mergeCell ref="C345:L345"/>
    <mergeCell ref="M345:AJ345"/>
    <mergeCell ref="AK345:AP345"/>
    <mergeCell ref="AQ345:AT345"/>
    <mergeCell ref="AU345:AX345"/>
    <mergeCell ref="A342:B342"/>
    <mergeCell ref="AQ342:AT342"/>
    <mergeCell ref="A343:B343"/>
    <mergeCell ref="AQ343:AT343"/>
    <mergeCell ref="A340:B340"/>
    <mergeCell ref="A341:B341"/>
    <mergeCell ref="A338:B338"/>
    <mergeCell ref="A339:B339"/>
    <mergeCell ref="A336:B336"/>
    <mergeCell ref="A337:B337"/>
    <mergeCell ref="C344:L344"/>
    <mergeCell ref="AK344:AP344"/>
    <mergeCell ref="AU344:AX344"/>
    <mergeCell ref="A334:B334"/>
    <mergeCell ref="C334:L334"/>
    <mergeCell ref="M334:AJ334"/>
    <mergeCell ref="AK334:AP334"/>
    <mergeCell ref="AQ334:AT334"/>
    <mergeCell ref="AU334:AX334"/>
    <mergeCell ref="A335:B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AK310:AP310"/>
    <mergeCell ref="AQ310:AT310"/>
    <mergeCell ref="AU310:AX310"/>
    <mergeCell ref="A311:B311"/>
    <mergeCell ref="C311:L311"/>
    <mergeCell ref="AK311:AP311"/>
    <mergeCell ref="AQ311:AT311"/>
    <mergeCell ref="AU311:AX311"/>
    <mergeCell ref="A308:B308"/>
    <mergeCell ref="C308:L308"/>
    <mergeCell ref="AK308:AP308"/>
    <mergeCell ref="AQ308:AT308"/>
    <mergeCell ref="AU308:AX308"/>
    <mergeCell ref="A309:B309"/>
    <mergeCell ref="C309:L309"/>
    <mergeCell ref="AK309:AP309"/>
    <mergeCell ref="AQ309:AT309"/>
    <mergeCell ref="AU309:AX309"/>
    <mergeCell ref="M309:AJ309"/>
    <mergeCell ref="M310:AJ310"/>
    <mergeCell ref="M311:AJ311"/>
    <mergeCell ref="A306:B306"/>
    <mergeCell ref="C306:L306"/>
    <mergeCell ref="AK306:AP306"/>
    <mergeCell ref="AQ306:AT306"/>
    <mergeCell ref="AU306:AX306"/>
    <mergeCell ref="A307:B307"/>
    <mergeCell ref="C307:L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79:B279"/>
    <mergeCell ref="C279:L279"/>
    <mergeCell ref="M279:AJ279"/>
    <mergeCell ref="AK279:AP279"/>
    <mergeCell ref="AQ279:AT279"/>
    <mergeCell ref="AU279:AX279"/>
    <mergeCell ref="M344:AJ344"/>
    <mergeCell ref="A276:B276"/>
    <mergeCell ref="C342:L342"/>
    <mergeCell ref="AK342:AP342"/>
    <mergeCell ref="AU342:AX342"/>
    <mergeCell ref="A277:B277"/>
    <mergeCell ref="C343:L343"/>
    <mergeCell ref="AK343:AP343"/>
    <mergeCell ref="AU343:AX343"/>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A286:B286"/>
    <mergeCell ref="C286:L286"/>
    <mergeCell ref="M286:AJ286"/>
    <mergeCell ref="A274:B274"/>
    <mergeCell ref="C340:L340"/>
    <mergeCell ref="AK340:AP340"/>
    <mergeCell ref="AQ340:AT340"/>
    <mergeCell ref="AU340:AX340"/>
    <mergeCell ref="A275:B275"/>
    <mergeCell ref="C341:L341"/>
    <mergeCell ref="AK341:AP341"/>
    <mergeCell ref="AQ341:AT341"/>
    <mergeCell ref="AU341:AX341"/>
    <mergeCell ref="M340:AJ340"/>
    <mergeCell ref="M341:AJ341"/>
    <mergeCell ref="M342:AJ342"/>
    <mergeCell ref="M343:AJ343"/>
    <mergeCell ref="C274:L274"/>
    <mergeCell ref="M274:AJ274"/>
    <mergeCell ref="AK274:AP274"/>
    <mergeCell ref="AQ274:AT274"/>
    <mergeCell ref="AU274:AX274"/>
    <mergeCell ref="C275:L275"/>
    <mergeCell ref="M275:AJ275"/>
    <mergeCell ref="AK275:AP275"/>
    <mergeCell ref="A278:B278"/>
    <mergeCell ref="M280:AJ280"/>
    <mergeCell ref="AK280:AP280"/>
    <mergeCell ref="AQ280:AT280"/>
    <mergeCell ref="AU280:AX280"/>
    <mergeCell ref="A281:B281"/>
    <mergeCell ref="C281:L281"/>
    <mergeCell ref="M281:AJ281"/>
    <mergeCell ref="AK281:AP281"/>
    <mergeCell ref="AQ281:AT281"/>
    <mergeCell ref="A272:B272"/>
    <mergeCell ref="C338:L338"/>
    <mergeCell ref="M338:AJ338"/>
    <mergeCell ref="AK338:AP338"/>
    <mergeCell ref="AQ338:AT338"/>
    <mergeCell ref="AU338:AX338"/>
    <mergeCell ref="A273:B273"/>
    <mergeCell ref="C339:L339"/>
    <mergeCell ref="M339:AJ339"/>
    <mergeCell ref="AK339:AP339"/>
    <mergeCell ref="AQ339:AT339"/>
    <mergeCell ref="AU339:AX339"/>
    <mergeCell ref="A271:B271"/>
    <mergeCell ref="C337:L337"/>
    <mergeCell ref="M337:AJ337"/>
    <mergeCell ref="AK337:AP337"/>
    <mergeCell ref="AQ337:AT337"/>
    <mergeCell ref="AU337:AX337"/>
    <mergeCell ref="C271:L271"/>
    <mergeCell ref="M271:AJ271"/>
    <mergeCell ref="AK271:AP271"/>
    <mergeCell ref="AQ271:AT271"/>
    <mergeCell ref="AU271:AX271"/>
    <mergeCell ref="C272:L272"/>
    <mergeCell ref="M272:AJ272"/>
    <mergeCell ref="AK272:AP272"/>
    <mergeCell ref="AQ272:AT272"/>
    <mergeCell ref="AU272:AX272"/>
    <mergeCell ref="C273:L273"/>
    <mergeCell ref="M273:AJ273"/>
    <mergeCell ref="AK273:AP273"/>
    <mergeCell ref="AQ273:AT273"/>
    <mergeCell ref="A268:B268"/>
    <mergeCell ref="C268:L268"/>
    <mergeCell ref="M268:AJ268"/>
    <mergeCell ref="AK268:AP268"/>
    <mergeCell ref="AQ268:AT268"/>
    <mergeCell ref="AU268:AX268"/>
    <mergeCell ref="A269:B269"/>
    <mergeCell ref="C335:L335"/>
    <mergeCell ref="M335:AJ335"/>
    <mergeCell ref="AK335:AP335"/>
    <mergeCell ref="AQ335:AT335"/>
    <mergeCell ref="AU335:AX335"/>
    <mergeCell ref="A265:B265"/>
    <mergeCell ref="C265:L265"/>
    <mergeCell ref="M265:AJ265"/>
    <mergeCell ref="AU265:AX265"/>
    <mergeCell ref="AK265:AP265"/>
    <mergeCell ref="AQ265:AT265"/>
    <mergeCell ref="C269:L269"/>
    <mergeCell ref="M269:AJ269"/>
    <mergeCell ref="AK269:AP269"/>
    <mergeCell ref="AQ269:AT269"/>
    <mergeCell ref="AU269:AX269"/>
    <mergeCell ref="C270:L270"/>
    <mergeCell ref="M270:AJ270"/>
    <mergeCell ref="AK270:AP270"/>
    <mergeCell ref="AQ270:AT270"/>
    <mergeCell ref="AU270:AX270"/>
    <mergeCell ref="AU273:AX273"/>
    <mergeCell ref="AQ275:AT275"/>
    <mergeCell ref="AU275:AX275"/>
    <mergeCell ref="C276:L276"/>
    <mergeCell ref="M262:AJ262"/>
    <mergeCell ref="AK262:AP262"/>
    <mergeCell ref="AQ262:AT262"/>
    <mergeCell ref="AU262:AX262"/>
    <mergeCell ref="A263:B263"/>
    <mergeCell ref="C263:L263"/>
    <mergeCell ref="M263:AJ263"/>
    <mergeCell ref="AK263:AP263"/>
    <mergeCell ref="AQ263:AT263"/>
    <mergeCell ref="AU263:AX263"/>
    <mergeCell ref="A270:B270"/>
    <mergeCell ref="C336:L336"/>
    <mergeCell ref="M336:AJ336"/>
    <mergeCell ref="AK336:AP336"/>
    <mergeCell ref="AQ336:AT336"/>
    <mergeCell ref="AU336:AX336"/>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031" priority="675">
      <formula>IF(RIGHT(TEXT(P14,"0.#"),1)=".",FALSE,TRUE)</formula>
    </cfRule>
    <cfRule type="expression" dxfId="1030" priority="676">
      <formula>IF(RIGHT(TEXT(P14,"0.#"),1)=".",TRUE,FALSE)</formula>
    </cfRule>
  </conditionalFormatting>
  <conditionalFormatting sqref="AE23:AI23">
    <cfRule type="expression" dxfId="1029" priority="665">
      <formula>IF(RIGHT(TEXT(AE23,"0.#"),1)=".",FALSE,TRUE)</formula>
    </cfRule>
    <cfRule type="expression" dxfId="1028" priority="666">
      <formula>IF(RIGHT(TEXT(AE23,"0.#"),1)=".",TRUE,FALSE)</formula>
    </cfRule>
  </conditionalFormatting>
  <conditionalFormatting sqref="AE69:AS69">
    <cfRule type="expression" dxfId="1027" priority="597">
      <formula>IF(RIGHT(TEXT(AE69,"0.#"),1)=".",FALSE,TRUE)</formula>
    </cfRule>
    <cfRule type="expression" dxfId="1026" priority="598">
      <formula>IF(RIGHT(TEXT(AE69,"0.#"),1)=".",TRUE,FALSE)</formula>
    </cfRule>
  </conditionalFormatting>
  <conditionalFormatting sqref="AE83:AI83">
    <cfRule type="expression" dxfId="1025" priority="579">
      <formula>IF(RIGHT(TEXT(AE83,"0.#"),1)=".",FALSE,TRUE)</formula>
    </cfRule>
    <cfRule type="expression" dxfId="1024" priority="580">
      <formula>IF(RIGHT(TEXT(AE83,"0.#"),1)=".",TRUE,FALSE)</formula>
    </cfRule>
  </conditionalFormatting>
  <conditionalFormatting sqref="AJ83:AN83 AT83:AX83">
    <cfRule type="expression" dxfId="1023" priority="577">
      <formula>IF(RIGHT(TEXT(AJ83,"0.#"),1)=".",FALSE,TRUE)</formula>
    </cfRule>
    <cfRule type="expression" dxfId="1022" priority="578">
      <formula>IF(RIGHT(TEXT(AJ83,"0.#"),1)=".",TRUE,FALSE)</formula>
    </cfRule>
  </conditionalFormatting>
  <conditionalFormatting sqref="L99">
    <cfRule type="expression" dxfId="1021" priority="557">
      <formula>IF(RIGHT(TEXT(L99,"0.#"),1)=".",FALSE,TRUE)</formula>
    </cfRule>
    <cfRule type="expression" dxfId="1020" priority="558">
      <formula>IF(RIGHT(TEXT(L99,"0.#"),1)=".",TRUE,FALSE)</formula>
    </cfRule>
  </conditionalFormatting>
  <conditionalFormatting sqref="L104">
    <cfRule type="expression" dxfId="1019" priority="555">
      <formula>IF(RIGHT(TEXT(L104,"0.#"),1)=".",FALSE,TRUE)</formula>
    </cfRule>
    <cfRule type="expression" dxfId="1018" priority="556">
      <formula>IF(RIGHT(TEXT(L104,"0.#"),1)=".",TRUE,FALSE)</formula>
    </cfRule>
  </conditionalFormatting>
  <conditionalFormatting sqref="R104">
    <cfRule type="expression" dxfId="1017" priority="553">
      <formula>IF(RIGHT(TEXT(R104,"0.#"),1)=".",FALSE,TRUE)</formula>
    </cfRule>
    <cfRule type="expression" dxfId="1016" priority="554">
      <formula>IF(RIGHT(TEXT(R104,"0.#"),1)=".",TRUE,FALSE)</formula>
    </cfRule>
  </conditionalFormatting>
  <conditionalFormatting sqref="P18:AX18">
    <cfRule type="expression" dxfId="1015" priority="551">
      <formula>IF(RIGHT(TEXT(P18,"0.#"),1)=".",FALSE,TRUE)</formula>
    </cfRule>
    <cfRule type="expression" dxfId="1014" priority="552">
      <formula>IF(RIGHT(TEXT(P18,"0.#"),1)=".",TRUE,FALSE)</formula>
    </cfRule>
  </conditionalFormatting>
  <conditionalFormatting sqref="Y181">
    <cfRule type="expression" dxfId="1013" priority="547">
      <formula>IF(RIGHT(TEXT(Y181,"0.#"),1)=".",FALSE,TRUE)</formula>
    </cfRule>
    <cfRule type="expression" dxfId="1012" priority="548">
      <formula>IF(RIGHT(TEXT(Y181,"0.#"),1)=".",TRUE,FALSE)</formula>
    </cfRule>
  </conditionalFormatting>
  <conditionalFormatting sqref="Y190">
    <cfRule type="expression" dxfId="1011" priority="543">
      <formula>IF(RIGHT(TEXT(Y190,"0.#"),1)=".",FALSE,TRUE)</formula>
    </cfRule>
    <cfRule type="expression" dxfId="1010" priority="544">
      <formula>IF(RIGHT(TEXT(Y190,"0.#"),1)=".",TRUE,FALSE)</formula>
    </cfRule>
  </conditionalFormatting>
  <conditionalFormatting sqref="AK236">
    <cfRule type="expression" dxfId="1009" priority="465">
      <formula>IF(RIGHT(TEXT(AK236,"0.#"),1)=".",FALSE,TRUE)</formula>
    </cfRule>
    <cfRule type="expression" dxfId="1008" priority="466">
      <formula>IF(RIGHT(TEXT(AK236,"0.#"),1)=".",TRUE,FALSE)</formula>
    </cfRule>
  </conditionalFormatting>
  <conditionalFormatting sqref="AE54:AI54">
    <cfRule type="expression" dxfId="1007" priority="415">
      <formula>IF(RIGHT(TEXT(AE54,"0.#"),1)=".",FALSE,TRUE)</formula>
    </cfRule>
    <cfRule type="expression" dxfId="1006" priority="416">
      <formula>IF(RIGHT(TEXT(AE54,"0.#"),1)=".",TRUE,FALSE)</formula>
    </cfRule>
  </conditionalFormatting>
  <conditionalFormatting sqref="P16:AQ17 P15:AX15 P13:AX13">
    <cfRule type="expression" dxfId="1005" priority="373">
      <formula>IF(RIGHT(TEXT(P13,"0.#"),1)=".",FALSE,TRUE)</formula>
    </cfRule>
    <cfRule type="expression" dxfId="1004" priority="374">
      <formula>IF(RIGHT(TEXT(P13,"0.#"),1)=".",TRUE,FALSE)</formula>
    </cfRule>
  </conditionalFormatting>
  <conditionalFormatting sqref="P19:AJ19">
    <cfRule type="expression" dxfId="1003" priority="371">
      <formula>IF(RIGHT(TEXT(P19,"0.#"),1)=".",FALSE,TRUE)</formula>
    </cfRule>
    <cfRule type="expression" dxfId="1002" priority="372">
      <formula>IF(RIGHT(TEXT(P19,"0.#"),1)=".",TRUE,FALSE)</formula>
    </cfRule>
  </conditionalFormatting>
  <conditionalFormatting sqref="AJ54:AS54 AE55:AX55">
    <cfRule type="expression" dxfId="1001" priority="367">
      <formula>IF(RIGHT(TEXT(AE54,"0.#"),1)=".",FALSE,TRUE)</formula>
    </cfRule>
    <cfRule type="expression" dxfId="1000" priority="368">
      <formula>IF(RIGHT(TEXT(AE54,"0.#"),1)=".",TRUE,FALSE)</formula>
    </cfRule>
  </conditionalFormatting>
  <conditionalFormatting sqref="AE68:AS68">
    <cfRule type="expression" dxfId="999" priority="363">
      <formula>IF(RIGHT(TEXT(AE68,"0.#"),1)=".",FALSE,TRUE)</formula>
    </cfRule>
    <cfRule type="expression" dxfId="998" priority="364">
      <formula>IF(RIGHT(TEXT(AE68,"0.#"),1)=".",TRUE,FALSE)</formula>
    </cfRule>
  </conditionalFormatting>
  <conditionalFormatting sqref="AE95:AI95 AE92:AI92 AE89:AI89 AE86:AI86">
    <cfRule type="expression" dxfId="997" priority="361">
      <formula>IF(RIGHT(TEXT(AE86,"0.#"),1)=".",FALSE,TRUE)</formula>
    </cfRule>
    <cfRule type="expression" dxfId="996" priority="362">
      <formula>IF(RIGHT(TEXT(AE86,"0.#"),1)=".",TRUE,FALSE)</formula>
    </cfRule>
  </conditionalFormatting>
  <conditionalFormatting sqref="AJ95:AX95 AJ92:AX92 AJ89:AX89 AJ86:AX86">
    <cfRule type="expression" dxfId="995" priority="359">
      <formula>IF(RIGHT(TEXT(AJ86,"0.#"),1)=".",FALSE,TRUE)</formula>
    </cfRule>
    <cfRule type="expression" dxfId="994" priority="360">
      <formula>IF(RIGHT(TEXT(AJ86,"0.#"),1)=".",TRUE,FALSE)</formula>
    </cfRule>
  </conditionalFormatting>
  <conditionalFormatting sqref="L100:L103 L98">
    <cfRule type="expression" dxfId="993" priority="357">
      <formula>IF(RIGHT(TEXT(L98,"0.#"),1)=".",FALSE,TRUE)</formula>
    </cfRule>
    <cfRule type="expression" dxfId="992" priority="358">
      <formula>IF(RIGHT(TEXT(L98,"0.#"),1)=".",TRUE,FALSE)</formula>
    </cfRule>
  </conditionalFormatting>
  <conditionalFormatting sqref="R98">
    <cfRule type="expression" dxfId="991" priority="353">
      <formula>IF(RIGHT(TEXT(R98,"0.#"),1)=".",FALSE,TRUE)</formula>
    </cfRule>
    <cfRule type="expression" dxfId="990" priority="354">
      <formula>IF(RIGHT(TEXT(R98,"0.#"),1)=".",TRUE,FALSE)</formula>
    </cfRule>
  </conditionalFormatting>
  <conditionalFormatting sqref="R99:R103">
    <cfRule type="expression" dxfId="989" priority="351">
      <formula>IF(RIGHT(TEXT(R99,"0.#"),1)=".",FALSE,TRUE)</formula>
    </cfRule>
    <cfRule type="expression" dxfId="988" priority="352">
      <formula>IF(RIGHT(TEXT(R99,"0.#"),1)=".",TRUE,FALSE)</formula>
    </cfRule>
  </conditionalFormatting>
  <conditionalFormatting sqref="Y182:Y189 Y180">
    <cfRule type="expression" dxfId="987" priority="349">
      <formula>IF(RIGHT(TEXT(Y180,"0.#"),1)=".",FALSE,TRUE)</formula>
    </cfRule>
    <cfRule type="expression" dxfId="986" priority="350">
      <formula>IF(RIGHT(TEXT(Y180,"0.#"),1)=".",TRUE,FALSE)</formula>
    </cfRule>
  </conditionalFormatting>
  <conditionalFormatting sqref="AU181">
    <cfRule type="expression" dxfId="985" priority="347">
      <formula>IF(RIGHT(TEXT(AU181,"0.#"),1)=".",FALSE,TRUE)</formula>
    </cfRule>
    <cfRule type="expression" dxfId="984" priority="348">
      <formula>IF(RIGHT(TEXT(AU181,"0.#"),1)=".",TRUE,FALSE)</formula>
    </cfRule>
  </conditionalFormatting>
  <conditionalFormatting sqref="AU190">
    <cfRule type="expression" dxfId="983" priority="345">
      <formula>IF(RIGHT(TEXT(AU190,"0.#"),1)=".",FALSE,TRUE)</formula>
    </cfRule>
    <cfRule type="expression" dxfId="982" priority="346">
      <formula>IF(RIGHT(TEXT(AU190,"0.#"),1)=".",TRUE,FALSE)</formula>
    </cfRule>
  </conditionalFormatting>
  <conditionalFormatting sqref="AU182:AU189 AU180">
    <cfRule type="expression" dxfId="981" priority="343">
      <formula>IF(RIGHT(TEXT(AU180,"0.#"),1)=".",FALSE,TRUE)</formula>
    </cfRule>
    <cfRule type="expression" dxfId="980" priority="344">
      <formula>IF(RIGHT(TEXT(AU180,"0.#"),1)=".",TRUE,FALSE)</formula>
    </cfRule>
  </conditionalFormatting>
  <conditionalFormatting sqref="Y220 Y207">
    <cfRule type="expression" dxfId="979" priority="329">
      <formula>IF(RIGHT(TEXT(Y207,"0.#"),1)=".",FALSE,TRUE)</formula>
    </cfRule>
    <cfRule type="expression" dxfId="978" priority="330">
      <formula>IF(RIGHT(TEXT(Y207,"0.#"),1)=".",TRUE,FALSE)</formula>
    </cfRule>
  </conditionalFormatting>
  <conditionalFormatting sqref="Y229 Y216 Y203">
    <cfRule type="expression" dxfId="977" priority="327">
      <formula>IF(RIGHT(TEXT(Y203,"0.#"),1)=".",FALSE,TRUE)</formula>
    </cfRule>
    <cfRule type="expression" dxfId="976" priority="328">
      <formula>IF(RIGHT(TEXT(Y203,"0.#"),1)=".",TRUE,FALSE)</formula>
    </cfRule>
  </conditionalFormatting>
  <conditionalFormatting sqref="Y221:Y228 Y208:Y215 Y197:Y202">
    <cfRule type="expression" dxfId="975" priority="325">
      <formula>IF(RIGHT(TEXT(Y197,"0.#"),1)=".",FALSE,TRUE)</formula>
    </cfRule>
    <cfRule type="expression" dxfId="974" priority="326">
      <formula>IF(RIGHT(TEXT(Y197,"0.#"),1)=".",TRUE,FALSE)</formula>
    </cfRule>
  </conditionalFormatting>
  <conditionalFormatting sqref="AU220 AU207 AU194">
    <cfRule type="expression" dxfId="973" priority="323">
      <formula>IF(RIGHT(TEXT(AU194,"0.#"),1)=".",FALSE,TRUE)</formula>
    </cfRule>
    <cfRule type="expression" dxfId="972" priority="324">
      <formula>IF(RIGHT(TEXT(AU194,"0.#"),1)=".",TRUE,FALSE)</formula>
    </cfRule>
  </conditionalFormatting>
  <conditionalFormatting sqref="AU229 AU216 AU203">
    <cfRule type="expression" dxfId="971" priority="321">
      <formula>IF(RIGHT(TEXT(AU203,"0.#"),1)=".",FALSE,TRUE)</formula>
    </cfRule>
    <cfRule type="expression" dxfId="970" priority="322">
      <formula>IF(RIGHT(TEXT(AU203,"0.#"),1)=".",TRUE,FALSE)</formula>
    </cfRule>
  </conditionalFormatting>
  <conditionalFormatting sqref="AU221:AU228 AU219 AU208:AU215 AU206 AU195:AU202 AU193">
    <cfRule type="expression" dxfId="969" priority="319">
      <formula>IF(RIGHT(TEXT(AU193,"0.#"),1)=".",FALSE,TRUE)</formula>
    </cfRule>
    <cfRule type="expression" dxfId="968" priority="320">
      <formula>IF(RIGHT(TEXT(AU193,"0.#"),1)=".",TRUE,FALSE)</formula>
    </cfRule>
  </conditionalFormatting>
  <conditionalFormatting sqref="AE56:AI56">
    <cfRule type="expression" dxfId="967" priority="293">
      <formula>IF(AND(AE56&gt;=0, RIGHT(TEXT(AE56,"0.#"),1)&lt;&gt;"."),TRUE,FALSE)</formula>
    </cfRule>
    <cfRule type="expression" dxfId="966" priority="294">
      <formula>IF(AND(AE56&gt;=0, RIGHT(TEXT(AE56,"0.#"),1)="."),TRUE,FALSE)</formula>
    </cfRule>
    <cfRule type="expression" dxfId="965" priority="295">
      <formula>IF(AND(AE56&lt;0, RIGHT(TEXT(AE56,"0.#"),1)&lt;&gt;"."),TRUE,FALSE)</formula>
    </cfRule>
    <cfRule type="expression" dxfId="964" priority="296">
      <formula>IF(AND(AE56&lt;0, RIGHT(TEXT(AE56,"0.#"),1)="."),TRUE,FALSE)</formula>
    </cfRule>
  </conditionalFormatting>
  <conditionalFormatting sqref="AK237:AK265">
    <cfRule type="expression" dxfId="963" priority="277">
      <formula>IF(RIGHT(TEXT(AK237,"0.#"),1)=".",FALSE,TRUE)</formula>
    </cfRule>
    <cfRule type="expression" dxfId="962" priority="278">
      <formula>IF(RIGHT(TEXT(AK237,"0.#"),1)=".",TRUE,FALSE)</formula>
    </cfRule>
  </conditionalFormatting>
  <conditionalFormatting sqref="AU237:AX265">
    <cfRule type="expression" dxfId="961" priority="273">
      <formula>IF(AND(AU237&gt;=0, RIGHT(TEXT(AU237,"0.#"),1)&lt;&gt;"."),TRUE,FALSE)</formula>
    </cfRule>
    <cfRule type="expression" dxfId="960" priority="274">
      <formula>IF(AND(AU237&gt;=0, RIGHT(TEXT(AU237,"0.#"),1)="."),TRUE,FALSE)</formula>
    </cfRule>
    <cfRule type="expression" dxfId="959" priority="275">
      <formula>IF(AND(AU237&lt;0, RIGHT(TEXT(AU237,"0.#"),1)&lt;&gt;"."),TRUE,FALSE)</formula>
    </cfRule>
    <cfRule type="expression" dxfId="958" priority="276">
      <formula>IF(AND(AU237&lt;0, RIGHT(TEXT(AU237,"0.#"),1)="."),TRUE,FALSE)</formula>
    </cfRule>
  </conditionalFormatting>
  <conditionalFormatting sqref="AK279:AK298">
    <cfRule type="expression" dxfId="957" priority="265">
      <formula>IF(RIGHT(TEXT(AK279,"0.#"),1)=".",FALSE,TRUE)</formula>
    </cfRule>
    <cfRule type="expression" dxfId="956" priority="266">
      <formula>IF(RIGHT(TEXT(AK279,"0.#"),1)=".",TRUE,FALSE)</formula>
    </cfRule>
  </conditionalFormatting>
  <conditionalFormatting sqref="AU279:AX298">
    <cfRule type="expression" dxfId="955" priority="261">
      <formula>IF(AND(AU279&gt;=0, RIGHT(TEXT(AU279,"0.#"),1)&lt;&gt;"."),TRUE,FALSE)</formula>
    </cfRule>
    <cfRule type="expression" dxfId="954" priority="262">
      <formula>IF(AND(AU279&gt;=0, RIGHT(TEXT(AU279,"0.#"),1)="."),TRUE,FALSE)</formula>
    </cfRule>
    <cfRule type="expression" dxfId="953" priority="263">
      <formula>IF(AND(AU279&lt;0, RIGHT(TEXT(AU279,"0.#"),1)&lt;&gt;"."),TRUE,FALSE)</formula>
    </cfRule>
    <cfRule type="expression" dxfId="952" priority="264">
      <formula>IF(AND(AU279&lt;0, RIGHT(TEXT(AU279,"0.#"),1)="."),TRUE,FALSE)</formula>
    </cfRule>
  </conditionalFormatting>
  <conditionalFormatting sqref="AK312:AK331">
    <cfRule type="expression" dxfId="951" priority="253">
      <formula>IF(RIGHT(TEXT(AK312,"0.#"),1)=".",FALSE,TRUE)</formula>
    </cfRule>
    <cfRule type="expression" dxfId="950" priority="254">
      <formula>IF(RIGHT(TEXT(AK312,"0.#"),1)=".",TRUE,FALSE)</formula>
    </cfRule>
  </conditionalFormatting>
  <conditionalFormatting sqref="AU312:AX331">
    <cfRule type="expression" dxfId="949" priority="249">
      <formula>IF(AND(AU312&gt;=0, RIGHT(TEXT(AU312,"0.#"),1)&lt;&gt;"."),TRUE,FALSE)</formula>
    </cfRule>
    <cfRule type="expression" dxfId="948" priority="250">
      <formula>IF(AND(AU312&gt;=0, RIGHT(TEXT(AU312,"0.#"),1)="."),TRUE,FALSE)</formula>
    </cfRule>
    <cfRule type="expression" dxfId="947" priority="251">
      <formula>IF(AND(AU312&lt;0, RIGHT(TEXT(AU312,"0.#"),1)&lt;&gt;"."),TRUE,FALSE)</formula>
    </cfRule>
    <cfRule type="expression" dxfId="946" priority="252">
      <formula>IF(AND(AU312&lt;0, RIGHT(TEXT(AU312,"0.#"),1)="."),TRUE,FALSE)</formula>
    </cfRule>
  </conditionalFormatting>
  <conditionalFormatting sqref="AK345:AK364">
    <cfRule type="expression" dxfId="945" priority="241">
      <formula>IF(RIGHT(TEXT(AK345,"0.#"),1)=".",FALSE,TRUE)</formula>
    </cfRule>
    <cfRule type="expression" dxfId="944" priority="242">
      <formula>IF(RIGHT(TEXT(AK345,"0.#"),1)=".",TRUE,FALSE)</formula>
    </cfRule>
  </conditionalFormatting>
  <conditionalFormatting sqref="AU345:AX364">
    <cfRule type="expression" dxfId="943" priority="237">
      <formula>IF(AND(AU345&gt;=0, RIGHT(TEXT(AU345,"0.#"),1)&lt;&gt;"."),TRUE,FALSE)</formula>
    </cfRule>
    <cfRule type="expression" dxfId="942" priority="238">
      <formula>IF(AND(AU345&gt;=0, RIGHT(TEXT(AU345,"0.#"),1)="."),TRUE,FALSE)</formula>
    </cfRule>
    <cfRule type="expression" dxfId="941" priority="239">
      <formula>IF(AND(AU345&lt;0, RIGHT(TEXT(AU345,"0.#"),1)&lt;&gt;"."),TRUE,FALSE)</formula>
    </cfRule>
    <cfRule type="expression" dxfId="940" priority="240">
      <formula>IF(AND(AU345&lt;0, RIGHT(TEXT(AU345,"0.#"),1)="."),TRUE,FALSE)</formula>
    </cfRule>
  </conditionalFormatting>
  <conditionalFormatting sqref="AK368">
    <cfRule type="expression" dxfId="939" priority="235">
      <formula>IF(RIGHT(TEXT(AK368,"0.#"),1)=".",FALSE,TRUE)</formula>
    </cfRule>
    <cfRule type="expression" dxfId="938" priority="236">
      <formula>IF(RIGHT(TEXT(AK368,"0.#"),1)=".",TRUE,FALSE)</formula>
    </cfRule>
  </conditionalFormatting>
  <conditionalFormatting sqref="AU368:AX368">
    <cfRule type="expression" dxfId="937" priority="231">
      <formula>IF(AND(AU368&gt;=0, RIGHT(TEXT(AU368,"0.#"),1)&lt;&gt;"."),TRUE,FALSE)</formula>
    </cfRule>
    <cfRule type="expression" dxfId="936" priority="232">
      <formula>IF(AND(AU368&gt;=0, RIGHT(TEXT(AU368,"0.#"),1)="."),TRUE,FALSE)</formula>
    </cfRule>
    <cfRule type="expression" dxfId="935" priority="233">
      <formula>IF(AND(AU368&lt;0, RIGHT(TEXT(AU368,"0.#"),1)&lt;&gt;"."),TRUE,FALSE)</formula>
    </cfRule>
    <cfRule type="expression" dxfId="934" priority="234">
      <formula>IF(AND(AU368&lt;0, RIGHT(TEXT(AU368,"0.#"),1)="."),TRUE,FALSE)</formula>
    </cfRule>
  </conditionalFormatting>
  <conditionalFormatting sqref="AK369:AK397">
    <cfRule type="expression" dxfId="933" priority="229">
      <formula>IF(RIGHT(TEXT(AK369,"0.#"),1)=".",FALSE,TRUE)</formula>
    </cfRule>
    <cfRule type="expression" dxfId="932" priority="230">
      <formula>IF(RIGHT(TEXT(AK369,"0.#"),1)=".",TRUE,FALSE)</formula>
    </cfRule>
  </conditionalFormatting>
  <conditionalFormatting sqref="AU369:AX397">
    <cfRule type="expression" dxfId="931" priority="225">
      <formula>IF(AND(AU369&gt;=0, RIGHT(TEXT(AU369,"0.#"),1)&lt;&gt;"."),TRUE,FALSE)</formula>
    </cfRule>
    <cfRule type="expression" dxfId="930" priority="226">
      <formula>IF(AND(AU369&gt;=0, RIGHT(TEXT(AU369,"0.#"),1)="."),TRUE,FALSE)</formula>
    </cfRule>
    <cfRule type="expression" dxfId="929" priority="227">
      <formula>IF(AND(AU369&lt;0, RIGHT(TEXT(AU369,"0.#"),1)&lt;&gt;"."),TRUE,FALSE)</formula>
    </cfRule>
    <cfRule type="expression" dxfId="928" priority="228">
      <formula>IF(AND(AU369&lt;0, RIGHT(TEXT(AU369,"0.#"),1)="."),TRUE,FALSE)</formula>
    </cfRule>
  </conditionalFormatting>
  <conditionalFormatting sqref="AK401">
    <cfRule type="expression" dxfId="927" priority="223">
      <formula>IF(RIGHT(TEXT(AK401,"0.#"),1)=".",FALSE,TRUE)</formula>
    </cfRule>
    <cfRule type="expression" dxfId="926" priority="224">
      <formula>IF(RIGHT(TEXT(AK401,"0.#"),1)=".",TRUE,FALSE)</formula>
    </cfRule>
  </conditionalFormatting>
  <conditionalFormatting sqref="AU401:AX401">
    <cfRule type="expression" dxfId="925" priority="219">
      <formula>IF(AND(AU401&gt;=0, RIGHT(TEXT(AU401,"0.#"),1)&lt;&gt;"."),TRUE,FALSE)</formula>
    </cfRule>
    <cfRule type="expression" dxfId="924" priority="220">
      <formula>IF(AND(AU401&gt;=0, RIGHT(TEXT(AU401,"0.#"),1)="."),TRUE,FALSE)</formula>
    </cfRule>
    <cfRule type="expression" dxfId="923" priority="221">
      <formula>IF(AND(AU401&lt;0, RIGHT(TEXT(AU401,"0.#"),1)&lt;&gt;"."),TRUE,FALSE)</formula>
    </cfRule>
    <cfRule type="expression" dxfId="922" priority="222">
      <formula>IF(AND(AU401&lt;0, RIGHT(TEXT(AU401,"0.#"),1)="."),TRUE,FALSE)</formula>
    </cfRule>
  </conditionalFormatting>
  <conditionalFormatting sqref="AK402:AK430">
    <cfRule type="expression" dxfId="921" priority="217">
      <formula>IF(RIGHT(TEXT(AK402,"0.#"),1)=".",FALSE,TRUE)</formula>
    </cfRule>
    <cfRule type="expression" dxfId="920" priority="218">
      <formula>IF(RIGHT(TEXT(AK402,"0.#"),1)=".",TRUE,FALSE)</formula>
    </cfRule>
  </conditionalFormatting>
  <conditionalFormatting sqref="AU402:AX430">
    <cfRule type="expression" dxfId="919" priority="213">
      <formula>IF(AND(AU402&gt;=0, RIGHT(TEXT(AU402,"0.#"),1)&lt;&gt;"."),TRUE,FALSE)</formula>
    </cfRule>
    <cfRule type="expression" dxfId="918" priority="214">
      <formula>IF(AND(AU402&gt;=0, RIGHT(TEXT(AU402,"0.#"),1)="."),TRUE,FALSE)</formula>
    </cfRule>
    <cfRule type="expression" dxfId="917" priority="215">
      <formula>IF(AND(AU402&lt;0, RIGHT(TEXT(AU402,"0.#"),1)&lt;&gt;"."),TRUE,FALSE)</formula>
    </cfRule>
    <cfRule type="expression" dxfId="916" priority="216">
      <formula>IF(AND(AU402&lt;0, RIGHT(TEXT(AU402,"0.#"),1)="."),TRUE,FALSE)</formula>
    </cfRule>
  </conditionalFormatting>
  <conditionalFormatting sqref="AK434">
    <cfRule type="expression" dxfId="915" priority="211">
      <formula>IF(RIGHT(TEXT(AK434,"0.#"),1)=".",FALSE,TRUE)</formula>
    </cfRule>
    <cfRule type="expression" dxfId="914" priority="212">
      <formula>IF(RIGHT(TEXT(AK434,"0.#"),1)=".",TRUE,FALSE)</formula>
    </cfRule>
  </conditionalFormatting>
  <conditionalFormatting sqref="AU434:AX434">
    <cfRule type="expression" dxfId="913" priority="207">
      <formula>IF(AND(AU434&gt;=0, RIGHT(TEXT(AU434,"0.#"),1)&lt;&gt;"."),TRUE,FALSE)</formula>
    </cfRule>
    <cfRule type="expression" dxfId="912" priority="208">
      <formula>IF(AND(AU434&gt;=0, RIGHT(TEXT(AU434,"0.#"),1)="."),TRUE,FALSE)</formula>
    </cfRule>
    <cfRule type="expression" dxfId="911" priority="209">
      <formula>IF(AND(AU434&lt;0, RIGHT(TEXT(AU434,"0.#"),1)&lt;&gt;"."),TRUE,FALSE)</formula>
    </cfRule>
    <cfRule type="expression" dxfId="910" priority="210">
      <formula>IF(AND(AU434&lt;0, RIGHT(TEXT(AU434,"0.#"),1)="."),TRUE,FALSE)</formula>
    </cfRule>
  </conditionalFormatting>
  <conditionalFormatting sqref="AK435:AK463">
    <cfRule type="expression" dxfId="909" priority="205">
      <formula>IF(RIGHT(TEXT(AK435,"0.#"),1)=".",FALSE,TRUE)</formula>
    </cfRule>
    <cfRule type="expression" dxfId="908" priority="206">
      <formula>IF(RIGHT(TEXT(AK435,"0.#"),1)=".",TRUE,FALSE)</formula>
    </cfRule>
  </conditionalFormatting>
  <conditionalFormatting sqref="AU435:AX463">
    <cfRule type="expression" dxfId="907" priority="201">
      <formula>IF(AND(AU435&gt;=0, RIGHT(TEXT(AU435,"0.#"),1)&lt;&gt;"."),TRUE,FALSE)</formula>
    </cfRule>
    <cfRule type="expression" dxfId="906" priority="202">
      <formula>IF(AND(AU435&gt;=0, RIGHT(TEXT(AU435,"0.#"),1)="."),TRUE,FALSE)</formula>
    </cfRule>
    <cfRule type="expression" dxfId="905" priority="203">
      <formula>IF(AND(AU435&lt;0, RIGHT(TEXT(AU435,"0.#"),1)&lt;&gt;"."),TRUE,FALSE)</formula>
    </cfRule>
    <cfRule type="expression" dxfId="904" priority="204">
      <formula>IF(AND(AU435&lt;0, RIGHT(TEXT(AU435,"0.#"),1)="."),TRUE,FALSE)</formula>
    </cfRule>
  </conditionalFormatting>
  <conditionalFormatting sqref="AK467">
    <cfRule type="expression" dxfId="903" priority="199">
      <formula>IF(RIGHT(TEXT(AK467,"0.#"),1)=".",FALSE,TRUE)</formula>
    </cfRule>
    <cfRule type="expression" dxfId="902" priority="200">
      <formula>IF(RIGHT(TEXT(AK467,"0.#"),1)=".",TRUE,FALSE)</formula>
    </cfRule>
  </conditionalFormatting>
  <conditionalFormatting sqref="AU467:AX467">
    <cfRule type="expression" dxfId="901" priority="195">
      <formula>IF(AND(AU467&gt;=0, RIGHT(TEXT(AU467,"0.#"),1)&lt;&gt;"."),TRUE,FALSE)</formula>
    </cfRule>
    <cfRule type="expression" dxfId="900" priority="196">
      <formula>IF(AND(AU467&gt;=0, RIGHT(TEXT(AU467,"0.#"),1)="."),TRUE,FALSE)</formula>
    </cfRule>
    <cfRule type="expression" dxfId="899" priority="197">
      <formula>IF(AND(AU467&lt;0, RIGHT(TEXT(AU467,"0.#"),1)&lt;&gt;"."),TRUE,FALSE)</formula>
    </cfRule>
    <cfRule type="expression" dxfId="898" priority="198">
      <formula>IF(AND(AU467&lt;0, RIGHT(TEXT(AU467,"0.#"),1)="."),TRUE,FALSE)</formula>
    </cfRule>
  </conditionalFormatting>
  <conditionalFormatting sqref="AK468:AK496">
    <cfRule type="expression" dxfId="897" priority="193">
      <formula>IF(RIGHT(TEXT(AK468,"0.#"),1)=".",FALSE,TRUE)</formula>
    </cfRule>
    <cfRule type="expression" dxfId="896" priority="194">
      <formula>IF(RIGHT(TEXT(AK468,"0.#"),1)=".",TRUE,FALSE)</formula>
    </cfRule>
  </conditionalFormatting>
  <conditionalFormatting sqref="AU468:AX496">
    <cfRule type="expression" dxfId="895" priority="189">
      <formula>IF(AND(AU468&gt;=0, RIGHT(TEXT(AU468,"0.#"),1)&lt;&gt;"."),TRUE,FALSE)</formula>
    </cfRule>
    <cfRule type="expression" dxfId="894" priority="190">
      <formula>IF(AND(AU468&gt;=0, RIGHT(TEXT(AU468,"0.#"),1)="."),TRUE,FALSE)</formula>
    </cfRule>
    <cfRule type="expression" dxfId="893" priority="191">
      <formula>IF(AND(AU468&lt;0, RIGHT(TEXT(AU468,"0.#"),1)&lt;&gt;"."),TRUE,FALSE)</formula>
    </cfRule>
    <cfRule type="expression" dxfId="892" priority="192">
      <formula>IF(AND(AU468&lt;0, RIGHT(TEXT(AU468,"0.#"),1)="."),TRUE,FALSE)</formula>
    </cfRule>
  </conditionalFormatting>
  <conditionalFormatting sqref="AE24:AX24 AJ23:AN23">
    <cfRule type="expression" dxfId="891" priority="187">
      <formula>IF(RIGHT(TEXT(AE23,"0.#"),1)=".",FALSE,TRUE)</formula>
    </cfRule>
    <cfRule type="expression" dxfId="890" priority="188">
      <formula>IF(RIGHT(TEXT(AE23,"0.#"),1)=".",TRUE,FALSE)</formula>
    </cfRule>
  </conditionalFormatting>
  <conditionalFormatting sqref="AE25:AI25">
    <cfRule type="expression" dxfId="889" priority="179">
      <formula>IF(AND(AE25&gt;=0, RIGHT(TEXT(AE25,"0.#"),1)&lt;&gt;"."),TRUE,FALSE)</formula>
    </cfRule>
    <cfRule type="expression" dxfId="888" priority="180">
      <formula>IF(AND(AE25&gt;=0, RIGHT(TEXT(AE25,"0.#"),1)="."),TRUE,FALSE)</formula>
    </cfRule>
    <cfRule type="expression" dxfId="887" priority="181">
      <formula>IF(AND(AE25&lt;0, RIGHT(TEXT(AE25,"0.#"),1)&lt;&gt;"."),TRUE,FALSE)</formula>
    </cfRule>
    <cfRule type="expression" dxfId="886" priority="182">
      <formula>IF(AND(AE25&lt;0, RIGHT(TEXT(AE25,"0.#"),1)="."),TRUE,FALSE)</formula>
    </cfRule>
  </conditionalFormatting>
  <conditionalFormatting sqref="AE43:AI43 AE38:AI38 AE33:AI33 AE28:AI28">
    <cfRule type="expression" dxfId="885" priority="161">
      <formula>IF(RIGHT(TEXT(AE28,"0.#"),1)=".",FALSE,TRUE)</formula>
    </cfRule>
    <cfRule type="expression" dxfId="884" priority="162">
      <formula>IF(RIGHT(TEXT(AE28,"0.#"),1)=".",TRUE,FALSE)</formula>
    </cfRule>
  </conditionalFormatting>
  <conditionalFormatting sqref="AE44:AX44 AJ43:AS43 AE39:AX39 AJ38:AS38 AE34:AX34 AJ33:AS33 AE29:AX29 AJ28:AS28">
    <cfRule type="expression" dxfId="883" priority="159">
      <formula>IF(RIGHT(TEXT(AE28,"0.#"),1)=".",FALSE,TRUE)</formula>
    </cfRule>
    <cfRule type="expression" dxfId="882" priority="160">
      <formula>IF(RIGHT(TEXT(AE28,"0.#"),1)=".",TRUE,FALSE)</formula>
    </cfRule>
  </conditionalFormatting>
  <conditionalFormatting sqref="AE45:AI45 AE40:AI40 AE35:AI35 AE30:AI30">
    <cfRule type="expression" dxfId="881" priority="155">
      <formula>IF(AND(AE30&gt;=0, RIGHT(TEXT(AE30,"0.#"),1)&lt;&gt;"."),TRUE,FALSE)</formula>
    </cfRule>
    <cfRule type="expression" dxfId="880" priority="156">
      <formula>IF(AND(AE30&gt;=0, RIGHT(TEXT(AE30,"0.#"),1)="."),TRUE,FALSE)</formula>
    </cfRule>
    <cfRule type="expression" dxfId="879" priority="157">
      <formula>IF(AND(AE30&lt;0, RIGHT(TEXT(AE30,"0.#"),1)&lt;&gt;"."),TRUE,FALSE)</formula>
    </cfRule>
    <cfRule type="expression" dxfId="878" priority="158">
      <formula>IF(AND(AE30&lt;0, RIGHT(TEXT(AE30,"0.#"),1)="."),TRUE,FALSE)</formula>
    </cfRule>
  </conditionalFormatting>
  <conditionalFormatting sqref="AJ45:AS45 AJ40:AS40 AJ35:AS35 AJ30:AS30">
    <cfRule type="expression" dxfId="877" priority="151">
      <formula>IF(AND(AJ30&gt;=0, RIGHT(TEXT(AJ30,"0.#"),1)&lt;&gt;"."),TRUE,FALSE)</formula>
    </cfRule>
    <cfRule type="expression" dxfId="876" priority="152">
      <formula>IF(AND(AJ30&gt;=0, RIGHT(TEXT(AJ30,"0.#"),1)="."),TRUE,FALSE)</formula>
    </cfRule>
    <cfRule type="expression" dxfId="875" priority="153">
      <formula>IF(AND(AJ30&lt;0, RIGHT(TEXT(AJ30,"0.#"),1)&lt;&gt;"."),TRUE,FALSE)</formula>
    </cfRule>
    <cfRule type="expression" dxfId="874" priority="154">
      <formula>IF(AND(AJ30&lt;0, RIGHT(TEXT(AJ30,"0.#"),1)="."),TRUE,FALSE)</formula>
    </cfRule>
  </conditionalFormatting>
  <conditionalFormatting sqref="AE64:AI64 AE59:AI59">
    <cfRule type="expression" dxfId="873" priority="149">
      <formula>IF(RIGHT(TEXT(AE59,"0.#"),1)=".",FALSE,TRUE)</formula>
    </cfRule>
    <cfRule type="expression" dxfId="872" priority="150">
      <formula>IF(RIGHT(TEXT(AE59,"0.#"),1)=".",TRUE,FALSE)</formula>
    </cfRule>
  </conditionalFormatting>
  <conditionalFormatting sqref="AE65:AX65 AJ64:AS64 AE60:AX60 AJ59:AS59">
    <cfRule type="expression" dxfId="871" priority="147">
      <formula>IF(RIGHT(TEXT(AE59,"0.#"),1)=".",FALSE,TRUE)</formula>
    </cfRule>
    <cfRule type="expression" dxfId="870" priority="148">
      <formula>IF(RIGHT(TEXT(AE59,"0.#"),1)=".",TRUE,FALSE)</formula>
    </cfRule>
  </conditionalFormatting>
  <conditionalFormatting sqref="AE66:AI66 AE61:AI61">
    <cfRule type="expression" dxfId="869" priority="143">
      <formula>IF(AND(AE61&gt;=0, RIGHT(TEXT(AE61,"0.#"),1)&lt;&gt;"."),TRUE,FALSE)</formula>
    </cfRule>
    <cfRule type="expression" dxfId="868" priority="144">
      <formula>IF(AND(AE61&gt;=0, RIGHT(TEXT(AE61,"0.#"),1)="."),TRUE,FALSE)</formula>
    </cfRule>
    <cfRule type="expression" dxfId="867" priority="145">
      <formula>IF(AND(AE61&lt;0, RIGHT(TEXT(AE61,"0.#"),1)&lt;&gt;"."),TRUE,FALSE)</formula>
    </cfRule>
    <cfRule type="expression" dxfId="866" priority="146">
      <formula>IF(AND(AE61&lt;0, RIGHT(TEXT(AE61,"0.#"),1)="."),TRUE,FALSE)</formula>
    </cfRule>
  </conditionalFormatting>
  <conditionalFormatting sqref="AJ66:AS66 AJ61:AS61">
    <cfRule type="expression" dxfId="865" priority="139">
      <formula>IF(AND(AJ61&gt;=0, RIGHT(TEXT(AJ61,"0.#"),1)&lt;&gt;"."),TRUE,FALSE)</formula>
    </cfRule>
    <cfRule type="expression" dxfId="864" priority="140">
      <formula>IF(AND(AJ61&gt;=0, RIGHT(TEXT(AJ61,"0.#"),1)="."),TRUE,FALSE)</formula>
    </cfRule>
    <cfRule type="expression" dxfId="863" priority="141">
      <formula>IF(AND(AJ61&lt;0, RIGHT(TEXT(AJ61,"0.#"),1)&lt;&gt;"."),TRUE,FALSE)</formula>
    </cfRule>
    <cfRule type="expression" dxfId="862" priority="142">
      <formula>IF(AND(AJ61&lt;0, RIGHT(TEXT(AJ61,"0.#"),1)="."),TRUE,FALSE)</formula>
    </cfRule>
  </conditionalFormatting>
  <conditionalFormatting sqref="AE81:AX81 AE78:AX78 AE75:AX75 AE72:AX72">
    <cfRule type="expression" dxfId="861" priority="137">
      <formula>IF(RIGHT(TEXT(AE72,"0.#"),1)=".",FALSE,TRUE)</formula>
    </cfRule>
    <cfRule type="expression" dxfId="860" priority="138">
      <formula>IF(RIGHT(TEXT(AE72,"0.#"),1)=".",TRUE,FALSE)</formula>
    </cfRule>
  </conditionalFormatting>
  <conditionalFormatting sqref="AE80:AS80 AE77:AS77 AE74:AS74 AE71:AS71">
    <cfRule type="expression" dxfId="859" priority="135">
      <formula>IF(RIGHT(TEXT(AE71,"0.#"),1)=".",FALSE,TRUE)</formula>
    </cfRule>
    <cfRule type="expression" dxfId="858" priority="136">
      <formula>IF(RIGHT(TEXT(AE71,"0.#"),1)=".",TRUE,FALSE)</formula>
    </cfRule>
  </conditionalFormatting>
  <conditionalFormatting sqref="AJ56:AN56">
    <cfRule type="expression" dxfId="857" priority="127">
      <formula>IF(AND(AJ56&gt;=0, RIGHT(TEXT(AJ56,"0.#"),1)&lt;&gt;"."),TRUE,FALSE)</formula>
    </cfRule>
    <cfRule type="expression" dxfId="856" priority="128">
      <formula>IF(AND(AJ56&gt;=0, RIGHT(TEXT(AJ56,"0.#"),1)="."),TRUE,FALSE)</formula>
    </cfRule>
    <cfRule type="expression" dxfId="855" priority="129">
      <formula>IF(AND(AJ56&lt;0, RIGHT(TEXT(AJ56,"0.#"),1)&lt;&gt;"."),TRUE,FALSE)</formula>
    </cfRule>
    <cfRule type="expression" dxfId="854" priority="130">
      <formula>IF(AND(AJ56&lt;0, RIGHT(TEXT(AJ56,"0.#"),1)="."),TRUE,FALSE)</formula>
    </cfRule>
  </conditionalFormatting>
  <conditionalFormatting sqref="AO56:AS56">
    <cfRule type="expression" dxfId="853" priority="123">
      <formula>IF(AND(AO56&gt;=0, RIGHT(TEXT(AO56,"0.#"),1)&lt;&gt;"."),TRUE,FALSE)</formula>
    </cfRule>
    <cfRule type="expression" dxfId="852" priority="124">
      <formula>IF(AND(AO56&gt;=0, RIGHT(TEXT(AO56,"0.#"),1)="."),TRUE,FALSE)</formula>
    </cfRule>
    <cfRule type="expression" dxfId="851" priority="125">
      <formula>IF(AND(AO56&lt;0, RIGHT(TEXT(AO56,"0.#"),1)&lt;&gt;"."),TRUE,FALSE)</formula>
    </cfRule>
    <cfRule type="expression" dxfId="850" priority="126">
      <formula>IF(AND(AO56&lt;0, RIGHT(TEXT(AO56,"0.#"),1)="."),TRUE,FALSE)</formula>
    </cfRule>
  </conditionalFormatting>
  <conditionalFormatting sqref="Y206">
    <cfRule type="expression" dxfId="849" priority="121">
      <formula>IF(RIGHT(TEXT(Y206,"0.#"),1)=".",FALSE,TRUE)</formula>
    </cfRule>
    <cfRule type="expression" dxfId="848" priority="122">
      <formula>IF(RIGHT(TEXT(Y206,"0.#"),1)=".",TRUE,FALSE)</formula>
    </cfRule>
  </conditionalFormatting>
  <conditionalFormatting sqref="AK302">
    <cfRule type="expression" dxfId="847" priority="119">
      <formula>IF(RIGHT(TEXT(AK302,"0.#"),1)=".",FALSE,TRUE)</formula>
    </cfRule>
    <cfRule type="expression" dxfId="846" priority="120">
      <formula>IF(RIGHT(TEXT(AK302,"0.#"),1)=".",TRUE,FALSE)</formula>
    </cfRule>
  </conditionalFormatting>
  <conditionalFormatting sqref="AK303">
    <cfRule type="expression" dxfId="845" priority="117">
      <formula>IF(RIGHT(TEXT(AK303,"0.#"),1)=".",FALSE,TRUE)</formula>
    </cfRule>
    <cfRule type="expression" dxfId="844" priority="118">
      <formula>IF(RIGHT(TEXT(AK303,"0.#"),1)=".",TRUE,FALSE)</formula>
    </cfRule>
  </conditionalFormatting>
  <conditionalFormatting sqref="AK304">
    <cfRule type="expression" dxfId="843" priority="115">
      <formula>IF(RIGHT(TEXT(AK304,"0.#"),1)=".",FALSE,TRUE)</formula>
    </cfRule>
    <cfRule type="expression" dxfId="842" priority="116">
      <formula>IF(RIGHT(TEXT(AK304,"0.#"),1)=".",TRUE,FALSE)</formula>
    </cfRule>
  </conditionalFormatting>
  <conditionalFormatting sqref="AK305">
    <cfRule type="expression" dxfId="841" priority="113">
      <formula>IF(RIGHT(TEXT(AK305,"0.#"),1)=".",FALSE,TRUE)</formula>
    </cfRule>
    <cfRule type="expression" dxfId="840" priority="114">
      <formula>IF(RIGHT(TEXT(AK305,"0.#"),1)=".",TRUE,FALSE)</formula>
    </cfRule>
  </conditionalFormatting>
  <conditionalFormatting sqref="AK306">
    <cfRule type="expression" dxfId="839" priority="111">
      <formula>IF(RIGHT(TEXT(AK306,"0.#"),1)=".",FALSE,TRUE)</formula>
    </cfRule>
    <cfRule type="expression" dxfId="838" priority="112">
      <formula>IF(RIGHT(TEXT(AK306,"0.#"),1)=".",TRUE,FALSE)</formula>
    </cfRule>
  </conditionalFormatting>
  <conditionalFormatting sqref="AK307">
    <cfRule type="expression" dxfId="837" priority="109">
      <formula>IF(RIGHT(TEXT(AK307,"0.#"),1)=".",FALSE,TRUE)</formula>
    </cfRule>
    <cfRule type="expression" dxfId="836" priority="110">
      <formula>IF(RIGHT(TEXT(AK307,"0.#"),1)=".",TRUE,FALSE)</formula>
    </cfRule>
  </conditionalFormatting>
  <conditionalFormatting sqref="AK311">
    <cfRule type="expression" dxfId="835" priority="107">
      <formula>IF(RIGHT(TEXT(AK311,"0.#"),1)=".",FALSE,TRUE)</formula>
    </cfRule>
    <cfRule type="expression" dxfId="834" priority="108">
      <formula>IF(RIGHT(TEXT(AK311,"0.#"),1)=".",TRUE,FALSE)</formula>
    </cfRule>
  </conditionalFormatting>
  <conditionalFormatting sqref="AK310">
    <cfRule type="expression" dxfId="833" priority="105">
      <formula>IF(RIGHT(TEXT(AK310,"0.#"),1)=".",FALSE,TRUE)</formula>
    </cfRule>
    <cfRule type="expression" dxfId="832" priority="106">
      <formula>IF(RIGHT(TEXT(AK310,"0.#"),1)=".",TRUE,FALSE)</formula>
    </cfRule>
  </conditionalFormatting>
  <conditionalFormatting sqref="AK309">
    <cfRule type="expression" dxfId="831" priority="103">
      <formula>IF(RIGHT(TEXT(AK309,"0.#"),1)=".",FALSE,TRUE)</formula>
    </cfRule>
    <cfRule type="expression" dxfId="830" priority="104">
      <formula>IF(RIGHT(TEXT(AK309,"0.#"),1)=".",TRUE,FALSE)</formula>
    </cfRule>
  </conditionalFormatting>
  <conditionalFormatting sqref="AK308">
    <cfRule type="expression" dxfId="829" priority="101">
      <formula>IF(RIGHT(TEXT(AK308,"0.#"),1)=".",FALSE,TRUE)</formula>
    </cfRule>
    <cfRule type="expression" dxfId="828" priority="102">
      <formula>IF(RIGHT(TEXT(AK308,"0.#"),1)=".",TRUE,FALSE)</formula>
    </cfRule>
  </conditionalFormatting>
  <conditionalFormatting sqref="AJ25:AN25">
    <cfRule type="expression" dxfId="827" priority="97">
      <formula>IF(AND(AJ25&gt;=0, RIGHT(TEXT(AJ25,"0.#"),1)&lt;&gt;"."),TRUE,FALSE)</formula>
    </cfRule>
    <cfRule type="expression" dxfId="826" priority="98">
      <formula>IF(AND(AJ25&gt;=0, RIGHT(TEXT(AJ25,"0.#"),1)="."),TRUE,FALSE)</formula>
    </cfRule>
    <cfRule type="expression" dxfId="825" priority="99">
      <formula>IF(AND(AJ25&lt;0, RIGHT(TEXT(AJ25,"0.#"),1)&lt;&gt;"."),TRUE,FALSE)</formula>
    </cfRule>
    <cfRule type="expression" dxfId="824" priority="100">
      <formula>IF(AND(AJ25&lt;0, RIGHT(TEXT(AJ25,"0.#"),1)="."),TRUE,FALSE)</formula>
    </cfRule>
  </conditionalFormatting>
  <conditionalFormatting sqref="Y194">
    <cfRule type="expression" dxfId="823" priority="91">
      <formula>IF(RIGHT(TEXT(Y194,"0.#"),1)=".",FALSE,TRUE)</formula>
    </cfRule>
    <cfRule type="expression" dxfId="822" priority="92">
      <formula>IF(RIGHT(TEXT(Y194,"0.#"),1)=".",TRUE,FALSE)</formula>
    </cfRule>
  </conditionalFormatting>
  <conditionalFormatting sqref="Y195:Y196 Y193">
    <cfRule type="expression" dxfId="821" priority="89">
      <formula>IF(RIGHT(TEXT(Y193,"0.#"),1)=".",FALSE,TRUE)</formula>
    </cfRule>
    <cfRule type="expression" dxfId="820" priority="90">
      <formula>IF(RIGHT(TEXT(Y193,"0.#"),1)=".",TRUE,FALSE)</formula>
    </cfRule>
  </conditionalFormatting>
  <conditionalFormatting sqref="Y219">
    <cfRule type="expression" dxfId="819" priority="87">
      <formula>IF(RIGHT(TEXT(Y219,"0.#"),1)=".",FALSE,TRUE)</formula>
    </cfRule>
    <cfRule type="expression" dxfId="818" priority="88">
      <formula>IF(RIGHT(TEXT(Y219,"0.#"),1)=".",TRUE,FALSE)</formula>
    </cfRule>
  </conditionalFormatting>
  <conditionalFormatting sqref="AK335">
    <cfRule type="expression" dxfId="817" priority="85">
      <formula>IF(RIGHT(TEXT(AK335,"0.#"),1)=".",FALSE,TRUE)</formula>
    </cfRule>
    <cfRule type="expression" dxfId="816" priority="86">
      <formula>IF(RIGHT(TEXT(AK335,"0.#"),1)=".",TRUE,FALSE)</formula>
    </cfRule>
  </conditionalFormatting>
  <conditionalFormatting sqref="AU335:AX335">
    <cfRule type="expression" dxfId="815" priority="81">
      <formula>IF(AND(AU335&gt;=0, RIGHT(TEXT(AU335,"0.#"),1)&lt;&gt;"."),TRUE,FALSE)</formula>
    </cfRule>
    <cfRule type="expression" dxfId="814" priority="82">
      <formula>IF(AND(AU335&gt;=0, RIGHT(TEXT(AU335,"0.#"),1)="."),TRUE,FALSE)</formula>
    </cfRule>
    <cfRule type="expression" dxfId="813" priority="83">
      <formula>IF(AND(AU335&lt;0, RIGHT(TEXT(AU335,"0.#"),1)&lt;&gt;"."),TRUE,FALSE)</formula>
    </cfRule>
    <cfRule type="expression" dxfId="812" priority="84">
      <formula>IF(AND(AU335&lt;0, RIGHT(TEXT(AU335,"0.#"),1)="."),TRUE,FALSE)</formula>
    </cfRule>
  </conditionalFormatting>
  <conditionalFormatting sqref="AK336:AK344">
    <cfRule type="expression" dxfId="811" priority="79">
      <formula>IF(RIGHT(TEXT(AK336,"0.#"),1)=".",FALSE,TRUE)</formula>
    </cfRule>
    <cfRule type="expression" dxfId="810" priority="80">
      <formula>IF(RIGHT(TEXT(AK336,"0.#"),1)=".",TRUE,FALSE)</formula>
    </cfRule>
  </conditionalFormatting>
  <conditionalFormatting sqref="AU340:AX344">
    <cfRule type="expression" dxfId="809" priority="75">
      <formula>IF(AND(AU340&gt;=0, RIGHT(TEXT(AU340,"0.#"),1)&lt;&gt;"."),TRUE,FALSE)</formula>
    </cfRule>
    <cfRule type="expression" dxfId="808" priority="76">
      <formula>IF(AND(AU340&gt;=0, RIGHT(TEXT(AU340,"0.#"),1)="."),TRUE,FALSE)</formula>
    </cfRule>
    <cfRule type="expression" dxfId="807" priority="77">
      <formula>IF(AND(AU340&lt;0, RIGHT(TEXT(AU340,"0.#"),1)&lt;&gt;"."),TRUE,FALSE)</formula>
    </cfRule>
    <cfRule type="expression" dxfId="806" priority="78">
      <formula>IF(AND(AU340&lt;0, RIGHT(TEXT(AU340,"0.#"),1)="."),TRUE,FALSE)</formula>
    </cfRule>
  </conditionalFormatting>
  <conditionalFormatting sqref="AU336:AX336">
    <cfRule type="expression" dxfId="805" priority="71">
      <formula>IF(AND(AU336&gt;=0, RIGHT(TEXT(AU336,"0.#"),1)&lt;&gt;"."),TRUE,FALSE)</formula>
    </cfRule>
    <cfRule type="expression" dxfId="804" priority="72">
      <formula>IF(AND(AU336&gt;=0, RIGHT(TEXT(AU336,"0.#"),1)="."),TRUE,FALSE)</formula>
    </cfRule>
    <cfRule type="expression" dxfId="803" priority="73">
      <formula>IF(AND(AU336&lt;0, RIGHT(TEXT(AU336,"0.#"),1)&lt;&gt;"."),TRUE,FALSE)</formula>
    </cfRule>
    <cfRule type="expression" dxfId="802" priority="74">
      <formula>IF(AND(AU336&lt;0, RIGHT(TEXT(AU336,"0.#"),1)="."),TRUE,FALSE)</formula>
    </cfRule>
  </conditionalFormatting>
  <conditionalFormatting sqref="AU337:AX337">
    <cfRule type="expression" dxfId="801" priority="67">
      <formula>IF(AND(AU337&gt;=0, RIGHT(TEXT(AU337,"0.#"),1)&lt;&gt;"."),TRUE,FALSE)</formula>
    </cfRule>
    <cfRule type="expression" dxfId="800" priority="68">
      <formula>IF(AND(AU337&gt;=0, RIGHT(TEXT(AU337,"0.#"),1)="."),TRUE,FALSE)</formula>
    </cfRule>
    <cfRule type="expression" dxfId="799" priority="69">
      <formula>IF(AND(AU337&lt;0, RIGHT(TEXT(AU337,"0.#"),1)&lt;&gt;"."),TRUE,FALSE)</formula>
    </cfRule>
    <cfRule type="expression" dxfId="798" priority="70">
      <formula>IF(AND(AU337&lt;0, RIGHT(TEXT(AU337,"0.#"),1)="."),TRUE,FALSE)</formula>
    </cfRule>
  </conditionalFormatting>
  <conditionalFormatting sqref="AU338:AX338">
    <cfRule type="expression" dxfId="797" priority="63">
      <formula>IF(AND(AU338&gt;=0, RIGHT(TEXT(AU338,"0.#"),1)&lt;&gt;"."),TRUE,FALSE)</formula>
    </cfRule>
    <cfRule type="expression" dxfId="796" priority="64">
      <formula>IF(AND(AU338&gt;=0, RIGHT(TEXT(AU338,"0.#"),1)="."),TRUE,FALSE)</formula>
    </cfRule>
    <cfRule type="expression" dxfId="795" priority="65">
      <formula>IF(AND(AU338&lt;0, RIGHT(TEXT(AU338,"0.#"),1)&lt;&gt;"."),TRUE,FALSE)</formula>
    </cfRule>
    <cfRule type="expression" dxfId="794" priority="66">
      <formula>IF(AND(AU338&lt;0, RIGHT(TEXT(AU338,"0.#"),1)="."),TRUE,FALSE)</formula>
    </cfRule>
  </conditionalFormatting>
  <conditionalFormatting sqref="AU339:AX339">
    <cfRule type="expression" dxfId="793" priority="59">
      <formula>IF(AND(AU339&gt;=0, RIGHT(TEXT(AU339,"0.#"),1)&lt;&gt;"."),TRUE,FALSE)</formula>
    </cfRule>
    <cfRule type="expression" dxfId="792" priority="60">
      <formula>IF(AND(AU339&gt;=0, RIGHT(TEXT(AU339,"0.#"),1)="."),TRUE,FALSE)</formula>
    </cfRule>
    <cfRule type="expression" dxfId="791" priority="61">
      <formula>IF(AND(AU339&lt;0, RIGHT(TEXT(AU339,"0.#"),1)&lt;&gt;"."),TRUE,FALSE)</formula>
    </cfRule>
    <cfRule type="expression" dxfId="790" priority="62">
      <formula>IF(AND(AU339&lt;0, RIGHT(TEXT(AU339,"0.#"),1)="."),TRUE,FALSE)</formula>
    </cfRule>
  </conditionalFormatting>
  <conditionalFormatting sqref="AK269">
    <cfRule type="expression" dxfId="789" priority="57">
      <formula>IF(RIGHT(TEXT(AK269,"0.#"),1)=".",FALSE,TRUE)</formula>
    </cfRule>
    <cfRule type="expression" dxfId="788" priority="58">
      <formula>IF(RIGHT(TEXT(AK269,"0.#"),1)=".",TRUE,FALSE)</formula>
    </cfRule>
  </conditionalFormatting>
  <conditionalFormatting sqref="AK270:AK278">
    <cfRule type="expression" dxfId="787" priority="51">
      <formula>IF(RIGHT(TEXT(AK270,"0.#"),1)=".",FALSE,TRUE)</formula>
    </cfRule>
    <cfRule type="expression" dxfId="786" priority="52">
      <formula>IF(RIGHT(TEXT(AK270,"0.#"),1)=".",TRUE,FALSE)</formula>
    </cfRule>
  </conditionalFormatting>
  <conditionalFormatting sqref="AU270:AX278">
    <cfRule type="expression" dxfId="785" priority="47">
      <formula>IF(AND(AU270&gt;=0, RIGHT(TEXT(AU270,"0.#"),1)&lt;&gt;"."),TRUE,FALSE)</formula>
    </cfRule>
    <cfRule type="expression" dxfId="784" priority="48">
      <formula>IF(AND(AU270&gt;=0, RIGHT(TEXT(AU270,"0.#"),1)="."),TRUE,FALSE)</formula>
    </cfRule>
    <cfRule type="expression" dxfId="783" priority="49">
      <formula>IF(AND(AU270&lt;0, RIGHT(TEXT(AU270,"0.#"),1)&lt;&gt;"."),TRUE,FALSE)</formula>
    </cfRule>
    <cfRule type="expression" dxfId="782" priority="50">
      <formula>IF(AND(AU270&lt;0, RIGHT(TEXT(AU270,"0.#"),1)="."),TRUE,FALSE)</formula>
    </cfRule>
  </conditionalFormatting>
  <conditionalFormatting sqref="AO25:AS25">
    <cfRule type="expression" dxfId="781" priority="43">
      <formula>IF(AND(AO25&gt;=0, RIGHT(TEXT(AO25,"0.#"),1)&lt;&gt;"."),TRUE,FALSE)</formula>
    </cfRule>
    <cfRule type="expression" dxfId="780" priority="44">
      <formula>IF(AND(AO25&gt;=0, RIGHT(TEXT(AO25,"0.#"),1)="."),TRUE,FALSE)</formula>
    </cfRule>
    <cfRule type="expression" dxfId="779" priority="45">
      <formula>IF(AND(AO25&lt;0, RIGHT(TEXT(AO25,"0.#"),1)&lt;&gt;"."),TRUE,FALSE)</formula>
    </cfRule>
    <cfRule type="expression" dxfId="778" priority="46">
      <formula>IF(AND(AO25&lt;0, RIGHT(TEXT(AO25,"0.#"),1)="."),TRUE,FALSE)</formula>
    </cfRule>
  </conditionalFormatting>
  <conditionalFormatting sqref="AO83:AS83">
    <cfRule type="expression" dxfId="777" priority="41">
      <formula>IF(RIGHT(TEXT(AO83,"0.#"),1)=".",FALSE,TRUE)</formula>
    </cfRule>
    <cfRule type="expression" dxfId="776" priority="42">
      <formula>IF(RIGHT(TEXT(AO83,"0.#"),1)=".",TRUE,FALSE)</formula>
    </cfRule>
  </conditionalFormatting>
  <conditionalFormatting sqref="AU303:AX306">
    <cfRule type="expression" dxfId="775" priority="29">
      <formula>IF(AND(AU303&gt;=0, RIGHT(TEXT(AU303,"0.#"),1)&lt;&gt;"."),TRUE,FALSE)</formula>
    </cfRule>
    <cfRule type="expression" dxfId="774" priority="30">
      <formula>IF(AND(AU303&gt;=0, RIGHT(TEXT(AU303,"0.#"),1)="."),TRUE,FALSE)</formula>
    </cfRule>
    <cfRule type="expression" dxfId="773" priority="31">
      <formula>IF(AND(AU303&lt;0, RIGHT(TEXT(AU303,"0.#"),1)&lt;&gt;"."),TRUE,FALSE)</formula>
    </cfRule>
    <cfRule type="expression" dxfId="772" priority="32">
      <formula>IF(AND(AU303&lt;0, RIGHT(TEXT(AU303,"0.#"),1)="."),TRUE,FALSE)</formula>
    </cfRule>
  </conditionalFormatting>
  <conditionalFormatting sqref="AU309:AX311">
    <cfRule type="expression" dxfId="771" priority="25">
      <formula>IF(AND(AU309&gt;=0, RIGHT(TEXT(AU309,"0.#"),1)&lt;&gt;"."),TRUE,FALSE)</formula>
    </cfRule>
    <cfRule type="expression" dxfId="770" priority="26">
      <formula>IF(AND(AU309&gt;=0, RIGHT(TEXT(AU309,"0.#"),1)="."),TRUE,FALSE)</formula>
    </cfRule>
    <cfRule type="expression" dxfId="769" priority="27">
      <formula>IF(AND(AU309&lt;0, RIGHT(TEXT(AU309,"0.#"),1)&lt;&gt;"."),TRUE,FALSE)</formula>
    </cfRule>
    <cfRule type="expression" dxfId="768" priority="28">
      <formula>IF(AND(AU309&lt;0, RIGHT(TEXT(AU309,"0.#"),1)="."),TRUE,FALSE)</formula>
    </cfRule>
  </conditionalFormatting>
  <conditionalFormatting sqref="AU269:AX269">
    <cfRule type="expression" dxfId="767" priority="21">
      <formula>IF(AND(AU269&gt;=0, RIGHT(TEXT(AU269,"0.#"),1)&lt;&gt;"."),TRUE,FALSE)</formula>
    </cfRule>
    <cfRule type="expression" dxfId="766" priority="22">
      <formula>IF(AND(AU269&gt;=0, RIGHT(TEXT(AU269,"0.#"),1)="."),TRUE,FALSE)</formula>
    </cfRule>
    <cfRule type="expression" dxfId="765" priority="23">
      <formula>IF(AND(AU269&lt;0, RIGHT(TEXT(AU269,"0.#"),1)&lt;&gt;"."),TRUE,FALSE)</formula>
    </cfRule>
    <cfRule type="expression" dxfId="764" priority="24">
      <formula>IF(AND(AU269&lt;0, RIGHT(TEXT(AU269,"0.#"),1)="."),TRUE,FALSE)</formula>
    </cfRule>
  </conditionalFormatting>
  <conditionalFormatting sqref="AU236:AX236">
    <cfRule type="expression" dxfId="763" priority="17">
      <formula>IF(AND(AU236&gt;=0, RIGHT(TEXT(AU236,"0.#"),1)&lt;&gt;"."),TRUE,FALSE)</formula>
    </cfRule>
    <cfRule type="expression" dxfId="762" priority="18">
      <formula>IF(AND(AU236&gt;=0, RIGHT(TEXT(AU236,"0.#"),1)="."),TRUE,FALSE)</formula>
    </cfRule>
    <cfRule type="expression" dxfId="761" priority="19">
      <formula>IF(AND(AU236&lt;0, RIGHT(TEXT(AU236,"0.#"),1)&lt;&gt;"."),TRUE,FALSE)</formula>
    </cfRule>
    <cfRule type="expression" dxfId="760" priority="20">
      <formula>IF(AND(AU236&lt;0, RIGHT(TEXT(AU236,"0.#"),1)="."),TRUE,FALSE)</formula>
    </cfRule>
  </conditionalFormatting>
  <conditionalFormatting sqref="AO23:AS23">
    <cfRule type="expression" dxfId="759" priority="15">
      <formula>IF(RIGHT(TEXT(AO23,"0.#"),1)=".",FALSE,TRUE)</formula>
    </cfRule>
    <cfRule type="expression" dxfId="758" priority="16">
      <formula>IF(RIGHT(TEXT(AO23,"0.#"),1)=".",TRUE,FALSE)</formula>
    </cfRule>
  </conditionalFormatting>
  <conditionalFormatting sqref="AT69:AX69">
    <cfRule type="expression" dxfId="757" priority="13">
      <formula>IF(RIGHT(TEXT(AT69,"0.#"),1)=".",FALSE,TRUE)</formula>
    </cfRule>
    <cfRule type="expression" dxfId="756" priority="14">
      <formula>IF(RIGHT(TEXT(AT69,"0.#"),1)=".",TRUE,FALSE)</formula>
    </cfRule>
  </conditionalFormatting>
  <conditionalFormatting sqref="AU302:AX302">
    <cfRule type="expression" dxfId="755" priority="9">
      <formula>IF(AND(AU302&gt;=0, RIGHT(TEXT(AU302,"0.#"),1)&lt;&gt;"."),TRUE,FALSE)</formula>
    </cfRule>
    <cfRule type="expression" dxfId="754" priority="10">
      <formula>IF(AND(AU302&gt;=0, RIGHT(TEXT(AU302,"0.#"),1)="."),TRUE,FALSE)</formula>
    </cfRule>
    <cfRule type="expression" dxfId="753" priority="11">
      <formula>IF(AND(AU302&lt;0, RIGHT(TEXT(AU302,"0.#"),1)&lt;&gt;"."),TRUE,FALSE)</formula>
    </cfRule>
    <cfRule type="expression" dxfId="752" priority="12">
      <formula>IF(AND(AU302&lt;0, RIGHT(TEXT(AU302,"0.#"),1)="."),TRUE,FALSE)</formula>
    </cfRule>
  </conditionalFormatting>
  <conditionalFormatting sqref="AU307:AX307">
    <cfRule type="expression" dxfId="751" priority="5">
      <formula>IF(AND(AU307&gt;=0, RIGHT(TEXT(AU307,"0.#"),1)&lt;&gt;"."),TRUE,FALSE)</formula>
    </cfRule>
    <cfRule type="expression" dxfId="750" priority="6">
      <formula>IF(AND(AU307&gt;=0, RIGHT(TEXT(AU307,"0.#"),1)="."),TRUE,FALSE)</formula>
    </cfRule>
    <cfRule type="expression" dxfId="749" priority="7">
      <formula>IF(AND(AU307&lt;0, RIGHT(TEXT(AU307,"0.#"),1)&lt;&gt;"."),TRUE,FALSE)</formula>
    </cfRule>
    <cfRule type="expression" dxfId="748" priority="8">
      <formula>IF(AND(AU307&lt;0, RIGHT(TEXT(AU307,"0.#"),1)="."),TRUE,FALSE)</formula>
    </cfRule>
  </conditionalFormatting>
  <conditionalFormatting sqref="AU308:AX308">
    <cfRule type="expression" dxfId="747" priority="1">
      <formula>IF(AND(AU308&gt;=0, RIGHT(TEXT(AU308,"0.#"),1)&lt;&gt;"."),TRUE,FALSE)</formula>
    </cfRule>
    <cfRule type="expression" dxfId="746" priority="2">
      <formula>IF(AND(AU308&gt;=0, RIGHT(TEXT(AU308,"0.#"),1)="."),TRUE,FALSE)</formula>
    </cfRule>
    <cfRule type="expression" dxfId="745" priority="3">
      <formula>IF(AND(AU308&lt;0, RIGHT(TEXT(AU308,"0.#"),1)&lt;&gt;"."),TRUE,FALSE)</formula>
    </cfRule>
    <cfRule type="expression" dxfId="744" priority="4">
      <formula>IF(AND(AU308&lt;0, RIGHT(TEXT(AU308,"0.#"),1)="."),TRUE,FALSE)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Y219:AB228 AU302:AU331 AK434:AK463 AU368:AU397 AK302:AK331 AU22:AY22 AU37:AX37 AU27:AX27 AU32:AX32 AE45:AS45 AU53:AX53 AE29:AX29 AU180:AX189 AK368:AK397 AE24:AX24 AE39:AX39 AE64:AS64 AE56:AS56 AU206:AX215 AK335:AK364 AK279:AK298 AU335:AU364 AU279:AU298">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orientation="portrait" cellComments="asDisplayed" r:id="rId1"/>
  <headerFooter differentFirst="1" alignWithMargins="0"/>
  <rowBreaks count="4" manualBreakCount="4">
    <brk id="105" max="16383" man="1"/>
    <brk id="138" max="16383" man="1"/>
    <brk id="177" max="49" man="1"/>
    <brk id="230" max="16383" man="1"/>
  </rowBreaks>
  <colBreaks count="1" manualBreakCount="1">
    <brk id="5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workbookViewId="0">
      <selection activeCell="L18" sqref="L18"/>
    </sheetView>
  </sheetViews>
  <sheetFormatPr defaultColWidth="8.875" defaultRowHeight="13.5"/>
  <cols>
    <col min="1" max="1" width="21.62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625" style="18" customWidth="1"/>
    <col min="18" max="18" width="9.5" style="15" hidden="1" customWidth="1"/>
    <col min="19" max="19" width="4" style="15" hidden="1" customWidth="1"/>
    <col min="21" max="21" width="8.875"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625" style="46" customWidth="1"/>
    <col min="31" max="31" width="33.625" style="46" bestFit="1" customWidth="1"/>
    <col min="32" max="32" width="3" style="40" customWidth="1"/>
    <col min="33" max="16384" width="8.875"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474</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474</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c r="A6" s="16" t="s">
        <v>238</v>
      </c>
      <c r="B6" s="17" t="s">
        <v>474</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t="s">
        <v>474</v>
      </c>
      <c r="R6" s="15" t="str">
        <f t="shared" si="3"/>
        <v>交付</v>
      </c>
      <c r="S6" s="15" t="str">
        <f t="shared" si="4"/>
        <v>補助、交付</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補助、交付</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補助、交付</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補助、交付</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zoomScale="70" zoomScaleNormal="70" zoomScalePageLayoutView="70" workbookViewId="0">
      <selection activeCell="G4" sqref="G4:O6"/>
    </sheetView>
  </sheetViews>
  <sheetFormatPr defaultColWidth="8.875" defaultRowHeight="13.5"/>
  <cols>
    <col min="1" max="49" width="2.625" style="48" customWidth="1"/>
    <col min="50" max="50" width="4.375" style="48" customWidth="1"/>
    <col min="51" max="57" width="2.125" style="48" customWidth="1"/>
    <col min="58" max="61" width="8.875" style="48"/>
    <col min="62" max="62" width="27.875" style="48" customWidth="1"/>
    <col min="63" max="63" width="12.125" style="48" customWidth="1"/>
    <col min="64" max="16384" width="8.875"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463</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0"/>
      <c r="AC5" s="206"/>
      <c r="AD5" s="206"/>
      <c r="AE5" s="97"/>
      <c r="AF5" s="98"/>
      <c r="AG5" s="98"/>
      <c r="AH5" s="98"/>
      <c r="AI5" s="99"/>
      <c r="AJ5" s="97"/>
      <c r="AK5" s="98"/>
      <c r="AL5" s="98"/>
      <c r="AM5" s="98"/>
      <c r="AN5" s="99"/>
      <c r="AO5" s="97"/>
      <c r="AP5" s="98"/>
      <c r="AQ5" s="98"/>
      <c r="AR5" s="98"/>
      <c r="AS5" s="99"/>
      <c r="AT5" s="97"/>
      <c r="AU5" s="98"/>
      <c r="AV5" s="98"/>
      <c r="AW5" s="98"/>
      <c r="AX5" s="545"/>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464</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0"/>
      <c r="AC10" s="206"/>
      <c r="AD10" s="206"/>
      <c r="AE10" s="97"/>
      <c r="AF10" s="98"/>
      <c r="AG10" s="98"/>
      <c r="AH10" s="98"/>
      <c r="AI10" s="99"/>
      <c r="AJ10" s="97"/>
      <c r="AK10" s="98"/>
      <c r="AL10" s="98"/>
      <c r="AM10" s="98"/>
      <c r="AN10" s="99"/>
      <c r="AO10" s="97"/>
      <c r="AP10" s="98"/>
      <c r="AQ10" s="98"/>
      <c r="AR10" s="98"/>
      <c r="AS10" s="99"/>
      <c r="AT10" s="97"/>
      <c r="AU10" s="98"/>
      <c r="AV10" s="98"/>
      <c r="AW10" s="98"/>
      <c r="AX10" s="545"/>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0"/>
      <c r="AC15" s="206"/>
      <c r="AD15" s="206"/>
      <c r="AE15" s="97"/>
      <c r="AF15" s="98"/>
      <c r="AG15" s="98"/>
      <c r="AH15" s="98"/>
      <c r="AI15" s="99"/>
      <c r="AJ15" s="97"/>
      <c r="AK15" s="98"/>
      <c r="AL15" s="98"/>
      <c r="AM15" s="98"/>
      <c r="AN15" s="99"/>
      <c r="AO15" s="97"/>
      <c r="AP15" s="98"/>
      <c r="AQ15" s="98"/>
      <c r="AR15" s="98"/>
      <c r="AS15" s="99"/>
      <c r="AT15" s="97"/>
      <c r="AU15" s="98"/>
      <c r="AV15" s="98"/>
      <c r="AW15" s="98"/>
      <c r="AX15" s="545"/>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0"/>
      <c r="AC20" s="206"/>
      <c r="AD20" s="206"/>
      <c r="AE20" s="97"/>
      <c r="AF20" s="98"/>
      <c r="AG20" s="98"/>
      <c r="AH20" s="98"/>
      <c r="AI20" s="99"/>
      <c r="AJ20" s="97"/>
      <c r="AK20" s="98"/>
      <c r="AL20" s="98"/>
      <c r="AM20" s="98"/>
      <c r="AN20" s="99"/>
      <c r="AO20" s="97"/>
      <c r="AP20" s="98"/>
      <c r="AQ20" s="98"/>
      <c r="AR20" s="98"/>
      <c r="AS20" s="99"/>
      <c r="AT20" s="97"/>
      <c r="AU20" s="98"/>
      <c r="AV20" s="98"/>
      <c r="AW20" s="98"/>
      <c r="AX20" s="545"/>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465</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466</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0"/>
      <c r="AC25" s="206"/>
      <c r="AD25" s="206"/>
      <c r="AE25" s="97"/>
      <c r="AF25" s="98"/>
      <c r="AG25" s="98"/>
      <c r="AH25" s="98"/>
      <c r="AI25" s="99"/>
      <c r="AJ25" s="97"/>
      <c r="AK25" s="98"/>
      <c r="AL25" s="98"/>
      <c r="AM25" s="98"/>
      <c r="AN25" s="99"/>
      <c r="AO25" s="97"/>
      <c r="AP25" s="98"/>
      <c r="AQ25" s="98"/>
      <c r="AR25" s="98"/>
      <c r="AS25" s="99"/>
      <c r="AT25" s="97"/>
      <c r="AU25" s="98"/>
      <c r="AV25" s="98"/>
      <c r="AW25" s="98"/>
      <c r="AX25" s="545"/>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465</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463</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0"/>
      <c r="AC30" s="206"/>
      <c r="AD30" s="206"/>
      <c r="AE30" s="97"/>
      <c r="AF30" s="98"/>
      <c r="AG30" s="98"/>
      <c r="AH30" s="98"/>
      <c r="AI30" s="99"/>
      <c r="AJ30" s="97"/>
      <c r="AK30" s="98"/>
      <c r="AL30" s="98"/>
      <c r="AM30" s="98"/>
      <c r="AN30" s="99"/>
      <c r="AO30" s="97"/>
      <c r="AP30" s="98"/>
      <c r="AQ30" s="98"/>
      <c r="AR30" s="98"/>
      <c r="AS30" s="99"/>
      <c r="AT30" s="97"/>
      <c r="AU30" s="98"/>
      <c r="AV30" s="98"/>
      <c r="AW30" s="98"/>
      <c r="AX30" s="545"/>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464</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466</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0"/>
      <c r="AC35" s="206"/>
      <c r="AD35" s="206"/>
      <c r="AE35" s="97"/>
      <c r="AF35" s="98"/>
      <c r="AG35" s="98"/>
      <c r="AH35" s="98"/>
      <c r="AI35" s="99"/>
      <c r="AJ35" s="97"/>
      <c r="AK35" s="98"/>
      <c r="AL35" s="98"/>
      <c r="AM35" s="98"/>
      <c r="AN35" s="99"/>
      <c r="AO35" s="97"/>
      <c r="AP35" s="98"/>
      <c r="AQ35" s="98"/>
      <c r="AR35" s="98"/>
      <c r="AS35" s="99"/>
      <c r="AT35" s="97"/>
      <c r="AU35" s="98"/>
      <c r="AV35" s="98"/>
      <c r="AW35" s="98"/>
      <c r="AX35" s="545"/>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465</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466</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0"/>
      <c r="AC40" s="206"/>
      <c r="AD40" s="206"/>
      <c r="AE40" s="97"/>
      <c r="AF40" s="98"/>
      <c r="AG40" s="98"/>
      <c r="AH40" s="98"/>
      <c r="AI40" s="99"/>
      <c r="AJ40" s="97"/>
      <c r="AK40" s="98"/>
      <c r="AL40" s="98"/>
      <c r="AM40" s="98"/>
      <c r="AN40" s="99"/>
      <c r="AO40" s="97"/>
      <c r="AP40" s="98"/>
      <c r="AQ40" s="98"/>
      <c r="AR40" s="98"/>
      <c r="AS40" s="99"/>
      <c r="AT40" s="97"/>
      <c r="AU40" s="98"/>
      <c r="AV40" s="98"/>
      <c r="AW40" s="98"/>
      <c r="AX40" s="545"/>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465</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466</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0"/>
      <c r="AC45" s="206"/>
      <c r="AD45" s="206"/>
      <c r="AE45" s="97"/>
      <c r="AF45" s="98"/>
      <c r="AG45" s="98"/>
      <c r="AH45" s="98"/>
      <c r="AI45" s="99"/>
      <c r="AJ45" s="97"/>
      <c r="AK45" s="98"/>
      <c r="AL45" s="98"/>
      <c r="AM45" s="98"/>
      <c r="AN45" s="99"/>
      <c r="AO45" s="97"/>
      <c r="AP45" s="98"/>
      <c r="AQ45" s="98"/>
      <c r="AR45" s="98"/>
      <c r="AS45" s="99"/>
      <c r="AT45" s="97"/>
      <c r="AU45" s="98"/>
      <c r="AV45" s="98"/>
      <c r="AW45" s="98"/>
      <c r="AX45" s="545"/>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465</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463</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0"/>
      <c r="AC50" s="206"/>
      <c r="AD50" s="206"/>
      <c r="AE50" s="97"/>
      <c r="AF50" s="98"/>
      <c r="AG50" s="98"/>
      <c r="AH50" s="98"/>
      <c r="AI50" s="99"/>
      <c r="AJ50" s="97"/>
      <c r="AK50" s="98"/>
      <c r="AL50" s="98"/>
      <c r="AM50" s="98"/>
      <c r="AN50" s="99"/>
      <c r="AO50" s="97"/>
      <c r="AP50" s="98"/>
      <c r="AQ50" s="98"/>
      <c r="AR50" s="98"/>
      <c r="AS50" s="99"/>
      <c r="AT50" s="97"/>
      <c r="AU50" s="98"/>
      <c r="AV50" s="98"/>
      <c r="AW50" s="98"/>
      <c r="AX50" s="545"/>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5" t="s">
        <v>464</v>
      </c>
      <c r="AC51" s="696"/>
      <c r="AD51" s="696"/>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8.875" defaultRowHeight="13.5"/>
  <cols>
    <col min="1" max="49" width="2.625" style="48" customWidth="1"/>
    <col min="50" max="50" width="4.375" style="48" customWidth="1"/>
    <col min="51" max="57" width="2.125" style="48" customWidth="1"/>
    <col min="58" max="61" width="8.875" style="48"/>
    <col min="62" max="62" width="27.875" style="48" customWidth="1"/>
    <col min="63" max="63" width="12.125" style="48" customWidth="1"/>
    <col min="64" max="16384" width="8.875" style="48"/>
  </cols>
  <sheetData>
    <row r="1" spans="1:50" ht="23.25" customHeight="1" thickBot="1">
      <c r="AP1" s="49"/>
      <c r="AQ1" s="49"/>
      <c r="AR1" s="49"/>
      <c r="AS1" s="49"/>
      <c r="AT1" s="49"/>
      <c r="AU1" s="49"/>
      <c r="AV1" s="49"/>
      <c r="AW1" s="50"/>
    </row>
    <row r="2" spans="1:50" ht="30" customHeight="1">
      <c r="A2" s="715" t="s">
        <v>34</v>
      </c>
      <c r="B2" s="716"/>
      <c r="C2" s="716"/>
      <c r="D2" s="716"/>
      <c r="E2" s="716"/>
      <c r="F2" s="717"/>
      <c r="G2" s="375" t="s">
        <v>370</v>
      </c>
      <c r="H2" s="376"/>
      <c r="I2" s="376"/>
      <c r="J2" s="376"/>
      <c r="K2" s="376"/>
      <c r="L2" s="376"/>
      <c r="M2" s="376"/>
      <c r="N2" s="376"/>
      <c r="O2" s="376"/>
      <c r="P2" s="376"/>
      <c r="Q2" s="376"/>
      <c r="R2" s="376"/>
      <c r="S2" s="376"/>
      <c r="T2" s="376"/>
      <c r="U2" s="376"/>
      <c r="V2" s="376"/>
      <c r="W2" s="376"/>
      <c r="X2" s="376"/>
      <c r="Y2" s="376"/>
      <c r="Z2" s="376"/>
      <c r="AA2" s="376"/>
      <c r="AB2" s="377"/>
      <c r="AC2" s="375" t="s">
        <v>460</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c r="A3" s="709"/>
      <c r="B3" s="710"/>
      <c r="C3" s="710"/>
      <c r="D3" s="710"/>
      <c r="E3" s="710"/>
      <c r="F3" s="711"/>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78"/>
    </row>
    <row r="4" spans="1:50" ht="24.75" customHeight="1">
      <c r="A4" s="709"/>
      <c r="B4" s="710"/>
      <c r="C4" s="710"/>
      <c r="D4" s="710"/>
      <c r="E4" s="710"/>
      <c r="F4" s="711"/>
      <c r="G4" s="360"/>
      <c r="H4" s="361"/>
      <c r="I4" s="361"/>
      <c r="J4" s="361"/>
      <c r="K4" s="362"/>
      <c r="L4" s="363"/>
      <c r="M4" s="364"/>
      <c r="N4" s="364"/>
      <c r="O4" s="364"/>
      <c r="P4" s="364"/>
      <c r="Q4" s="364"/>
      <c r="R4" s="364"/>
      <c r="S4" s="364"/>
      <c r="T4" s="364"/>
      <c r="U4" s="364"/>
      <c r="V4" s="364"/>
      <c r="W4" s="364"/>
      <c r="X4" s="365"/>
      <c r="Y4" s="395"/>
      <c r="Z4" s="396"/>
      <c r="AA4" s="396"/>
      <c r="AB4" s="397"/>
      <c r="AC4" s="360"/>
      <c r="AD4" s="361"/>
      <c r="AE4" s="361"/>
      <c r="AF4" s="361"/>
      <c r="AG4" s="362"/>
      <c r="AH4" s="363"/>
      <c r="AI4" s="364"/>
      <c r="AJ4" s="364"/>
      <c r="AK4" s="364"/>
      <c r="AL4" s="364"/>
      <c r="AM4" s="364"/>
      <c r="AN4" s="364"/>
      <c r="AO4" s="364"/>
      <c r="AP4" s="364"/>
      <c r="AQ4" s="364"/>
      <c r="AR4" s="364"/>
      <c r="AS4" s="364"/>
      <c r="AT4" s="365"/>
      <c r="AU4" s="395"/>
      <c r="AV4" s="396"/>
      <c r="AW4" s="396"/>
      <c r="AX4" s="479"/>
    </row>
    <row r="5" spans="1:50" ht="24.75" customHeight="1">
      <c r="A5" s="709"/>
      <c r="B5" s="710"/>
      <c r="C5" s="710"/>
      <c r="D5" s="710"/>
      <c r="E5" s="710"/>
      <c r="F5" s="711"/>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2"/>
    </row>
    <row r="6" spans="1:50" ht="24.75" customHeight="1">
      <c r="A6" s="709"/>
      <c r="B6" s="710"/>
      <c r="C6" s="710"/>
      <c r="D6" s="710"/>
      <c r="E6" s="710"/>
      <c r="F6" s="711"/>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2"/>
    </row>
    <row r="7" spans="1:50" ht="24.75" customHeight="1">
      <c r="A7" s="709"/>
      <c r="B7" s="710"/>
      <c r="C7" s="710"/>
      <c r="D7" s="710"/>
      <c r="E7" s="710"/>
      <c r="F7" s="711"/>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2"/>
    </row>
    <row r="8" spans="1:50" ht="24.75" customHeight="1">
      <c r="A8" s="709"/>
      <c r="B8" s="710"/>
      <c r="C8" s="710"/>
      <c r="D8" s="710"/>
      <c r="E8" s="710"/>
      <c r="F8" s="711"/>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2"/>
    </row>
    <row r="9" spans="1:50" ht="24.75" customHeight="1">
      <c r="A9" s="709"/>
      <c r="B9" s="710"/>
      <c r="C9" s="710"/>
      <c r="D9" s="710"/>
      <c r="E9" s="710"/>
      <c r="F9" s="711"/>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2"/>
    </row>
    <row r="10" spans="1:50" ht="24.75" customHeight="1">
      <c r="A10" s="709"/>
      <c r="B10" s="710"/>
      <c r="C10" s="710"/>
      <c r="D10" s="710"/>
      <c r="E10" s="710"/>
      <c r="F10" s="711"/>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2"/>
    </row>
    <row r="11" spans="1:50" ht="24.75" customHeight="1">
      <c r="A11" s="709"/>
      <c r="B11" s="710"/>
      <c r="C11" s="710"/>
      <c r="D11" s="710"/>
      <c r="E11" s="710"/>
      <c r="F11" s="711"/>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2"/>
    </row>
    <row r="12" spans="1:50" ht="24.75" customHeight="1">
      <c r="A12" s="709"/>
      <c r="B12" s="710"/>
      <c r="C12" s="710"/>
      <c r="D12" s="710"/>
      <c r="E12" s="710"/>
      <c r="F12" s="711"/>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2"/>
    </row>
    <row r="13" spans="1:50" ht="24.75" customHeight="1">
      <c r="A13" s="709"/>
      <c r="B13" s="710"/>
      <c r="C13" s="710"/>
      <c r="D13" s="710"/>
      <c r="E13" s="710"/>
      <c r="F13" s="711"/>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2"/>
    </row>
    <row r="14" spans="1:50" ht="24.75" customHeight="1" thickBot="1">
      <c r="A14" s="709"/>
      <c r="B14" s="710"/>
      <c r="C14" s="710"/>
      <c r="D14" s="710"/>
      <c r="E14" s="710"/>
      <c r="F14" s="711"/>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c r="A15" s="709"/>
      <c r="B15" s="710"/>
      <c r="C15" s="710"/>
      <c r="D15" s="710"/>
      <c r="E15" s="710"/>
      <c r="F15" s="711"/>
      <c r="G15" s="375" t="s">
        <v>371</v>
      </c>
      <c r="H15" s="376"/>
      <c r="I15" s="376"/>
      <c r="J15" s="376"/>
      <c r="K15" s="376"/>
      <c r="L15" s="376"/>
      <c r="M15" s="376"/>
      <c r="N15" s="376"/>
      <c r="O15" s="376"/>
      <c r="P15" s="376"/>
      <c r="Q15" s="376"/>
      <c r="R15" s="376"/>
      <c r="S15" s="376"/>
      <c r="T15" s="376"/>
      <c r="U15" s="376"/>
      <c r="V15" s="376"/>
      <c r="W15" s="376"/>
      <c r="X15" s="376"/>
      <c r="Y15" s="376"/>
      <c r="Z15" s="376"/>
      <c r="AA15" s="376"/>
      <c r="AB15" s="377"/>
      <c r="AC15" s="375" t="s">
        <v>372</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c r="A16" s="709"/>
      <c r="B16" s="710"/>
      <c r="C16" s="710"/>
      <c r="D16" s="710"/>
      <c r="E16" s="710"/>
      <c r="F16" s="711"/>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78"/>
    </row>
    <row r="17" spans="1:50" ht="24.75" customHeight="1">
      <c r="A17" s="709"/>
      <c r="B17" s="710"/>
      <c r="C17" s="710"/>
      <c r="D17" s="710"/>
      <c r="E17" s="710"/>
      <c r="F17" s="711"/>
      <c r="G17" s="360"/>
      <c r="H17" s="361"/>
      <c r="I17" s="361"/>
      <c r="J17" s="361"/>
      <c r="K17" s="362"/>
      <c r="L17" s="363"/>
      <c r="M17" s="364"/>
      <c r="N17" s="364"/>
      <c r="O17" s="364"/>
      <c r="P17" s="364"/>
      <c r="Q17" s="364"/>
      <c r="R17" s="364"/>
      <c r="S17" s="364"/>
      <c r="T17" s="364"/>
      <c r="U17" s="364"/>
      <c r="V17" s="364"/>
      <c r="W17" s="364"/>
      <c r="X17" s="365"/>
      <c r="Y17" s="395"/>
      <c r="Z17" s="396"/>
      <c r="AA17" s="396"/>
      <c r="AB17" s="397"/>
      <c r="AC17" s="360"/>
      <c r="AD17" s="361"/>
      <c r="AE17" s="361"/>
      <c r="AF17" s="361"/>
      <c r="AG17" s="362"/>
      <c r="AH17" s="363"/>
      <c r="AI17" s="364"/>
      <c r="AJ17" s="364"/>
      <c r="AK17" s="364"/>
      <c r="AL17" s="364"/>
      <c r="AM17" s="364"/>
      <c r="AN17" s="364"/>
      <c r="AO17" s="364"/>
      <c r="AP17" s="364"/>
      <c r="AQ17" s="364"/>
      <c r="AR17" s="364"/>
      <c r="AS17" s="364"/>
      <c r="AT17" s="365"/>
      <c r="AU17" s="395"/>
      <c r="AV17" s="396"/>
      <c r="AW17" s="396"/>
      <c r="AX17" s="479"/>
    </row>
    <row r="18" spans="1:50" ht="24.75" customHeight="1">
      <c r="A18" s="709"/>
      <c r="B18" s="710"/>
      <c r="C18" s="710"/>
      <c r="D18" s="710"/>
      <c r="E18" s="710"/>
      <c r="F18" s="711"/>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2"/>
    </row>
    <row r="19" spans="1:50" ht="24.75" customHeight="1">
      <c r="A19" s="709"/>
      <c r="B19" s="710"/>
      <c r="C19" s="710"/>
      <c r="D19" s="710"/>
      <c r="E19" s="710"/>
      <c r="F19" s="711"/>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2"/>
    </row>
    <row r="20" spans="1:50" ht="24.75" customHeight="1">
      <c r="A20" s="709"/>
      <c r="B20" s="710"/>
      <c r="C20" s="710"/>
      <c r="D20" s="710"/>
      <c r="E20" s="710"/>
      <c r="F20" s="711"/>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2"/>
    </row>
    <row r="21" spans="1:50" ht="24.75" customHeight="1">
      <c r="A21" s="709"/>
      <c r="B21" s="710"/>
      <c r="C21" s="710"/>
      <c r="D21" s="710"/>
      <c r="E21" s="710"/>
      <c r="F21" s="711"/>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2"/>
    </row>
    <row r="22" spans="1:50" ht="24.75" customHeight="1">
      <c r="A22" s="709"/>
      <c r="B22" s="710"/>
      <c r="C22" s="710"/>
      <c r="D22" s="710"/>
      <c r="E22" s="710"/>
      <c r="F22" s="711"/>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2"/>
    </row>
    <row r="23" spans="1:50" ht="24.75" customHeight="1">
      <c r="A23" s="709"/>
      <c r="B23" s="710"/>
      <c r="C23" s="710"/>
      <c r="D23" s="710"/>
      <c r="E23" s="710"/>
      <c r="F23" s="711"/>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2"/>
    </row>
    <row r="24" spans="1:50" ht="24.75" customHeight="1">
      <c r="A24" s="709"/>
      <c r="B24" s="710"/>
      <c r="C24" s="710"/>
      <c r="D24" s="710"/>
      <c r="E24" s="710"/>
      <c r="F24" s="711"/>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2"/>
    </row>
    <row r="25" spans="1:50" ht="24.75" customHeight="1">
      <c r="A25" s="709"/>
      <c r="B25" s="710"/>
      <c r="C25" s="710"/>
      <c r="D25" s="710"/>
      <c r="E25" s="710"/>
      <c r="F25" s="711"/>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2"/>
    </row>
    <row r="26" spans="1:50" ht="24.75" customHeight="1">
      <c r="A26" s="709"/>
      <c r="B26" s="710"/>
      <c r="C26" s="710"/>
      <c r="D26" s="710"/>
      <c r="E26" s="710"/>
      <c r="F26" s="711"/>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2"/>
    </row>
    <row r="27" spans="1:50" ht="24.75" customHeight="1" thickBot="1">
      <c r="A27" s="709"/>
      <c r="B27" s="710"/>
      <c r="C27" s="710"/>
      <c r="D27" s="710"/>
      <c r="E27" s="710"/>
      <c r="F27" s="711"/>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c r="A28" s="709"/>
      <c r="B28" s="710"/>
      <c r="C28" s="710"/>
      <c r="D28" s="710"/>
      <c r="E28" s="710"/>
      <c r="F28" s="711"/>
      <c r="G28" s="375" t="s">
        <v>373</v>
      </c>
      <c r="H28" s="376"/>
      <c r="I28" s="376"/>
      <c r="J28" s="376"/>
      <c r="K28" s="376"/>
      <c r="L28" s="376"/>
      <c r="M28" s="376"/>
      <c r="N28" s="376"/>
      <c r="O28" s="376"/>
      <c r="P28" s="376"/>
      <c r="Q28" s="376"/>
      <c r="R28" s="376"/>
      <c r="S28" s="376"/>
      <c r="T28" s="376"/>
      <c r="U28" s="376"/>
      <c r="V28" s="376"/>
      <c r="W28" s="376"/>
      <c r="X28" s="376"/>
      <c r="Y28" s="376"/>
      <c r="Z28" s="376"/>
      <c r="AA28" s="376"/>
      <c r="AB28" s="377"/>
      <c r="AC28" s="375" t="s">
        <v>374</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c r="A29" s="709"/>
      <c r="B29" s="710"/>
      <c r="C29" s="710"/>
      <c r="D29" s="710"/>
      <c r="E29" s="710"/>
      <c r="F29" s="711"/>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78"/>
    </row>
    <row r="30" spans="1:50" ht="24.75" customHeight="1">
      <c r="A30" s="709"/>
      <c r="B30" s="710"/>
      <c r="C30" s="710"/>
      <c r="D30" s="710"/>
      <c r="E30" s="710"/>
      <c r="F30" s="711"/>
      <c r="G30" s="360"/>
      <c r="H30" s="361"/>
      <c r="I30" s="361"/>
      <c r="J30" s="361"/>
      <c r="K30" s="362"/>
      <c r="L30" s="363"/>
      <c r="M30" s="364"/>
      <c r="N30" s="364"/>
      <c r="O30" s="364"/>
      <c r="P30" s="364"/>
      <c r="Q30" s="364"/>
      <c r="R30" s="364"/>
      <c r="S30" s="364"/>
      <c r="T30" s="364"/>
      <c r="U30" s="364"/>
      <c r="V30" s="364"/>
      <c r="W30" s="364"/>
      <c r="X30" s="365"/>
      <c r="Y30" s="395"/>
      <c r="Z30" s="396"/>
      <c r="AA30" s="396"/>
      <c r="AB30" s="397"/>
      <c r="AC30" s="360"/>
      <c r="AD30" s="361"/>
      <c r="AE30" s="361"/>
      <c r="AF30" s="361"/>
      <c r="AG30" s="362"/>
      <c r="AH30" s="363"/>
      <c r="AI30" s="364"/>
      <c r="AJ30" s="364"/>
      <c r="AK30" s="364"/>
      <c r="AL30" s="364"/>
      <c r="AM30" s="364"/>
      <c r="AN30" s="364"/>
      <c r="AO30" s="364"/>
      <c r="AP30" s="364"/>
      <c r="AQ30" s="364"/>
      <c r="AR30" s="364"/>
      <c r="AS30" s="364"/>
      <c r="AT30" s="365"/>
      <c r="AU30" s="395"/>
      <c r="AV30" s="396"/>
      <c r="AW30" s="396"/>
      <c r="AX30" s="479"/>
    </row>
    <row r="31" spans="1:50" ht="24.75" customHeight="1">
      <c r="A31" s="709"/>
      <c r="B31" s="710"/>
      <c r="C31" s="710"/>
      <c r="D31" s="710"/>
      <c r="E31" s="710"/>
      <c r="F31" s="711"/>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2"/>
    </row>
    <row r="32" spans="1:50" ht="24.75" customHeight="1">
      <c r="A32" s="709"/>
      <c r="B32" s="710"/>
      <c r="C32" s="710"/>
      <c r="D32" s="710"/>
      <c r="E32" s="710"/>
      <c r="F32" s="711"/>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2"/>
    </row>
    <row r="33" spans="1:50" ht="24.75" customHeight="1">
      <c r="A33" s="709"/>
      <c r="B33" s="710"/>
      <c r="C33" s="710"/>
      <c r="D33" s="710"/>
      <c r="E33" s="710"/>
      <c r="F33" s="711"/>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2"/>
    </row>
    <row r="34" spans="1:50" ht="24.75" customHeight="1">
      <c r="A34" s="709"/>
      <c r="B34" s="710"/>
      <c r="C34" s="710"/>
      <c r="D34" s="710"/>
      <c r="E34" s="710"/>
      <c r="F34" s="711"/>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2"/>
    </row>
    <row r="35" spans="1:50" ht="24.75" customHeight="1">
      <c r="A35" s="709"/>
      <c r="B35" s="710"/>
      <c r="C35" s="710"/>
      <c r="D35" s="710"/>
      <c r="E35" s="710"/>
      <c r="F35" s="711"/>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2"/>
    </row>
    <row r="36" spans="1:50" ht="24.75" customHeight="1">
      <c r="A36" s="709"/>
      <c r="B36" s="710"/>
      <c r="C36" s="710"/>
      <c r="D36" s="710"/>
      <c r="E36" s="710"/>
      <c r="F36" s="711"/>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2"/>
    </row>
    <row r="37" spans="1:50" ht="24.75" customHeight="1">
      <c r="A37" s="709"/>
      <c r="B37" s="710"/>
      <c r="C37" s="710"/>
      <c r="D37" s="710"/>
      <c r="E37" s="710"/>
      <c r="F37" s="711"/>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2"/>
    </row>
    <row r="38" spans="1:50" ht="24.75" customHeight="1">
      <c r="A38" s="709"/>
      <c r="B38" s="710"/>
      <c r="C38" s="710"/>
      <c r="D38" s="710"/>
      <c r="E38" s="710"/>
      <c r="F38" s="711"/>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2"/>
    </row>
    <row r="39" spans="1:50" ht="24.75" customHeight="1">
      <c r="A39" s="709"/>
      <c r="B39" s="710"/>
      <c r="C39" s="710"/>
      <c r="D39" s="710"/>
      <c r="E39" s="710"/>
      <c r="F39" s="711"/>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2"/>
    </row>
    <row r="40" spans="1:50" ht="24.75" customHeight="1" thickBot="1">
      <c r="A40" s="709"/>
      <c r="B40" s="710"/>
      <c r="C40" s="710"/>
      <c r="D40" s="710"/>
      <c r="E40" s="710"/>
      <c r="F40" s="711"/>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c r="A41" s="709"/>
      <c r="B41" s="710"/>
      <c r="C41" s="710"/>
      <c r="D41" s="710"/>
      <c r="E41" s="710"/>
      <c r="F41" s="711"/>
      <c r="G41" s="375" t="s">
        <v>375</v>
      </c>
      <c r="H41" s="376"/>
      <c r="I41" s="376"/>
      <c r="J41" s="376"/>
      <c r="K41" s="376"/>
      <c r="L41" s="376"/>
      <c r="M41" s="376"/>
      <c r="N41" s="376"/>
      <c r="O41" s="376"/>
      <c r="P41" s="376"/>
      <c r="Q41" s="376"/>
      <c r="R41" s="376"/>
      <c r="S41" s="376"/>
      <c r="T41" s="376"/>
      <c r="U41" s="376"/>
      <c r="V41" s="376"/>
      <c r="W41" s="376"/>
      <c r="X41" s="376"/>
      <c r="Y41" s="376"/>
      <c r="Z41" s="376"/>
      <c r="AA41" s="376"/>
      <c r="AB41" s="377"/>
      <c r="AC41" s="375" t="s">
        <v>376</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c r="A42" s="709"/>
      <c r="B42" s="710"/>
      <c r="C42" s="710"/>
      <c r="D42" s="710"/>
      <c r="E42" s="710"/>
      <c r="F42" s="711"/>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78"/>
    </row>
    <row r="43" spans="1:50" ht="24.75" customHeight="1">
      <c r="A43" s="709"/>
      <c r="B43" s="710"/>
      <c r="C43" s="710"/>
      <c r="D43" s="710"/>
      <c r="E43" s="710"/>
      <c r="F43" s="711"/>
      <c r="G43" s="360"/>
      <c r="H43" s="361"/>
      <c r="I43" s="361"/>
      <c r="J43" s="361"/>
      <c r="K43" s="362"/>
      <c r="L43" s="363"/>
      <c r="M43" s="364"/>
      <c r="N43" s="364"/>
      <c r="O43" s="364"/>
      <c r="P43" s="364"/>
      <c r="Q43" s="364"/>
      <c r="R43" s="364"/>
      <c r="S43" s="364"/>
      <c r="T43" s="364"/>
      <c r="U43" s="364"/>
      <c r="V43" s="364"/>
      <c r="W43" s="364"/>
      <c r="X43" s="365"/>
      <c r="Y43" s="395"/>
      <c r="Z43" s="396"/>
      <c r="AA43" s="396"/>
      <c r="AB43" s="397"/>
      <c r="AC43" s="360"/>
      <c r="AD43" s="361"/>
      <c r="AE43" s="361"/>
      <c r="AF43" s="361"/>
      <c r="AG43" s="362"/>
      <c r="AH43" s="363"/>
      <c r="AI43" s="364"/>
      <c r="AJ43" s="364"/>
      <c r="AK43" s="364"/>
      <c r="AL43" s="364"/>
      <c r="AM43" s="364"/>
      <c r="AN43" s="364"/>
      <c r="AO43" s="364"/>
      <c r="AP43" s="364"/>
      <c r="AQ43" s="364"/>
      <c r="AR43" s="364"/>
      <c r="AS43" s="364"/>
      <c r="AT43" s="365"/>
      <c r="AU43" s="395"/>
      <c r="AV43" s="396"/>
      <c r="AW43" s="396"/>
      <c r="AX43" s="479"/>
    </row>
    <row r="44" spans="1:50" ht="24.75" customHeight="1">
      <c r="A44" s="709"/>
      <c r="B44" s="710"/>
      <c r="C44" s="710"/>
      <c r="D44" s="710"/>
      <c r="E44" s="710"/>
      <c r="F44" s="711"/>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2"/>
    </row>
    <row r="45" spans="1:50" ht="24.75" customHeight="1">
      <c r="A45" s="709"/>
      <c r="B45" s="710"/>
      <c r="C45" s="710"/>
      <c r="D45" s="710"/>
      <c r="E45" s="710"/>
      <c r="F45" s="711"/>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2"/>
    </row>
    <row r="46" spans="1:50" ht="24.75" customHeight="1">
      <c r="A46" s="709"/>
      <c r="B46" s="710"/>
      <c r="C46" s="710"/>
      <c r="D46" s="710"/>
      <c r="E46" s="710"/>
      <c r="F46" s="711"/>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2"/>
    </row>
    <row r="47" spans="1:50" ht="24.75" customHeight="1">
      <c r="A47" s="709"/>
      <c r="B47" s="710"/>
      <c r="C47" s="710"/>
      <c r="D47" s="710"/>
      <c r="E47" s="710"/>
      <c r="F47" s="711"/>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2"/>
    </row>
    <row r="48" spans="1:50" ht="24.75" customHeight="1">
      <c r="A48" s="709"/>
      <c r="B48" s="710"/>
      <c r="C48" s="710"/>
      <c r="D48" s="710"/>
      <c r="E48" s="710"/>
      <c r="F48" s="711"/>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2"/>
    </row>
    <row r="49" spans="1:50" ht="24.75" customHeight="1">
      <c r="A49" s="709"/>
      <c r="B49" s="710"/>
      <c r="C49" s="710"/>
      <c r="D49" s="710"/>
      <c r="E49" s="710"/>
      <c r="F49" s="711"/>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2"/>
    </row>
    <row r="50" spans="1:50" ht="24.75" customHeight="1">
      <c r="A50" s="709"/>
      <c r="B50" s="710"/>
      <c r="C50" s="710"/>
      <c r="D50" s="710"/>
      <c r="E50" s="710"/>
      <c r="F50" s="711"/>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2"/>
    </row>
    <row r="51" spans="1:50" ht="24.75" customHeight="1">
      <c r="A51" s="709"/>
      <c r="B51" s="710"/>
      <c r="C51" s="710"/>
      <c r="D51" s="710"/>
      <c r="E51" s="710"/>
      <c r="F51" s="711"/>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2"/>
    </row>
    <row r="52" spans="1:50" ht="24.75" customHeight="1">
      <c r="A52" s="709"/>
      <c r="B52" s="710"/>
      <c r="C52" s="710"/>
      <c r="D52" s="710"/>
      <c r="E52" s="710"/>
      <c r="F52" s="711"/>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2"/>
    </row>
    <row r="53" spans="1:50" ht="24.75" customHeight="1" thickBot="1">
      <c r="A53" s="712"/>
      <c r="B53" s="713"/>
      <c r="C53" s="713"/>
      <c r="D53" s="713"/>
      <c r="E53" s="713"/>
      <c r="F53" s="714"/>
      <c r="G53" s="697" t="s">
        <v>22</v>
      </c>
      <c r="H53" s="698"/>
      <c r="I53" s="698"/>
      <c r="J53" s="698"/>
      <c r="K53" s="698"/>
      <c r="L53" s="699"/>
      <c r="M53" s="700"/>
      <c r="N53" s="700"/>
      <c r="O53" s="700"/>
      <c r="P53" s="700"/>
      <c r="Q53" s="700"/>
      <c r="R53" s="700"/>
      <c r="S53" s="700"/>
      <c r="T53" s="700"/>
      <c r="U53" s="700"/>
      <c r="V53" s="700"/>
      <c r="W53" s="700"/>
      <c r="X53" s="701"/>
      <c r="Y53" s="702">
        <f>SUM(Y43:AB52)</f>
        <v>0</v>
      </c>
      <c r="Z53" s="703"/>
      <c r="AA53" s="703"/>
      <c r="AB53" s="704"/>
      <c r="AC53" s="697" t="s">
        <v>22</v>
      </c>
      <c r="AD53" s="698"/>
      <c r="AE53" s="698"/>
      <c r="AF53" s="698"/>
      <c r="AG53" s="698"/>
      <c r="AH53" s="699"/>
      <c r="AI53" s="700"/>
      <c r="AJ53" s="700"/>
      <c r="AK53" s="700"/>
      <c r="AL53" s="700"/>
      <c r="AM53" s="700"/>
      <c r="AN53" s="700"/>
      <c r="AO53" s="700"/>
      <c r="AP53" s="700"/>
      <c r="AQ53" s="700"/>
      <c r="AR53" s="700"/>
      <c r="AS53" s="700"/>
      <c r="AT53" s="701"/>
      <c r="AU53" s="702">
        <f>SUM(AU43:AX52)</f>
        <v>0</v>
      </c>
      <c r="AV53" s="703"/>
      <c r="AW53" s="703"/>
      <c r="AX53" s="705"/>
    </row>
    <row r="54" spans="1:50" s="51" customFormat="1" ht="24.75" customHeight="1" thickBot="1"/>
    <row r="55" spans="1:50" ht="30" customHeight="1">
      <c r="A55" s="715" t="s">
        <v>34</v>
      </c>
      <c r="B55" s="716"/>
      <c r="C55" s="716"/>
      <c r="D55" s="716"/>
      <c r="E55" s="716"/>
      <c r="F55" s="717"/>
      <c r="G55" s="375" t="s">
        <v>377</v>
      </c>
      <c r="H55" s="376"/>
      <c r="I55" s="376"/>
      <c r="J55" s="376"/>
      <c r="K55" s="376"/>
      <c r="L55" s="376"/>
      <c r="M55" s="376"/>
      <c r="N55" s="376"/>
      <c r="O55" s="376"/>
      <c r="P55" s="376"/>
      <c r="Q55" s="376"/>
      <c r="R55" s="376"/>
      <c r="S55" s="376"/>
      <c r="T55" s="376"/>
      <c r="U55" s="376"/>
      <c r="V55" s="376"/>
      <c r="W55" s="376"/>
      <c r="X55" s="376"/>
      <c r="Y55" s="376"/>
      <c r="Z55" s="376"/>
      <c r="AA55" s="376"/>
      <c r="AB55" s="377"/>
      <c r="AC55" s="375" t="s">
        <v>378</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c r="A56" s="709"/>
      <c r="B56" s="710"/>
      <c r="C56" s="710"/>
      <c r="D56" s="710"/>
      <c r="E56" s="710"/>
      <c r="F56" s="711"/>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78"/>
    </row>
    <row r="57" spans="1:50" ht="24.75" customHeight="1">
      <c r="A57" s="709"/>
      <c r="B57" s="710"/>
      <c r="C57" s="710"/>
      <c r="D57" s="710"/>
      <c r="E57" s="710"/>
      <c r="F57" s="711"/>
      <c r="G57" s="360"/>
      <c r="H57" s="361"/>
      <c r="I57" s="361"/>
      <c r="J57" s="361"/>
      <c r="K57" s="362"/>
      <c r="L57" s="363"/>
      <c r="M57" s="364"/>
      <c r="N57" s="364"/>
      <c r="O57" s="364"/>
      <c r="P57" s="364"/>
      <c r="Q57" s="364"/>
      <c r="R57" s="364"/>
      <c r="S57" s="364"/>
      <c r="T57" s="364"/>
      <c r="U57" s="364"/>
      <c r="V57" s="364"/>
      <c r="W57" s="364"/>
      <c r="X57" s="365"/>
      <c r="Y57" s="395"/>
      <c r="Z57" s="396"/>
      <c r="AA57" s="396"/>
      <c r="AB57" s="397"/>
      <c r="AC57" s="360"/>
      <c r="AD57" s="361"/>
      <c r="AE57" s="361"/>
      <c r="AF57" s="361"/>
      <c r="AG57" s="362"/>
      <c r="AH57" s="363"/>
      <c r="AI57" s="364"/>
      <c r="AJ57" s="364"/>
      <c r="AK57" s="364"/>
      <c r="AL57" s="364"/>
      <c r="AM57" s="364"/>
      <c r="AN57" s="364"/>
      <c r="AO57" s="364"/>
      <c r="AP57" s="364"/>
      <c r="AQ57" s="364"/>
      <c r="AR57" s="364"/>
      <c r="AS57" s="364"/>
      <c r="AT57" s="365"/>
      <c r="AU57" s="395"/>
      <c r="AV57" s="396"/>
      <c r="AW57" s="396"/>
      <c r="AX57" s="479"/>
    </row>
    <row r="58" spans="1:50" ht="24.75" customHeight="1">
      <c r="A58" s="709"/>
      <c r="B58" s="710"/>
      <c r="C58" s="710"/>
      <c r="D58" s="710"/>
      <c r="E58" s="710"/>
      <c r="F58" s="711"/>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2"/>
    </row>
    <row r="59" spans="1:50" ht="24.75" customHeight="1">
      <c r="A59" s="709"/>
      <c r="B59" s="710"/>
      <c r="C59" s="710"/>
      <c r="D59" s="710"/>
      <c r="E59" s="710"/>
      <c r="F59" s="711"/>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2"/>
    </row>
    <row r="60" spans="1:50" ht="24.75" customHeight="1">
      <c r="A60" s="709"/>
      <c r="B60" s="710"/>
      <c r="C60" s="710"/>
      <c r="D60" s="710"/>
      <c r="E60" s="710"/>
      <c r="F60" s="711"/>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2"/>
    </row>
    <row r="61" spans="1:50" ht="24.75" customHeight="1">
      <c r="A61" s="709"/>
      <c r="B61" s="710"/>
      <c r="C61" s="710"/>
      <c r="D61" s="710"/>
      <c r="E61" s="710"/>
      <c r="F61" s="711"/>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2"/>
    </row>
    <row r="62" spans="1:50" ht="24.75" customHeight="1">
      <c r="A62" s="709"/>
      <c r="B62" s="710"/>
      <c r="C62" s="710"/>
      <c r="D62" s="710"/>
      <c r="E62" s="710"/>
      <c r="F62" s="711"/>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2"/>
    </row>
    <row r="63" spans="1:50" ht="24.75" customHeight="1">
      <c r="A63" s="709"/>
      <c r="B63" s="710"/>
      <c r="C63" s="710"/>
      <c r="D63" s="710"/>
      <c r="E63" s="710"/>
      <c r="F63" s="711"/>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2"/>
    </row>
    <row r="64" spans="1:50" ht="24.75" customHeight="1">
      <c r="A64" s="709"/>
      <c r="B64" s="710"/>
      <c r="C64" s="710"/>
      <c r="D64" s="710"/>
      <c r="E64" s="710"/>
      <c r="F64" s="711"/>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2"/>
    </row>
    <row r="65" spans="1:50" ht="24.75" customHeight="1">
      <c r="A65" s="709"/>
      <c r="B65" s="710"/>
      <c r="C65" s="710"/>
      <c r="D65" s="710"/>
      <c r="E65" s="710"/>
      <c r="F65" s="711"/>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2"/>
    </row>
    <row r="66" spans="1:50" ht="24.75" customHeight="1">
      <c r="A66" s="709"/>
      <c r="B66" s="710"/>
      <c r="C66" s="710"/>
      <c r="D66" s="710"/>
      <c r="E66" s="710"/>
      <c r="F66" s="711"/>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2"/>
    </row>
    <row r="67" spans="1:50" ht="24.75" customHeight="1" thickBot="1">
      <c r="A67" s="709"/>
      <c r="B67" s="710"/>
      <c r="C67" s="710"/>
      <c r="D67" s="710"/>
      <c r="E67" s="710"/>
      <c r="F67" s="711"/>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c r="A68" s="709"/>
      <c r="B68" s="710"/>
      <c r="C68" s="710"/>
      <c r="D68" s="710"/>
      <c r="E68" s="710"/>
      <c r="F68" s="711"/>
      <c r="G68" s="375" t="s">
        <v>379</v>
      </c>
      <c r="H68" s="376"/>
      <c r="I68" s="376"/>
      <c r="J68" s="376"/>
      <c r="K68" s="376"/>
      <c r="L68" s="376"/>
      <c r="M68" s="376"/>
      <c r="N68" s="376"/>
      <c r="O68" s="376"/>
      <c r="P68" s="376"/>
      <c r="Q68" s="376"/>
      <c r="R68" s="376"/>
      <c r="S68" s="376"/>
      <c r="T68" s="376"/>
      <c r="U68" s="376"/>
      <c r="V68" s="376"/>
      <c r="W68" s="376"/>
      <c r="X68" s="376"/>
      <c r="Y68" s="376"/>
      <c r="Z68" s="376"/>
      <c r="AA68" s="376"/>
      <c r="AB68" s="377"/>
      <c r="AC68" s="375" t="s">
        <v>380</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c r="A69" s="709"/>
      <c r="B69" s="710"/>
      <c r="C69" s="710"/>
      <c r="D69" s="710"/>
      <c r="E69" s="710"/>
      <c r="F69" s="711"/>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78"/>
    </row>
    <row r="70" spans="1:50" ht="24.75" customHeight="1">
      <c r="A70" s="709"/>
      <c r="B70" s="710"/>
      <c r="C70" s="710"/>
      <c r="D70" s="710"/>
      <c r="E70" s="710"/>
      <c r="F70" s="711"/>
      <c r="G70" s="360"/>
      <c r="H70" s="361"/>
      <c r="I70" s="361"/>
      <c r="J70" s="361"/>
      <c r="K70" s="362"/>
      <c r="L70" s="363"/>
      <c r="M70" s="364"/>
      <c r="N70" s="364"/>
      <c r="O70" s="364"/>
      <c r="P70" s="364"/>
      <c r="Q70" s="364"/>
      <c r="R70" s="364"/>
      <c r="S70" s="364"/>
      <c r="T70" s="364"/>
      <c r="U70" s="364"/>
      <c r="V70" s="364"/>
      <c r="W70" s="364"/>
      <c r="X70" s="365"/>
      <c r="Y70" s="395"/>
      <c r="Z70" s="396"/>
      <c r="AA70" s="396"/>
      <c r="AB70" s="397"/>
      <c r="AC70" s="360"/>
      <c r="AD70" s="361"/>
      <c r="AE70" s="361"/>
      <c r="AF70" s="361"/>
      <c r="AG70" s="362"/>
      <c r="AH70" s="363"/>
      <c r="AI70" s="364"/>
      <c r="AJ70" s="364"/>
      <c r="AK70" s="364"/>
      <c r="AL70" s="364"/>
      <c r="AM70" s="364"/>
      <c r="AN70" s="364"/>
      <c r="AO70" s="364"/>
      <c r="AP70" s="364"/>
      <c r="AQ70" s="364"/>
      <c r="AR70" s="364"/>
      <c r="AS70" s="364"/>
      <c r="AT70" s="365"/>
      <c r="AU70" s="395"/>
      <c r="AV70" s="396"/>
      <c r="AW70" s="396"/>
      <c r="AX70" s="479"/>
    </row>
    <row r="71" spans="1:50" ht="24.75" customHeight="1">
      <c r="A71" s="709"/>
      <c r="B71" s="710"/>
      <c r="C71" s="710"/>
      <c r="D71" s="710"/>
      <c r="E71" s="710"/>
      <c r="F71" s="711"/>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2"/>
    </row>
    <row r="72" spans="1:50" ht="24.75" customHeight="1">
      <c r="A72" s="709"/>
      <c r="B72" s="710"/>
      <c r="C72" s="710"/>
      <c r="D72" s="710"/>
      <c r="E72" s="710"/>
      <c r="F72" s="711"/>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2"/>
    </row>
    <row r="73" spans="1:50" ht="24.75" customHeight="1">
      <c r="A73" s="709"/>
      <c r="B73" s="710"/>
      <c r="C73" s="710"/>
      <c r="D73" s="710"/>
      <c r="E73" s="710"/>
      <c r="F73" s="711"/>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2"/>
    </row>
    <row r="74" spans="1:50" ht="24.75" customHeight="1">
      <c r="A74" s="709"/>
      <c r="B74" s="710"/>
      <c r="C74" s="710"/>
      <c r="D74" s="710"/>
      <c r="E74" s="710"/>
      <c r="F74" s="711"/>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2"/>
    </row>
    <row r="75" spans="1:50" ht="24.75" customHeight="1">
      <c r="A75" s="709"/>
      <c r="B75" s="710"/>
      <c r="C75" s="710"/>
      <c r="D75" s="710"/>
      <c r="E75" s="710"/>
      <c r="F75" s="711"/>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2"/>
    </row>
    <row r="76" spans="1:50" ht="24.75" customHeight="1">
      <c r="A76" s="709"/>
      <c r="B76" s="710"/>
      <c r="C76" s="710"/>
      <c r="D76" s="710"/>
      <c r="E76" s="710"/>
      <c r="F76" s="711"/>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2"/>
    </row>
    <row r="77" spans="1:50" ht="24.75" customHeight="1">
      <c r="A77" s="709"/>
      <c r="B77" s="710"/>
      <c r="C77" s="710"/>
      <c r="D77" s="710"/>
      <c r="E77" s="710"/>
      <c r="F77" s="711"/>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2"/>
    </row>
    <row r="78" spans="1:50" ht="24.75" customHeight="1">
      <c r="A78" s="709"/>
      <c r="B78" s="710"/>
      <c r="C78" s="710"/>
      <c r="D78" s="710"/>
      <c r="E78" s="710"/>
      <c r="F78" s="711"/>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2"/>
    </row>
    <row r="79" spans="1:50" ht="24.75" customHeight="1">
      <c r="A79" s="709"/>
      <c r="B79" s="710"/>
      <c r="C79" s="710"/>
      <c r="D79" s="710"/>
      <c r="E79" s="710"/>
      <c r="F79" s="711"/>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2"/>
    </row>
    <row r="80" spans="1:50" ht="24.75" customHeight="1" thickBot="1">
      <c r="A80" s="709"/>
      <c r="B80" s="710"/>
      <c r="C80" s="710"/>
      <c r="D80" s="710"/>
      <c r="E80" s="710"/>
      <c r="F80" s="711"/>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c r="A81" s="709"/>
      <c r="B81" s="710"/>
      <c r="C81" s="710"/>
      <c r="D81" s="710"/>
      <c r="E81" s="710"/>
      <c r="F81" s="711"/>
      <c r="G81" s="375" t="s">
        <v>381</v>
      </c>
      <c r="H81" s="376"/>
      <c r="I81" s="376"/>
      <c r="J81" s="376"/>
      <c r="K81" s="376"/>
      <c r="L81" s="376"/>
      <c r="M81" s="376"/>
      <c r="N81" s="376"/>
      <c r="O81" s="376"/>
      <c r="P81" s="376"/>
      <c r="Q81" s="376"/>
      <c r="R81" s="376"/>
      <c r="S81" s="376"/>
      <c r="T81" s="376"/>
      <c r="U81" s="376"/>
      <c r="V81" s="376"/>
      <c r="W81" s="376"/>
      <c r="X81" s="376"/>
      <c r="Y81" s="376"/>
      <c r="Z81" s="376"/>
      <c r="AA81" s="376"/>
      <c r="AB81" s="377"/>
      <c r="AC81" s="375" t="s">
        <v>382</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c r="A82" s="709"/>
      <c r="B82" s="710"/>
      <c r="C82" s="710"/>
      <c r="D82" s="710"/>
      <c r="E82" s="710"/>
      <c r="F82" s="711"/>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78"/>
    </row>
    <row r="83" spans="1:50" ht="24.75" customHeight="1">
      <c r="A83" s="709"/>
      <c r="B83" s="710"/>
      <c r="C83" s="710"/>
      <c r="D83" s="710"/>
      <c r="E83" s="710"/>
      <c r="F83" s="711"/>
      <c r="G83" s="360"/>
      <c r="H83" s="361"/>
      <c r="I83" s="361"/>
      <c r="J83" s="361"/>
      <c r="K83" s="362"/>
      <c r="L83" s="363"/>
      <c r="M83" s="364"/>
      <c r="N83" s="364"/>
      <c r="O83" s="364"/>
      <c r="P83" s="364"/>
      <c r="Q83" s="364"/>
      <c r="R83" s="364"/>
      <c r="S83" s="364"/>
      <c r="T83" s="364"/>
      <c r="U83" s="364"/>
      <c r="V83" s="364"/>
      <c r="W83" s="364"/>
      <c r="X83" s="365"/>
      <c r="Y83" s="395"/>
      <c r="Z83" s="396"/>
      <c r="AA83" s="396"/>
      <c r="AB83" s="397"/>
      <c r="AC83" s="360"/>
      <c r="AD83" s="361"/>
      <c r="AE83" s="361"/>
      <c r="AF83" s="361"/>
      <c r="AG83" s="362"/>
      <c r="AH83" s="363"/>
      <c r="AI83" s="364"/>
      <c r="AJ83" s="364"/>
      <c r="AK83" s="364"/>
      <c r="AL83" s="364"/>
      <c r="AM83" s="364"/>
      <c r="AN83" s="364"/>
      <c r="AO83" s="364"/>
      <c r="AP83" s="364"/>
      <c r="AQ83" s="364"/>
      <c r="AR83" s="364"/>
      <c r="AS83" s="364"/>
      <c r="AT83" s="365"/>
      <c r="AU83" s="395"/>
      <c r="AV83" s="396"/>
      <c r="AW83" s="396"/>
      <c r="AX83" s="479"/>
    </row>
    <row r="84" spans="1:50" ht="24.75" customHeight="1">
      <c r="A84" s="709"/>
      <c r="B84" s="710"/>
      <c r="C84" s="710"/>
      <c r="D84" s="710"/>
      <c r="E84" s="710"/>
      <c r="F84" s="711"/>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2"/>
    </row>
    <row r="85" spans="1:50" ht="24.75" customHeight="1">
      <c r="A85" s="709"/>
      <c r="B85" s="710"/>
      <c r="C85" s="710"/>
      <c r="D85" s="710"/>
      <c r="E85" s="710"/>
      <c r="F85" s="711"/>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2"/>
    </row>
    <row r="86" spans="1:50" ht="24.75" customHeight="1">
      <c r="A86" s="709"/>
      <c r="B86" s="710"/>
      <c r="C86" s="710"/>
      <c r="D86" s="710"/>
      <c r="E86" s="710"/>
      <c r="F86" s="711"/>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2"/>
    </row>
    <row r="87" spans="1:50" ht="24.75" customHeight="1">
      <c r="A87" s="709"/>
      <c r="B87" s="710"/>
      <c r="C87" s="710"/>
      <c r="D87" s="710"/>
      <c r="E87" s="710"/>
      <c r="F87" s="711"/>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2"/>
    </row>
    <row r="88" spans="1:50" ht="24.75" customHeight="1">
      <c r="A88" s="709"/>
      <c r="B88" s="710"/>
      <c r="C88" s="710"/>
      <c r="D88" s="710"/>
      <c r="E88" s="710"/>
      <c r="F88" s="711"/>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2"/>
    </row>
    <row r="89" spans="1:50" ht="24.75" customHeight="1">
      <c r="A89" s="709"/>
      <c r="B89" s="710"/>
      <c r="C89" s="710"/>
      <c r="D89" s="710"/>
      <c r="E89" s="710"/>
      <c r="F89" s="711"/>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2"/>
    </row>
    <row r="90" spans="1:50" ht="24.75" customHeight="1">
      <c r="A90" s="709"/>
      <c r="B90" s="710"/>
      <c r="C90" s="710"/>
      <c r="D90" s="710"/>
      <c r="E90" s="710"/>
      <c r="F90" s="711"/>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2"/>
    </row>
    <row r="91" spans="1:50" ht="24.75" customHeight="1">
      <c r="A91" s="709"/>
      <c r="B91" s="710"/>
      <c r="C91" s="710"/>
      <c r="D91" s="710"/>
      <c r="E91" s="710"/>
      <c r="F91" s="711"/>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2"/>
    </row>
    <row r="92" spans="1:50" ht="24.75" customHeight="1">
      <c r="A92" s="709"/>
      <c r="B92" s="710"/>
      <c r="C92" s="710"/>
      <c r="D92" s="710"/>
      <c r="E92" s="710"/>
      <c r="F92" s="711"/>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2"/>
    </row>
    <row r="93" spans="1:50" ht="24.75" customHeight="1" thickBot="1">
      <c r="A93" s="709"/>
      <c r="B93" s="710"/>
      <c r="C93" s="710"/>
      <c r="D93" s="710"/>
      <c r="E93" s="710"/>
      <c r="F93" s="711"/>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c r="A94" s="709"/>
      <c r="B94" s="710"/>
      <c r="C94" s="710"/>
      <c r="D94" s="710"/>
      <c r="E94" s="710"/>
      <c r="F94" s="711"/>
      <c r="G94" s="375" t="s">
        <v>383</v>
      </c>
      <c r="H94" s="376"/>
      <c r="I94" s="376"/>
      <c r="J94" s="376"/>
      <c r="K94" s="376"/>
      <c r="L94" s="376"/>
      <c r="M94" s="376"/>
      <c r="N94" s="376"/>
      <c r="O94" s="376"/>
      <c r="P94" s="376"/>
      <c r="Q94" s="376"/>
      <c r="R94" s="376"/>
      <c r="S94" s="376"/>
      <c r="T94" s="376"/>
      <c r="U94" s="376"/>
      <c r="V94" s="376"/>
      <c r="W94" s="376"/>
      <c r="X94" s="376"/>
      <c r="Y94" s="376"/>
      <c r="Z94" s="376"/>
      <c r="AA94" s="376"/>
      <c r="AB94" s="377"/>
      <c r="AC94" s="375" t="s">
        <v>384</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c r="A95" s="709"/>
      <c r="B95" s="710"/>
      <c r="C95" s="710"/>
      <c r="D95" s="710"/>
      <c r="E95" s="710"/>
      <c r="F95" s="711"/>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78"/>
    </row>
    <row r="96" spans="1:50" ht="24.75" customHeight="1">
      <c r="A96" s="709"/>
      <c r="B96" s="710"/>
      <c r="C96" s="710"/>
      <c r="D96" s="710"/>
      <c r="E96" s="710"/>
      <c r="F96" s="711"/>
      <c r="G96" s="360"/>
      <c r="H96" s="361"/>
      <c r="I96" s="361"/>
      <c r="J96" s="361"/>
      <c r="K96" s="362"/>
      <c r="L96" s="363"/>
      <c r="M96" s="364"/>
      <c r="N96" s="364"/>
      <c r="O96" s="364"/>
      <c r="P96" s="364"/>
      <c r="Q96" s="364"/>
      <c r="R96" s="364"/>
      <c r="S96" s="364"/>
      <c r="T96" s="364"/>
      <c r="U96" s="364"/>
      <c r="V96" s="364"/>
      <c r="W96" s="364"/>
      <c r="X96" s="365"/>
      <c r="Y96" s="395"/>
      <c r="Z96" s="396"/>
      <c r="AA96" s="396"/>
      <c r="AB96" s="397"/>
      <c r="AC96" s="360"/>
      <c r="AD96" s="361"/>
      <c r="AE96" s="361"/>
      <c r="AF96" s="361"/>
      <c r="AG96" s="362"/>
      <c r="AH96" s="363"/>
      <c r="AI96" s="364"/>
      <c r="AJ96" s="364"/>
      <c r="AK96" s="364"/>
      <c r="AL96" s="364"/>
      <c r="AM96" s="364"/>
      <c r="AN96" s="364"/>
      <c r="AO96" s="364"/>
      <c r="AP96" s="364"/>
      <c r="AQ96" s="364"/>
      <c r="AR96" s="364"/>
      <c r="AS96" s="364"/>
      <c r="AT96" s="365"/>
      <c r="AU96" s="395"/>
      <c r="AV96" s="396"/>
      <c r="AW96" s="396"/>
      <c r="AX96" s="479"/>
    </row>
    <row r="97" spans="1:50" ht="24.75" customHeight="1">
      <c r="A97" s="709"/>
      <c r="B97" s="710"/>
      <c r="C97" s="710"/>
      <c r="D97" s="710"/>
      <c r="E97" s="710"/>
      <c r="F97" s="711"/>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2"/>
    </row>
    <row r="98" spans="1:50" ht="24.75" customHeight="1">
      <c r="A98" s="709"/>
      <c r="B98" s="710"/>
      <c r="C98" s="710"/>
      <c r="D98" s="710"/>
      <c r="E98" s="710"/>
      <c r="F98" s="711"/>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2"/>
    </row>
    <row r="99" spans="1:50" ht="24.75" customHeight="1">
      <c r="A99" s="709"/>
      <c r="B99" s="710"/>
      <c r="C99" s="710"/>
      <c r="D99" s="710"/>
      <c r="E99" s="710"/>
      <c r="F99" s="711"/>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2"/>
    </row>
    <row r="100" spans="1:50" ht="24.75" customHeight="1">
      <c r="A100" s="709"/>
      <c r="B100" s="710"/>
      <c r="C100" s="710"/>
      <c r="D100" s="710"/>
      <c r="E100" s="710"/>
      <c r="F100" s="711"/>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2"/>
    </row>
    <row r="101" spans="1:50" ht="24.75" customHeight="1">
      <c r="A101" s="709"/>
      <c r="B101" s="710"/>
      <c r="C101" s="710"/>
      <c r="D101" s="710"/>
      <c r="E101" s="710"/>
      <c r="F101" s="711"/>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2"/>
    </row>
    <row r="102" spans="1:50" ht="24.75" customHeight="1">
      <c r="A102" s="709"/>
      <c r="B102" s="710"/>
      <c r="C102" s="710"/>
      <c r="D102" s="710"/>
      <c r="E102" s="710"/>
      <c r="F102" s="711"/>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2"/>
    </row>
    <row r="103" spans="1:50" ht="24.75" customHeight="1">
      <c r="A103" s="709"/>
      <c r="B103" s="710"/>
      <c r="C103" s="710"/>
      <c r="D103" s="710"/>
      <c r="E103" s="710"/>
      <c r="F103" s="711"/>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2"/>
    </row>
    <row r="104" spans="1:50" ht="24.75" customHeight="1">
      <c r="A104" s="709"/>
      <c r="B104" s="710"/>
      <c r="C104" s="710"/>
      <c r="D104" s="710"/>
      <c r="E104" s="710"/>
      <c r="F104" s="711"/>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2"/>
    </row>
    <row r="105" spans="1:50" ht="24.75" customHeight="1">
      <c r="A105" s="709"/>
      <c r="B105" s="710"/>
      <c r="C105" s="710"/>
      <c r="D105" s="710"/>
      <c r="E105" s="710"/>
      <c r="F105" s="711"/>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2"/>
    </row>
    <row r="106" spans="1:50" ht="24.75" customHeight="1" thickBot="1">
      <c r="A106" s="712"/>
      <c r="B106" s="713"/>
      <c r="C106" s="713"/>
      <c r="D106" s="713"/>
      <c r="E106" s="713"/>
      <c r="F106" s="714"/>
      <c r="G106" s="697" t="s">
        <v>22</v>
      </c>
      <c r="H106" s="698"/>
      <c r="I106" s="698"/>
      <c r="J106" s="698"/>
      <c r="K106" s="698"/>
      <c r="L106" s="699"/>
      <c r="M106" s="700"/>
      <c r="N106" s="700"/>
      <c r="O106" s="700"/>
      <c r="P106" s="700"/>
      <c r="Q106" s="700"/>
      <c r="R106" s="700"/>
      <c r="S106" s="700"/>
      <c r="T106" s="700"/>
      <c r="U106" s="700"/>
      <c r="V106" s="700"/>
      <c r="W106" s="700"/>
      <c r="X106" s="701"/>
      <c r="Y106" s="702">
        <f>SUM(Y96:AB105)</f>
        <v>0</v>
      </c>
      <c r="Z106" s="703"/>
      <c r="AA106" s="703"/>
      <c r="AB106" s="704"/>
      <c r="AC106" s="697" t="s">
        <v>22</v>
      </c>
      <c r="AD106" s="698"/>
      <c r="AE106" s="698"/>
      <c r="AF106" s="698"/>
      <c r="AG106" s="698"/>
      <c r="AH106" s="699"/>
      <c r="AI106" s="700"/>
      <c r="AJ106" s="700"/>
      <c r="AK106" s="700"/>
      <c r="AL106" s="700"/>
      <c r="AM106" s="700"/>
      <c r="AN106" s="700"/>
      <c r="AO106" s="700"/>
      <c r="AP106" s="700"/>
      <c r="AQ106" s="700"/>
      <c r="AR106" s="700"/>
      <c r="AS106" s="700"/>
      <c r="AT106" s="701"/>
      <c r="AU106" s="702">
        <f>SUM(AU96:AX105)</f>
        <v>0</v>
      </c>
      <c r="AV106" s="703"/>
      <c r="AW106" s="703"/>
      <c r="AX106" s="705"/>
    </row>
    <row r="107" spans="1:50" s="51" customFormat="1" ht="24.75" customHeight="1" thickBot="1"/>
    <row r="108" spans="1:50" ht="30" customHeight="1">
      <c r="A108" s="715" t="s">
        <v>34</v>
      </c>
      <c r="B108" s="716"/>
      <c r="C108" s="716"/>
      <c r="D108" s="716"/>
      <c r="E108" s="716"/>
      <c r="F108" s="717"/>
      <c r="G108" s="375" t="s">
        <v>385</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386</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c r="A109" s="709"/>
      <c r="B109" s="710"/>
      <c r="C109" s="710"/>
      <c r="D109" s="710"/>
      <c r="E109" s="710"/>
      <c r="F109" s="711"/>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78"/>
    </row>
    <row r="110" spans="1:50" ht="24.75" customHeight="1">
      <c r="A110" s="709"/>
      <c r="B110" s="710"/>
      <c r="C110" s="710"/>
      <c r="D110" s="710"/>
      <c r="E110" s="710"/>
      <c r="F110" s="711"/>
      <c r="G110" s="360"/>
      <c r="H110" s="361"/>
      <c r="I110" s="361"/>
      <c r="J110" s="361"/>
      <c r="K110" s="362"/>
      <c r="L110" s="363"/>
      <c r="M110" s="364"/>
      <c r="N110" s="364"/>
      <c r="O110" s="364"/>
      <c r="P110" s="364"/>
      <c r="Q110" s="364"/>
      <c r="R110" s="364"/>
      <c r="S110" s="364"/>
      <c r="T110" s="364"/>
      <c r="U110" s="364"/>
      <c r="V110" s="364"/>
      <c r="W110" s="364"/>
      <c r="X110" s="365"/>
      <c r="Y110" s="395"/>
      <c r="Z110" s="396"/>
      <c r="AA110" s="396"/>
      <c r="AB110" s="397"/>
      <c r="AC110" s="360"/>
      <c r="AD110" s="361"/>
      <c r="AE110" s="361"/>
      <c r="AF110" s="361"/>
      <c r="AG110" s="362"/>
      <c r="AH110" s="363"/>
      <c r="AI110" s="364"/>
      <c r="AJ110" s="364"/>
      <c r="AK110" s="364"/>
      <c r="AL110" s="364"/>
      <c r="AM110" s="364"/>
      <c r="AN110" s="364"/>
      <c r="AO110" s="364"/>
      <c r="AP110" s="364"/>
      <c r="AQ110" s="364"/>
      <c r="AR110" s="364"/>
      <c r="AS110" s="364"/>
      <c r="AT110" s="365"/>
      <c r="AU110" s="395"/>
      <c r="AV110" s="396"/>
      <c r="AW110" s="396"/>
      <c r="AX110" s="479"/>
    </row>
    <row r="111" spans="1:50" ht="24.75" customHeight="1">
      <c r="A111" s="709"/>
      <c r="B111" s="710"/>
      <c r="C111" s="710"/>
      <c r="D111" s="710"/>
      <c r="E111" s="710"/>
      <c r="F111" s="711"/>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2"/>
    </row>
    <row r="112" spans="1:50" ht="24.75" customHeight="1">
      <c r="A112" s="709"/>
      <c r="B112" s="710"/>
      <c r="C112" s="710"/>
      <c r="D112" s="710"/>
      <c r="E112" s="710"/>
      <c r="F112" s="711"/>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2"/>
    </row>
    <row r="113" spans="1:50" ht="24.75" customHeight="1">
      <c r="A113" s="709"/>
      <c r="B113" s="710"/>
      <c r="C113" s="710"/>
      <c r="D113" s="710"/>
      <c r="E113" s="710"/>
      <c r="F113" s="711"/>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2"/>
    </row>
    <row r="114" spans="1:50" ht="24.75" customHeight="1">
      <c r="A114" s="709"/>
      <c r="B114" s="710"/>
      <c r="C114" s="710"/>
      <c r="D114" s="710"/>
      <c r="E114" s="710"/>
      <c r="F114" s="711"/>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2"/>
    </row>
    <row r="115" spans="1:50" ht="24.75" customHeight="1">
      <c r="A115" s="709"/>
      <c r="B115" s="710"/>
      <c r="C115" s="710"/>
      <c r="D115" s="710"/>
      <c r="E115" s="710"/>
      <c r="F115" s="711"/>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2"/>
    </row>
    <row r="116" spans="1:50" ht="24.75" customHeight="1">
      <c r="A116" s="709"/>
      <c r="B116" s="710"/>
      <c r="C116" s="710"/>
      <c r="D116" s="710"/>
      <c r="E116" s="710"/>
      <c r="F116" s="711"/>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2"/>
    </row>
    <row r="117" spans="1:50" ht="24.75" customHeight="1">
      <c r="A117" s="709"/>
      <c r="B117" s="710"/>
      <c r="C117" s="710"/>
      <c r="D117" s="710"/>
      <c r="E117" s="710"/>
      <c r="F117" s="711"/>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2"/>
    </row>
    <row r="118" spans="1:50" ht="24.75" customHeight="1">
      <c r="A118" s="709"/>
      <c r="B118" s="710"/>
      <c r="C118" s="710"/>
      <c r="D118" s="710"/>
      <c r="E118" s="710"/>
      <c r="F118" s="711"/>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2"/>
    </row>
    <row r="119" spans="1:50" ht="24.75" customHeight="1">
      <c r="A119" s="709"/>
      <c r="B119" s="710"/>
      <c r="C119" s="710"/>
      <c r="D119" s="710"/>
      <c r="E119" s="710"/>
      <c r="F119" s="711"/>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2"/>
    </row>
    <row r="120" spans="1:50" ht="24.75" customHeight="1" thickBot="1">
      <c r="A120" s="709"/>
      <c r="B120" s="710"/>
      <c r="C120" s="710"/>
      <c r="D120" s="710"/>
      <c r="E120" s="710"/>
      <c r="F120" s="711"/>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c r="A121" s="709"/>
      <c r="B121" s="710"/>
      <c r="C121" s="710"/>
      <c r="D121" s="710"/>
      <c r="E121" s="710"/>
      <c r="F121" s="711"/>
      <c r="G121" s="375" t="s">
        <v>407</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387</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c r="A122" s="709"/>
      <c r="B122" s="710"/>
      <c r="C122" s="710"/>
      <c r="D122" s="710"/>
      <c r="E122" s="710"/>
      <c r="F122" s="711"/>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78"/>
    </row>
    <row r="123" spans="1:50" ht="24.75" customHeight="1">
      <c r="A123" s="709"/>
      <c r="B123" s="710"/>
      <c r="C123" s="710"/>
      <c r="D123" s="710"/>
      <c r="E123" s="710"/>
      <c r="F123" s="711"/>
      <c r="G123" s="360"/>
      <c r="H123" s="361"/>
      <c r="I123" s="361"/>
      <c r="J123" s="361"/>
      <c r="K123" s="362"/>
      <c r="L123" s="363"/>
      <c r="M123" s="364"/>
      <c r="N123" s="364"/>
      <c r="O123" s="364"/>
      <c r="P123" s="364"/>
      <c r="Q123" s="364"/>
      <c r="R123" s="364"/>
      <c r="S123" s="364"/>
      <c r="T123" s="364"/>
      <c r="U123" s="364"/>
      <c r="V123" s="364"/>
      <c r="W123" s="364"/>
      <c r="X123" s="365"/>
      <c r="Y123" s="395"/>
      <c r="Z123" s="396"/>
      <c r="AA123" s="396"/>
      <c r="AB123" s="397"/>
      <c r="AC123" s="360"/>
      <c r="AD123" s="361"/>
      <c r="AE123" s="361"/>
      <c r="AF123" s="361"/>
      <c r="AG123" s="362"/>
      <c r="AH123" s="363"/>
      <c r="AI123" s="364"/>
      <c r="AJ123" s="364"/>
      <c r="AK123" s="364"/>
      <c r="AL123" s="364"/>
      <c r="AM123" s="364"/>
      <c r="AN123" s="364"/>
      <c r="AO123" s="364"/>
      <c r="AP123" s="364"/>
      <c r="AQ123" s="364"/>
      <c r="AR123" s="364"/>
      <c r="AS123" s="364"/>
      <c r="AT123" s="365"/>
      <c r="AU123" s="395"/>
      <c r="AV123" s="396"/>
      <c r="AW123" s="396"/>
      <c r="AX123" s="479"/>
    </row>
    <row r="124" spans="1:50" ht="24.75" customHeight="1">
      <c r="A124" s="709"/>
      <c r="B124" s="710"/>
      <c r="C124" s="710"/>
      <c r="D124" s="710"/>
      <c r="E124" s="710"/>
      <c r="F124" s="711"/>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2"/>
    </row>
    <row r="125" spans="1:50" ht="24.75" customHeight="1">
      <c r="A125" s="709"/>
      <c r="B125" s="710"/>
      <c r="C125" s="710"/>
      <c r="D125" s="710"/>
      <c r="E125" s="710"/>
      <c r="F125" s="711"/>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2"/>
    </row>
    <row r="126" spans="1:50" ht="24.75" customHeight="1">
      <c r="A126" s="709"/>
      <c r="B126" s="710"/>
      <c r="C126" s="710"/>
      <c r="D126" s="710"/>
      <c r="E126" s="710"/>
      <c r="F126" s="711"/>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2"/>
    </row>
    <row r="127" spans="1:50" ht="24.75" customHeight="1">
      <c r="A127" s="709"/>
      <c r="B127" s="710"/>
      <c r="C127" s="710"/>
      <c r="D127" s="710"/>
      <c r="E127" s="710"/>
      <c r="F127" s="711"/>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2"/>
    </row>
    <row r="128" spans="1:50" ht="24.75" customHeight="1">
      <c r="A128" s="709"/>
      <c r="B128" s="710"/>
      <c r="C128" s="710"/>
      <c r="D128" s="710"/>
      <c r="E128" s="710"/>
      <c r="F128" s="711"/>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2"/>
    </row>
    <row r="129" spans="1:50" ht="24.75" customHeight="1">
      <c r="A129" s="709"/>
      <c r="B129" s="710"/>
      <c r="C129" s="710"/>
      <c r="D129" s="710"/>
      <c r="E129" s="710"/>
      <c r="F129" s="711"/>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2"/>
    </row>
    <row r="130" spans="1:50" ht="24.75" customHeight="1">
      <c r="A130" s="709"/>
      <c r="B130" s="710"/>
      <c r="C130" s="710"/>
      <c r="D130" s="710"/>
      <c r="E130" s="710"/>
      <c r="F130" s="711"/>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2"/>
    </row>
    <row r="131" spans="1:50" ht="24.75" customHeight="1">
      <c r="A131" s="709"/>
      <c r="B131" s="710"/>
      <c r="C131" s="710"/>
      <c r="D131" s="710"/>
      <c r="E131" s="710"/>
      <c r="F131" s="711"/>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2"/>
    </row>
    <row r="132" spans="1:50" ht="24.75" customHeight="1">
      <c r="A132" s="709"/>
      <c r="B132" s="710"/>
      <c r="C132" s="710"/>
      <c r="D132" s="710"/>
      <c r="E132" s="710"/>
      <c r="F132" s="711"/>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2"/>
    </row>
    <row r="133" spans="1:50" ht="24.75" customHeight="1" thickBot="1">
      <c r="A133" s="709"/>
      <c r="B133" s="710"/>
      <c r="C133" s="710"/>
      <c r="D133" s="710"/>
      <c r="E133" s="710"/>
      <c r="F133" s="711"/>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c r="A134" s="709"/>
      <c r="B134" s="710"/>
      <c r="C134" s="710"/>
      <c r="D134" s="710"/>
      <c r="E134" s="710"/>
      <c r="F134" s="711"/>
      <c r="G134" s="375" t="s">
        <v>388</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389</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c r="A135" s="709"/>
      <c r="B135" s="710"/>
      <c r="C135" s="710"/>
      <c r="D135" s="710"/>
      <c r="E135" s="710"/>
      <c r="F135" s="711"/>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78"/>
    </row>
    <row r="136" spans="1:50" ht="24.75" customHeight="1">
      <c r="A136" s="709"/>
      <c r="B136" s="710"/>
      <c r="C136" s="710"/>
      <c r="D136" s="710"/>
      <c r="E136" s="710"/>
      <c r="F136" s="711"/>
      <c r="G136" s="360"/>
      <c r="H136" s="361"/>
      <c r="I136" s="361"/>
      <c r="J136" s="361"/>
      <c r="K136" s="362"/>
      <c r="L136" s="363"/>
      <c r="M136" s="364"/>
      <c r="N136" s="364"/>
      <c r="O136" s="364"/>
      <c r="P136" s="364"/>
      <c r="Q136" s="364"/>
      <c r="R136" s="364"/>
      <c r="S136" s="364"/>
      <c r="T136" s="364"/>
      <c r="U136" s="364"/>
      <c r="V136" s="364"/>
      <c r="W136" s="364"/>
      <c r="X136" s="365"/>
      <c r="Y136" s="395"/>
      <c r="Z136" s="396"/>
      <c r="AA136" s="396"/>
      <c r="AB136" s="397"/>
      <c r="AC136" s="360"/>
      <c r="AD136" s="361"/>
      <c r="AE136" s="361"/>
      <c r="AF136" s="361"/>
      <c r="AG136" s="362"/>
      <c r="AH136" s="363"/>
      <c r="AI136" s="364"/>
      <c r="AJ136" s="364"/>
      <c r="AK136" s="364"/>
      <c r="AL136" s="364"/>
      <c r="AM136" s="364"/>
      <c r="AN136" s="364"/>
      <c r="AO136" s="364"/>
      <c r="AP136" s="364"/>
      <c r="AQ136" s="364"/>
      <c r="AR136" s="364"/>
      <c r="AS136" s="364"/>
      <c r="AT136" s="365"/>
      <c r="AU136" s="395"/>
      <c r="AV136" s="396"/>
      <c r="AW136" s="396"/>
      <c r="AX136" s="479"/>
    </row>
    <row r="137" spans="1:50" ht="24.75" customHeight="1">
      <c r="A137" s="709"/>
      <c r="B137" s="710"/>
      <c r="C137" s="710"/>
      <c r="D137" s="710"/>
      <c r="E137" s="710"/>
      <c r="F137" s="711"/>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2"/>
    </row>
    <row r="138" spans="1:50" ht="24.75" customHeight="1">
      <c r="A138" s="709"/>
      <c r="B138" s="710"/>
      <c r="C138" s="710"/>
      <c r="D138" s="710"/>
      <c r="E138" s="710"/>
      <c r="F138" s="711"/>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2"/>
    </row>
    <row r="139" spans="1:50" ht="24.75" customHeight="1">
      <c r="A139" s="709"/>
      <c r="B139" s="710"/>
      <c r="C139" s="710"/>
      <c r="D139" s="710"/>
      <c r="E139" s="710"/>
      <c r="F139" s="711"/>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2"/>
    </row>
    <row r="140" spans="1:50" ht="24.75" customHeight="1">
      <c r="A140" s="709"/>
      <c r="B140" s="710"/>
      <c r="C140" s="710"/>
      <c r="D140" s="710"/>
      <c r="E140" s="710"/>
      <c r="F140" s="711"/>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2"/>
    </row>
    <row r="141" spans="1:50" ht="24.75" customHeight="1">
      <c r="A141" s="709"/>
      <c r="B141" s="710"/>
      <c r="C141" s="710"/>
      <c r="D141" s="710"/>
      <c r="E141" s="710"/>
      <c r="F141" s="711"/>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2"/>
    </row>
    <row r="142" spans="1:50" ht="24.75" customHeight="1">
      <c r="A142" s="709"/>
      <c r="B142" s="710"/>
      <c r="C142" s="710"/>
      <c r="D142" s="710"/>
      <c r="E142" s="710"/>
      <c r="F142" s="711"/>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2"/>
    </row>
    <row r="143" spans="1:50" ht="24.75" customHeight="1">
      <c r="A143" s="709"/>
      <c r="B143" s="710"/>
      <c r="C143" s="710"/>
      <c r="D143" s="710"/>
      <c r="E143" s="710"/>
      <c r="F143" s="711"/>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2"/>
    </row>
    <row r="144" spans="1:50" ht="24.75" customHeight="1">
      <c r="A144" s="709"/>
      <c r="B144" s="710"/>
      <c r="C144" s="710"/>
      <c r="D144" s="710"/>
      <c r="E144" s="710"/>
      <c r="F144" s="711"/>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2"/>
    </row>
    <row r="145" spans="1:50" ht="24.75" customHeight="1">
      <c r="A145" s="709"/>
      <c r="B145" s="710"/>
      <c r="C145" s="710"/>
      <c r="D145" s="710"/>
      <c r="E145" s="710"/>
      <c r="F145" s="711"/>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2"/>
    </row>
    <row r="146" spans="1:50" ht="24.75" customHeight="1" thickBot="1">
      <c r="A146" s="709"/>
      <c r="B146" s="710"/>
      <c r="C146" s="710"/>
      <c r="D146" s="710"/>
      <c r="E146" s="710"/>
      <c r="F146" s="711"/>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c r="A147" s="709"/>
      <c r="B147" s="710"/>
      <c r="C147" s="710"/>
      <c r="D147" s="710"/>
      <c r="E147" s="710"/>
      <c r="F147" s="711"/>
      <c r="G147" s="375" t="s">
        <v>390</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391</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c r="A148" s="709"/>
      <c r="B148" s="710"/>
      <c r="C148" s="710"/>
      <c r="D148" s="710"/>
      <c r="E148" s="710"/>
      <c r="F148" s="711"/>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78"/>
    </row>
    <row r="149" spans="1:50" ht="24.75" customHeight="1">
      <c r="A149" s="709"/>
      <c r="B149" s="710"/>
      <c r="C149" s="710"/>
      <c r="D149" s="710"/>
      <c r="E149" s="710"/>
      <c r="F149" s="711"/>
      <c r="G149" s="360"/>
      <c r="H149" s="361"/>
      <c r="I149" s="361"/>
      <c r="J149" s="361"/>
      <c r="K149" s="362"/>
      <c r="L149" s="363"/>
      <c r="M149" s="364"/>
      <c r="N149" s="364"/>
      <c r="O149" s="364"/>
      <c r="P149" s="364"/>
      <c r="Q149" s="364"/>
      <c r="R149" s="364"/>
      <c r="S149" s="364"/>
      <c r="T149" s="364"/>
      <c r="U149" s="364"/>
      <c r="V149" s="364"/>
      <c r="W149" s="364"/>
      <c r="X149" s="365"/>
      <c r="Y149" s="395"/>
      <c r="Z149" s="396"/>
      <c r="AA149" s="396"/>
      <c r="AB149" s="397"/>
      <c r="AC149" s="360"/>
      <c r="AD149" s="361"/>
      <c r="AE149" s="361"/>
      <c r="AF149" s="361"/>
      <c r="AG149" s="362"/>
      <c r="AH149" s="363"/>
      <c r="AI149" s="364"/>
      <c r="AJ149" s="364"/>
      <c r="AK149" s="364"/>
      <c r="AL149" s="364"/>
      <c r="AM149" s="364"/>
      <c r="AN149" s="364"/>
      <c r="AO149" s="364"/>
      <c r="AP149" s="364"/>
      <c r="AQ149" s="364"/>
      <c r="AR149" s="364"/>
      <c r="AS149" s="364"/>
      <c r="AT149" s="365"/>
      <c r="AU149" s="395"/>
      <c r="AV149" s="396"/>
      <c r="AW149" s="396"/>
      <c r="AX149" s="479"/>
    </row>
    <row r="150" spans="1:50" ht="24.75" customHeight="1">
      <c r="A150" s="709"/>
      <c r="B150" s="710"/>
      <c r="C150" s="710"/>
      <c r="D150" s="710"/>
      <c r="E150" s="710"/>
      <c r="F150" s="711"/>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2"/>
    </row>
    <row r="151" spans="1:50" ht="24.75" customHeight="1">
      <c r="A151" s="709"/>
      <c r="B151" s="710"/>
      <c r="C151" s="710"/>
      <c r="D151" s="710"/>
      <c r="E151" s="710"/>
      <c r="F151" s="711"/>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2"/>
    </row>
    <row r="152" spans="1:50" ht="24.75" customHeight="1">
      <c r="A152" s="709"/>
      <c r="B152" s="710"/>
      <c r="C152" s="710"/>
      <c r="D152" s="710"/>
      <c r="E152" s="710"/>
      <c r="F152" s="711"/>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2"/>
    </row>
    <row r="153" spans="1:50" ht="24.75" customHeight="1">
      <c r="A153" s="709"/>
      <c r="B153" s="710"/>
      <c r="C153" s="710"/>
      <c r="D153" s="710"/>
      <c r="E153" s="710"/>
      <c r="F153" s="711"/>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2"/>
    </row>
    <row r="154" spans="1:50" ht="24.75" customHeight="1">
      <c r="A154" s="709"/>
      <c r="B154" s="710"/>
      <c r="C154" s="710"/>
      <c r="D154" s="710"/>
      <c r="E154" s="710"/>
      <c r="F154" s="711"/>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2"/>
    </row>
    <row r="155" spans="1:50" ht="24.75" customHeight="1">
      <c r="A155" s="709"/>
      <c r="B155" s="710"/>
      <c r="C155" s="710"/>
      <c r="D155" s="710"/>
      <c r="E155" s="710"/>
      <c r="F155" s="711"/>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2"/>
    </row>
    <row r="156" spans="1:50" ht="24.75" customHeight="1">
      <c r="A156" s="709"/>
      <c r="B156" s="710"/>
      <c r="C156" s="710"/>
      <c r="D156" s="710"/>
      <c r="E156" s="710"/>
      <c r="F156" s="711"/>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2"/>
    </row>
    <row r="157" spans="1:50" ht="24.75" customHeight="1">
      <c r="A157" s="709"/>
      <c r="B157" s="710"/>
      <c r="C157" s="710"/>
      <c r="D157" s="710"/>
      <c r="E157" s="710"/>
      <c r="F157" s="711"/>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2"/>
    </row>
    <row r="158" spans="1:50" ht="24.75" customHeight="1">
      <c r="A158" s="709"/>
      <c r="B158" s="710"/>
      <c r="C158" s="710"/>
      <c r="D158" s="710"/>
      <c r="E158" s="710"/>
      <c r="F158" s="711"/>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2"/>
    </row>
    <row r="159" spans="1:50" ht="24.75" customHeight="1" thickBot="1">
      <c r="A159" s="712"/>
      <c r="B159" s="713"/>
      <c r="C159" s="713"/>
      <c r="D159" s="713"/>
      <c r="E159" s="713"/>
      <c r="F159" s="714"/>
      <c r="G159" s="697" t="s">
        <v>22</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22</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row>
    <row r="160" spans="1:50" s="51" customFormat="1" ht="24.75" customHeight="1" thickBot="1"/>
    <row r="161" spans="1:50" ht="30" customHeight="1">
      <c r="A161" s="715" t="s">
        <v>34</v>
      </c>
      <c r="B161" s="716"/>
      <c r="C161" s="716"/>
      <c r="D161" s="716"/>
      <c r="E161" s="716"/>
      <c r="F161" s="717"/>
      <c r="G161" s="375" t="s">
        <v>392</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393</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c r="A162" s="709"/>
      <c r="B162" s="710"/>
      <c r="C162" s="710"/>
      <c r="D162" s="710"/>
      <c r="E162" s="710"/>
      <c r="F162" s="711"/>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78"/>
    </row>
    <row r="163" spans="1:50" ht="24.75" customHeight="1">
      <c r="A163" s="709"/>
      <c r="B163" s="710"/>
      <c r="C163" s="710"/>
      <c r="D163" s="710"/>
      <c r="E163" s="710"/>
      <c r="F163" s="711"/>
      <c r="G163" s="360"/>
      <c r="H163" s="361"/>
      <c r="I163" s="361"/>
      <c r="J163" s="361"/>
      <c r="K163" s="362"/>
      <c r="L163" s="363"/>
      <c r="M163" s="364"/>
      <c r="N163" s="364"/>
      <c r="O163" s="364"/>
      <c r="P163" s="364"/>
      <c r="Q163" s="364"/>
      <c r="R163" s="364"/>
      <c r="S163" s="364"/>
      <c r="T163" s="364"/>
      <c r="U163" s="364"/>
      <c r="V163" s="364"/>
      <c r="W163" s="364"/>
      <c r="X163" s="365"/>
      <c r="Y163" s="395"/>
      <c r="Z163" s="396"/>
      <c r="AA163" s="396"/>
      <c r="AB163" s="397"/>
      <c r="AC163" s="360"/>
      <c r="AD163" s="361"/>
      <c r="AE163" s="361"/>
      <c r="AF163" s="361"/>
      <c r="AG163" s="362"/>
      <c r="AH163" s="363"/>
      <c r="AI163" s="364"/>
      <c r="AJ163" s="364"/>
      <c r="AK163" s="364"/>
      <c r="AL163" s="364"/>
      <c r="AM163" s="364"/>
      <c r="AN163" s="364"/>
      <c r="AO163" s="364"/>
      <c r="AP163" s="364"/>
      <c r="AQ163" s="364"/>
      <c r="AR163" s="364"/>
      <c r="AS163" s="364"/>
      <c r="AT163" s="365"/>
      <c r="AU163" s="395"/>
      <c r="AV163" s="396"/>
      <c r="AW163" s="396"/>
      <c r="AX163" s="479"/>
    </row>
    <row r="164" spans="1:50" ht="24.75" customHeight="1">
      <c r="A164" s="709"/>
      <c r="B164" s="710"/>
      <c r="C164" s="710"/>
      <c r="D164" s="710"/>
      <c r="E164" s="710"/>
      <c r="F164" s="711"/>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2"/>
    </row>
    <row r="165" spans="1:50" ht="24.75" customHeight="1">
      <c r="A165" s="709"/>
      <c r="B165" s="710"/>
      <c r="C165" s="710"/>
      <c r="D165" s="710"/>
      <c r="E165" s="710"/>
      <c r="F165" s="711"/>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2"/>
    </row>
    <row r="166" spans="1:50" ht="24.75" customHeight="1">
      <c r="A166" s="709"/>
      <c r="B166" s="710"/>
      <c r="C166" s="710"/>
      <c r="D166" s="710"/>
      <c r="E166" s="710"/>
      <c r="F166" s="711"/>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2"/>
    </row>
    <row r="167" spans="1:50" ht="24.75" customHeight="1">
      <c r="A167" s="709"/>
      <c r="B167" s="710"/>
      <c r="C167" s="710"/>
      <c r="D167" s="710"/>
      <c r="E167" s="710"/>
      <c r="F167" s="711"/>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2"/>
    </row>
    <row r="168" spans="1:50" ht="24.75" customHeight="1">
      <c r="A168" s="709"/>
      <c r="B168" s="710"/>
      <c r="C168" s="710"/>
      <c r="D168" s="710"/>
      <c r="E168" s="710"/>
      <c r="F168" s="711"/>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2"/>
    </row>
    <row r="169" spans="1:50" ht="24.75" customHeight="1">
      <c r="A169" s="709"/>
      <c r="B169" s="710"/>
      <c r="C169" s="710"/>
      <c r="D169" s="710"/>
      <c r="E169" s="710"/>
      <c r="F169" s="711"/>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2"/>
    </row>
    <row r="170" spans="1:50" ht="24.75" customHeight="1">
      <c r="A170" s="709"/>
      <c r="B170" s="710"/>
      <c r="C170" s="710"/>
      <c r="D170" s="710"/>
      <c r="E170" s="710"/>
      <c r="F170" s="711"/>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2"/>
    </row>
    <row r="171" spans="1:50" ht="24.75" customHeight="1">
      <c r="A171" s="709"/>
      <c r="B171" s="710"/>
      <c r="C171" s="710"/>
      <c r="D171" s="710"/>
      <c r="E171" s="710"/>
      <c r="F171" s="711"/>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2"/>
    </row>
    <row r="172" spans="1:50" ht="24.75" customHeight="1">
      <c r="A172" s="709"/>
      <c r="B172" s="710"/>
      <c r="C172" s="710"/>
      <c r="D172" s="710"/>
      <c r="E172" s="710"/>
      <c r="F172" s="711"/>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2"/>
    </row>
    <row r="173" spans="1:50" ht="24.75" customHeight="1" thickBot="1">
      <c r="A173" s="709"/>
      <c r="B173" s="710"/>
      <c r="C173" s="710"/>
      <c r="D173" s="710"/>
      <c r="E173" s="710"/>
      <c r="F173" s="711"/>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c r="A174" s="709"/>
      <c r="B174" s="710"/>
      <c r="C174" s="710"/>
      <c r="D174" s="710"/>
      <c r="E174" s="710"/>
      <c r="F174" s="711"/>
      <c r="G174" s="375" t="s">
        <v>394</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395</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c r="A175" s="709"/>
      <c r="B175" s="710"/>
      <c r="C175" s="710"/>
      <c r="D175" s="710"/>
      <c r="E175" s="710"/>
      <c r="F175" s="711"/>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78"/>
    </row>
    <row r="176" spans="1:50" ht="24.75" customHeight="1">
      <c r="A176" s="709"/>
      <c r="B176" s="710"/>
      <c r="C176" s="710"/>
      <c r="D176" s="710"/>
      <c r="E176" s="710"/>
      <c r="F176" s="711"/>
      <c r="G176" s="360"/>
      <c r="H176" s="361"/>
      <c r="I176" s="361"/>
      <c r="J176" s="361"/>
      <c r="K176" s="362"/>
      <c r="L176" s="363"/>
      <c r="M176" s="364"/>
      <c r="N176" s="364"/>
      <c r="O176" s="364"/>
      <c r="P176" s="364"/>
      <c r="Q176" s="364"/>
      <c r="R176" s="364"/>
      <c r="S176" s="364"/>
      <c r="T176" s="364"/>
      <c r="U176" s="364"/>
      <c r="V176" s="364"/>
      <c r="W176" s="364"/>
      <c r="X176" s="365"/>
      <c r="Y176" s="395"/>
      <c r="Z176" s="396"/>
      <c r="AA176" s="396"/>
      <c r="AB176" s="397"/>
      <c r="AC176" s="360"/>
      <c r="AD176" s="361"/>
      <c r="AE176" s="361"/>
      <c r="AF176" s="361"/>
      <c r="AG176" s="362"/>
      <c r="AH176" s="363"/>
      <c r="AI176" s="364"/>
      <c r="AJ176" s="364"/>
      <c r="AK176" s="364"/>
      <c r="AL176" s="364"/>
      <c r="AM176" s="364"/>
      <c r="AN176" s="364"/>
      <c r="AO176" s="364"/>
      <c r="AP176" s="364"/>
      <c r="AQ176" s="364"/>
      <c r="AR176" s="364"/>
      <c r="AS176" s="364"/>
      <c r="AT176" s="365"/>
      <c r="AU176" s="395"/>
      <c r="AV176" s="396"/>
      <c r="AW176" s="396"/>
      <c r="AX176" s="479"/>
    </row>
    <row r="177" spans="1:50" ht="24.75" customHeight="1">
      <c r="A177" s="709"/>
      <c r="B177" s="710"/>
      <c r="C177" s="710"/>
      <c r="D177" s="710"/>
      <c r="E177" s="710"/>
      <c r="F177" s="711"/>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2"/>
    </row>
    <row r="178" spans="1:50" ht="24.75" customHeight="1">
      <c r="A178" s="709"/>
      <c r="B178" s="710"/>
      <c r="C178" s="710"/>
      <c r="D178" s="710"/>
      <c r="E178" s="710"/>
      <c r="F178" s="711"/>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2"/>
    </row>
    <row r="179" spans="1:50" ht="24.75" customHeight="1">
      <c r="A179" s="709"/>
      <c r="B179" s="710"/>
      <c r="C179" s="710"/>
      <c r="D179" s="710"/>
      <c r="E179" s="710"/>
      <c r="F179" s="711"/>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2"/>
    </row>
    <row r="180" spans="1:50" ht="24.75" customHeight="1">
      <c r="A180" s="709"/>
      <c r="B180" s="710"/>
      <c r="C180" s="710"/>
      <c r="D180" s="710"/>
      <c r="E180" s="710"/>
      <c r="F180" s="711"/>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2"/>
    </row>
    <row r="181" spans="1:50" ht="24.75" customHeight="1">
      <c r="A181" s="709"/>
      <c r="B181" s="710"/>
      <c r="C181" s="710"/>
      <c r="D181" s="710"/>
      <c r="E181" s="710"/>
      <c r="F181" s="711"/>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2"/>
    </row>
    <row r="182" spans="1:50" ht="24.75" customHeight="1">
      <c r="A182" s="709"/>
      <c r="B182" s="710"/>
      <c r="C182" s="710"/>
      <c r="D182" s="710"/>
      <c r="E182" s="710"/>
      <c r="F182" s="711"/>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2"/>
    </row>
    <row r="183" spans="1:50" ht="24.75" customHeight="1">
      <c r="A183" s="709"/>
      <c r="B183" s="710"/>
      <c r="C183" s="710"/>
      <c r="D183" s="710"/>
      <c r="E183" s="710"/>
      <c r="F183" s="711"/>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2"/>
    </row>
    <row r="184" spans="1:50" ht="24.75" customHeight="1">
      <c r="A184" s="709"/>
      <c r="B184" s="710"/>
      <c r="C184" s="710"/>
      <c r="D184" s="710"/>
      <c r="E184" s="710"/>
      <c r="F184" s="711"/>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2"/>
    </row>
    <row r="185" spans="1:50" ht="24.75" customHeight="1">
      <c r="A185" s="709"/>
      <c r="B185" s="710"/>
      <c r="C185" s="710"/>
      <c r="D185" s="710"/>
      <c r="E185" s="710"/>
      <c r="F185" s="71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2"/>
    </row>
    <row r="186" spans="1:50" ht="24.75" customHeight="1" thickBot="1">
      <c r="A186" s="709"/>
      <c r="B186" s="710"/>
      <c r="C186" s="710"/>
      <c r="D186" s="710"/>
      <c r="E186" s="710"/>
      <c r="F186" s="711"/>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c r="A187" s="709"/>
      <c r="B187" s="710"/>
      <c r="C187" s="710"/>
      <c r="D187" s="710"/>
      <c r="E187" s="710"/>
      <c r="F187" s="711"/>
      <c r="G187" s="375" t="s">
        <v>396</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397</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c r="A188" s="709"/>
      <c r="B188" s="710"/>
      <c r="C188" s="710"/>
      <c r="D188" s="710"/>
      <c r="E188" s="710"/>
      <c r="F188" s="711"/>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78"/>
    </row>
    <row r="189" spans="1:50" ht="24.75" customHeight="1">
      <c r="A189" s="709"/>
      <c r="B189" s="710"/>
      <c r="C189" s="710"/>
      <c r="D189" s="710"/>
      <c r="E189" s="710"/>
      <c r="F189" s="711"/>
      <c r="G189" s="360"/>
      <c r="H189" s="361"/>
      <c r="I189" s="361"/>
      <c r="J189" s="361"/>
      <c r="K189" s="362"/>
      <c r="L189" s="363"/>
      <c r="M189" s="364"/>
      <c r="N189" s="364"/>
      <c r="O189" s="364"/>
      <c r="P189" s="364"/>
      <c r="Q189" s="364"/>
      <c r="R189" s="364"/>
      <c r="S189" s="364"/>
      <c r="T189" s="364"/>
      <c r="U189" s="364"/>
      <c r="V189" s="364"/>
      <c r="W189" s="364"/>
      <c r="X189" s="365"/>
      <c r="Y189" s="395"/>
      <c r="Z189" s="396"/>
      <c r="AA189" s="396"/>
      <c r="AB189" s="397"/>
      <c r="AC189" s="360"/>
      <c r="AD189" s="361"/>
      <c r="AE189" s="361"/>
      <c r="AF189" s="361"/>
      <c r="AG189" s="362"/>
      <c r="AH189" s="363"/>
      <c r="AI189" s="364"/>
      <c r="AJ189" s="364"/>
      <c r="AK189" s="364"/>
      <c r="AL189" s="364"/>
      <c r="AM189" s="364"/>
      <c r="AN189" s="364"/>
      <c r="AO189" s="364"/>
      <c r="AP189" s="364"/>
      <c r="AQ189" s="364"/>
      <c r="AR189" s="364"/>
      <c r="AS189" s="364"/>
      <c r="AT189" s="365"/>
      <c r="AU189" s="395"/>
      <c r="AV189" s="396"/>
      <c r="AW189" s="396"/>
      <c r="AX189" s="479"/>
    </row>
    <row r="190" spans="1:50" ht="24.75" customHeight="1">
      <c r="A190" s="709"/>
      <c r="B190" s="710"/>
      <c r="C190" s="710"/>
      <c r="D190" s="710"/>
      <c r="E190" s="710"/>
      <c r="F190" s="711"/>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2"/>
    </row>
    <row r="191" spans="1:50" ht="24.75" customHeight="1">
      <c r="A191" s="709"/>
      <c r="B191" s="710"/>
      <c r="C191" s="710"/>
      <c r="D191" s="710"/>
      <c r="E191" s="710"/>
      <c r="F191" s="711"/>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2"/>
    </row>
    <row r="192" spans="1:50" ht="24.75" customHeight="1">
      <c r="A192" s="709"/>
      <c r="B192" s="710"/>
      <c r="C192" s="710"/>
      <c r="D192" s="710"/>
      <c r="E192" s="710"/>
      <c r="F192" s="711"/>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2"/>
    </row>
    <row r="193" spans="1:50" ht="24.75" customHeight="1">
      <c r="A193" s="709"/>
      <c r="B193" s="710"/>
      <c r="C193" s="710"/>
      <c r="D193" s="710"/>
      <c r="E193" s="710"/>
      <c r="F193" s="711"/>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2"/>
    </row>
    <row r="194" spans="1:50" ht="24.75" customHeight="1">
      <c r="A194" s="709"/>
      <c r="B194" s="710"/>
      <c r="C194" s="710"/>
      <c r="D194" s="710"/>
      <c r="E194" s="710"/>
      <c r="F194" s="71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2"/>
    </row>
    <row r="195" spans="1:50" ht="24.75" customHeight="1">
      <c r="A195" s="709"/>
      <c r="B195" s="710"/>
      <c r="C195" s="710"/>
      <c r="D195" s="710"/>
      <c r="E195" s="710"/>
      <c r="F195" s="71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2"/>
    </row>
    <row r="196" spans="1:50" ht="24.75" customHeight="1">
      <c r="A196" s="709"/>
      <c r="B196" s="710"/>
      <c r="C196" s="710"/>
      <c r="D196" s="710"/>
      <c r="E196" s="710"/>
      <c r="F196" s="71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2"/>
    </row>
    <row r="197" spans="1:50" ht="24.75" customHeight="1">
      <c r="A197" s="709"/>
      <c r="B197" s="710"/>
      <c r="C197" s="710"/>
      <c r="D197" s="710"/>
      <c r="E197" s="710"/>
      <c r="F197" s="71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2"/>
    </row>
    <row r="198" spans="1:50" ht="24.75" customHeight="1">
      <c r="A198" s="709"/>
      <c r="B198" s="710"/>
      <c r="C198" s="710"/>
      <c r="D198" s="710"/>
      <c r="E198" s="710"/>
      <c r="F198" s="71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2"/>
    </row>
    <row r="199" spans="1:50" ht="24.75" customHeight="1" thickBot="1">
      <c r="A199" s="709"/>
      <c r="B199" s="710"/>
      <c r="C199" s="710"/>
      <c r="D199" s="710"/>
      <c r="E199" s="710"/>
      <c r="F199" s="711"/>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c r="A200" s="709"/>
      <c r="B200" s="710"/>
      <c r="C200" s="710"/>
      <c r="D200" s="710"/>
      <c r="E200" s="710"/>
      <c r="F200" s="711"/>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398</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c r="A201" s="709"/>
      <c r="B201" s="710"/>
      <c r="C201" s="710"/>
      <c r="D201" s="710"/>
      <c r="E201" s="710"/>
      <c r="F201" s="711"/>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78"/>
    </row>
    <row r="202" spans="1:50" ht="24.75" customHeight="1">
      <c r="A202" s="709"/>
      <c r="B202" s="710"/>
      <c r="C202" s="710"/>
      <c r="D202" s="710"/>
      <c r="E202" s="710"/>
      <c r="F202" s="711"/>
      <c r="G202" s="360"/>
      <c r="H202" s="361"/>
      <c r="I202" s="361"/>
      <c r="J202" s="361"/>
      <c r="K202" s="362"/>
      <c r="L202" s="363"/>
      <c r="M202" s="364"/>
      <c r="N202" s="364"/>
      <c r="O202" s="364"/>
      <c r="P202" s="364"/>
      <c r="Q202" s="364"/>
      <c r="R202" s="364"/>
      <c r="S202" s="364"/>
      <c r="T202" s="364"/>
      <c r="U202" s="364"/>
      <c r="V202" s="364"/>
      <c r="W202" s="364"/>
      <c r="X202" s="365"/>
      <c r="Y202" s="395"/>
      <c r="Z202" s="396"/>
      <c r="AA202" s="396"/>
      <c r="AB202" s="397"/>
      <c r="AC202" s="360"/>
      <c r="AD202" s="361"/>
      <c r="AE202" s="361"/>
      <c r="AF202" s="361"/>
      <c r="AG202" s="362"/>
      <c r="AH202" s="363"/>
      <c r="AI202" s="364"/>
      <c r="AJ202" s="364"/>
      <c r="AK202" s="364"/>
      <c r="AL202" s="364"/>
      <c r="AM202" s="364"/>
      <c r="AN202" s="364"/>
      <c r="AO202" s="364"/>
      <c r="AP202" s="364"/>
      <c r="AQ202" s="364"/>
      <c r="AR202" s="364"/>
      <c r="AS202" s="364"/>
      <c r="AT202" s="365"/>
      <c r="AU202" s="395"/>
      <c r="AV202" s="396"/>
      <c r="AW202" s="396"/>
      <c r="AX202" s="479"/>
    </row>
    <row r="203" spans="1:50" ht="24.75" customHeight="1">
      <c r="A203" s="709"/>
      <c r="B203" s="710"/>
      <c r="C203" s="710"/>
      <c r="D203" s="710"/>
      <c r="E203" s="710"/>
      <c r="F203" s="711"/>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2"/>
    </row>
    <row r="204" spans="1:50" ht="24.75" customHeight="1">
      <c r="A204" s="709"/>
      <c r="B204" s="710"/>
      <c r="C204" s="710"/>
      <c r="D204" s="710"/>
      <c r="E204" s="710"/>
      <c r="F204" s="711"/>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2"/>
    </row>
    <row r="205" spans="1:50" ht="24.75" customHeight="1">
      <c r="A205" s="709"/>
      <c r="B205" s="710"/>
      <c r="C205" s="710"/>
      <c r="D205" s="710"/>
      <c r="E205" s="710"/>
      <c r="F205" s="711"/>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2"/>
    </row>
    <row r="206" spans="1:50" ht="24.75" customHeight="1">
      <c r="A206" s="709"/>
      <c r="B206" s="710"/>
      <c r="C206" s="710"/>
      <c r="D206" s="710"/>
      <c r="E206" s="710"/>
      <c r="F206" s="711"/>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2"/>
    </row>
    <row r="207" spans="1:50" ht="24.75" customHeight="1">
      <c r="A207" s="709"/>
      <c r="B207" s="710"/>
      <c r="C207" s="710"/>
      <c r="D207" s="710"/>
      <c r="E207" s="710"/>
      <c r="F207" s="71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2"/>
    </row>
    <row r="208" spans="1:50" ht="24.75" customHeight="1">
      <c r="A208" s="709"/>
      <c r="B208" s="710"/>
      <c r="C208" s="710"/>
      <c r="D208" s="710"/>
      <c r="E208" s="710"/>
      <c r="F208" s="71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2"/>
    </row>
    <row r="209" spans="1:50" ht="24.75" customHeight="1">
      <c r="A209" s="709"/>
      <c r="B209" s="710"/>
      <c r="C209" s="710"/>
      <c r="D209" s="710"/>
      <c r="E209" s="710"/>
      <c r="F209" s="71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2"/>
    </row>
    <row r="210" spans="1:50" ht="24.75" customHeight="1">
      <c r="A210" s="709"/>
      <c r="B210" s="710"/>
      <c r="C210" s="710"/>
      <c r="D210" s="710"/>
      <c r="E210" s="710"/>
      <c r="F210" s="71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2"/>
    </row>
    <row r="211" spans="1:50" ht="24.75" customHeight="1">
      <c r="A211" s="709"/>
      <c r="B211" s="710"/>
      <c r="C211" s="710"/>
      <c r="D211" s="710"/>
      <c r="E211" s="710"/>
      <c r="F211" s="71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2"/>
    </row>
    <row r="212" spans="1:50" ht="24.75" customHeight="1" thickBot="1">
      <c r="A212" s="712"/>
      <c r="B212" s="713"/>
      <c r="C212" s="713"/>
      <c r="D212" s="713"/>
      <c r="E212" s="713"/>
      <c r="F212" s="714"/>
      <c r="G212" s="697" t="s">
        <v>22</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22</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row>
    <row r="213" spans="1:50" s="51" customFormat="1" ht="24.75" customHeight="1" thickBot="1"/>
    <row r="214" spans="1:50" ht="30" customHeight="1">
      <c r="A214" s="706" t="s">
        <v>34</v>
      </c>
      <c r="B214" s="707"/>
      <c r="C214" s="707"/>
      <c r="D214" s="707"/>
      <c r="E214" s="707"/>
      <c r="F214" s="708"/>
      <c r="G214" s="375" t="s">
        <v>399</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400</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c r="A215" s="709"/>
      <c r="B215" s="710"/>
      <c r="C215" s="710"/>
      <c r="D215" s="710"/>
      <c r="E215" s="710"/>
      <c r="F215" s="711"/>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78"/>
    </row>
    <row r="216" spans="1:50" ht="24.75" customHeight="1">
      <c r="A216" s="709"/>
      <c r="B216" s="710"/>
      <c r="C216" s="710"/>
      <c r="D216" s="710"/>
      <c r="E216" s="710"/>
      <c r="F216" s="711"/>
      <c r="G216" s="360"/>
      <c r="H216" s="361"/>
      <c r="I216" s="361"/>
      <c r="J216" s="361"/>
      <c r="K216" s="362"/>
      <c r="L216" s="363"/>
      <c r="M216" s="364"/>
      <c r="N216" s="364"/>
      <c r="O216" s="364"/>
      <c r="P216" s="364"/>
      <c r="Q216" s="364"/>
      <c r="R216" s="364"/>
      <c r="S216" s="364"/>
      <c r="T216" s="364"/>
      <c r="U216" s="364"/>
      <c r="V216" s="364"/>
      <c r="W216" s="364"/>
      <c r="X216" s="365"/>
      <c r="Y216" s="395"/>
      <c r="Z216" s="396"/>
      <c r="AA216" s="396"/>
      <c r="AB216" s="397"/>
      <c r="AC216" s="360"/>
      <c r="AD216" s="361"/>
      <c r="AE216" s="361"/>
      <c r="AF216" s="361"/>
      <c r="AG216" s="362"/>
      <c r="AH216" s="363"/>
      <c r="AI216" s="364"/>
      <c r="AJ216" s="364"/>
      <c r="AK216" s="364"/>
      <c r="AL216" s="364"/>
      <c r="AM216" s="364"/>
      <c r="AN216" s="364"/>
      <c r="AO216" s="364"/>
      <c r="AP216" s="364"/>
      <c r="AQ216" s="364"/>
      <c r="AR216" s="364"/>
      <c r="AS216" s="364"/>
      <c r="AT216" s="365"/>
      <c r="AU216" s="395"/>
      <c r="AV216" s="396"/>
      <c r="AW216" s="396"/>
      <c r="AX216" s="479"/>
    </row>
    <row r="217" spans="1:50" ht="24.75" customHeight="1">
      <c r="A217" s="709"/>
      <c r="B217" s="710"/>
      <c r="C217" s="710"/>
      <c r="D217" s="710"/>
      <c r="E217" s="710"/>
      <c r="F217" s="711"/>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2"/>
    </row>
    <row r="218" spans="1:50" ht="24.75" customHeight="1">
      <c r="A218" s="709"/>
      <c r="B218" s="710"/>
      <c r="C218" s="710"/>
      <c r="D218" s="710"/>
      <c r="E218" s="710"/>
      <c r="F218" s="711"/>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2"/>
    </row>
    <row r="219" spans="1:50" ht="24.75" customHeight="1">
      <c r="A219" s="709"/>
      <c r="B219" s="710"/>
      <c r="C219" s="710"/>
      <c r="D219" s="710"/>
      <c r="E219" s="710"/>
      <c r="F219" s="711"/>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2"/>
    </row>
    <row r="220" spans="1:50" ht="24.75" customHeight="1">
      <c r="A220" s="709"/>
      <c r="B220" s="710"/>
      <c r="C220" s="710"/>
      <c r="D220" s="710"/>
      <c r="E220" s="710"/>
      <c r="F220" s="71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2"/>
    </row>
    <row r="221" spans="1:50" ht="24.75" customHeight="1">
      <c r="A221" s="709"/>
      <c r="B221" s="710"/>
      <c r="C221" s="710"/>
      <c r="D221" s="710"/>
      <c r="E221" s="710"/>
      <c r="F221" s="71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2"/>
    </row>
    <row r="222" spans="1:50" ht="24.75" customHeight="1">
      <c r="A222" s="709"/>
      <c r="B222" s="710"/>
      <c r="C222" s="710"/>
      <c r="D222" s="710"/>
      <c r="E222" s="710"/>
      <c r="F222" s="71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2"/>
    </row>
    <row r="223" spans="1:50" ht="24.75" customHeight="1">
      <c r="A223" s="709"/>
      <c r="B223" s="710"/>
      <c r="C223" s="710"/>
      <c r="D223" s="710"/>
      <c r="E223" s="710"/>
      <c r="F223" s="71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2"/>
    </row>
    <row r="224" spans="1:50" ht="24.75" customHeight="1">
      <c r="A224" s="709"/>
      <c r="B224" s="710"/>
      <c r="C224" s="710"/>
      <c r="D224" s="710"/>
      <c r="E224" s="710"/>
      <c r="F224" s="71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2"/>
    </row>
    <row r="225" spans="1:50" ht="24.75" customHeight="1">
      <c r="A225" s="709"/>
      <c r="B225" s="710"/>
      <c r="C225" s="710"/>
      <c r="D225" s="710"/>
      <c r="E225" s="710"/>
      <c r="F225" s="71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2"/>
    </row>
    <row r="226" spans="1:50" ht="24.75" customHeight="1" thickBot="1">
      <c r="A226" s="709"/>
      <c r="B226" s="710"/>
      <c r="C226" s="710"/>
      <c r="D226" s="710"/>
      <c r="E226" s="710"/>
      <c r="F226" s="711"/>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c r="A227" s="709"/>
      <c r="B227" s="710"/>
      <c r="C227" s="710"/>
      <c r="D227" s="710"/>
      <c r="E227" s="710"/>
      <c r="F227" s="711"/>
      <c r="G227" s="375" t="s">
        <v>401</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402</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c r="A228" s="709"/>
      <c r="B228" s="710"/>
      <c r="C228" s="710"/>
      <c r="D228" s="710"/>
      <c r="E228" s="710"/>
      <c r="F228" s="711"/>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78"/>
    </row>
    <row r="229" spans="1:50" ht="24.75" customHeight="1">
      <c r="A229" s="709"/>
      <c r="B229" s="710"/>
      <c r="C229" s="710"/>
      <c r="D229" s="710"/>
      <c r="E229" s="710"/>
      <c r="F229" s="711"/>
      <c r="G229" s="360"/>
      <c r="H229" s="361"/>
      <c r="I229" s="361"/>
      <c r="J229" s="361"/>
      <c r="K229" s="362"/>
      <c r="L229" s="363"/>
      <c r="M229" s="364"/>
      <c r="N229" s="364"/>
      <c r="O229" s="364"/>
      <c r="P229" s="364"/>
      <c r="Q229" s="364"/>
      <c r="R229" s="364"/>
      <c r="S229" s="364"/>
      <c r="T229" s="364"/>
      <c r="U229" s="364"/>
      <c r="V229" s="364"/>
      <c r="W229" s="364"/>
      <c r="X229" s="365"/>
      <c r="Y229" s="395"/>
      <c r="Z229" s="396"/>
      <c r="AA229" s="396"/>
      <c r="AB229" s="397"/>
      <c r="AC229" s="360"/>
      <c r="AD229" s="361"/>
      <c r="AE229" s="361"/>
      <c r="AF229" s="361"/>
      <c r="AG229" s="362"/>
      <c r="AH229" s="363"/>
      <c r="AI229" s="364"/>
      <c r="AJ229" s="364"/>
      <c r="AK229" s="364"/>
      <c r="AL229" s="364"/>
      <c r="AM229" s="364"/>
      <c r="AN229" s="364"/>
      <c r="AO229" s="364"/>
      <c r="AP229" s="364"/>
      <c r="AQ229" s="364"/>
      <c r="AR229" s="364"/>
      <c r="AS229" s="364"/>
      <c r="AT229" s="365"/>
      <c r="AU229" s="395"/>
      <c r="AV229" s="396"/>
      <c r="AW229" s="396"/>
      <c r="AX229" s="479"/>
    </row>
    <row r="230" spans="1:50" ht="24.75" customHeight="1">
      <c r="A230" s="709"/>
      <c r="B230" s="710"/>
      <c r="C230" s="710"/>
      <c r="D230" s="710"/>
      <c r="E230" s="710"/>
      <c r="F230" s="711"/>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2"/>
    </row>
    <row r="231" spans="1:50" ht="24.75" customHeight="1">
      <c r="A231" s="709"/>
      <c r="B231" s="710"/>
      <c r="C231" s="710"/>
      <c r="D231" s="710"/>
      <c r="E231" s="710"/>
      <c r="F231" s="711"/>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2"/>
    </row>
    <row r="232" spans="1:50" ht="24.75" customHeight="1">
      <c r="A232" s="709"/>
      <c r="B232" s="710"/>
      <c r="C232" s="710"/>
      <c r="D232" s="710"/>
      <c r="E232" s="710"/>
      <c r="F232" s="711"/>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2"/>
    </row>
    <row r="233" spans="1:50" ht="24.75" customHeight="1">
      <c r="A233" s="709"/>
      <c r="B233" s="710"/>
      <c r="C233" s="710"/>
      <c r="D233" s="710"/>
      <c r="E233" s="710"/>
      <c r="F233" s="711"/>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2"/>
    </row>
    <row r="234" spans="1:50" ht="24.75" customHeight="1">
      <c r="A234" s="709"/>
      <c r="B234" s="710"/>
      <c r="C234" s="710"/>
      <c r="D234" s="710"/>
      <c r="E234" s="710"/>
      <c r="F234" s="711"/>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2"/>
    </row>
    <row r="235" spans="1:50" ht="24.75" customHeight="1">
      <c r="A235" s="709"/>
      <c r="B235" s="710"/>
      <c r="C235" s="710"/>
      <c r="D235" s="710"/>
      <c r="E235" s="710"/>
      <c r="F235" s="711"/>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2"/>
    </row>
    <row r="236" spans="1:50" ht="24.75" customHeight="1">
      <c r="A236" s="709"/>
      <c r="B236" s="710"/>
      <c r="C236" s="710"/>
      <c r="D236" s="710"/>
      <c r="E236" s="710"/>
      <c r="F236" s="711"/>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2"/>
    </row>
    <row r="237" spans="1:50" ht="24.75" customHeight="1">
      <c r="A237" s="709"/>
      <c r="B237" s="710"/>
      <c r="C237" s="710"/>
      <c r="D237" s="710"/>
      <c r="E237" s="710"/>
      <c r="F237" s="711"/>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2"/>
    </row>
    <row r="238" spans="1:50" ht="24.75" customHeight="1">
      <c r="A238" s="709"/>
      <c r="B238" s="710"/>
      <c r="C238" s="710"/>
      <c r="D238" s="710"/>
      <c r="E238" s="710"/>
      <c r="F238" s="711"/>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2"/>
    </row>
    <row r="239" spans="1:50" ht="24.75" customHeight="1" thickBot="1">
      <c r="A239" s="709"/>
      <c r="B239" s="710"/>
      <c r="C239" s="710"/>
      <c r="D239" s="710"/>
      <c r="E239" s="710"/>
      <c r="F239" s="711"/>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c r="A240" s="709"/>
      <c r="B240" s="710"/>
      <c r="C240" s="710"/>
      <c r="D240" s="710"/>
      <c r="E240" s="710"/>
      <c r="F240" s="711"/>
      <c r="G240" s="375" t="s">
        <v>403</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404</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c r="A241" s="709"/>
      <c r="B241" s="710"/>
      <c r="C241" s="710"/>
      <c r="D241" s="710"/>
      <c r="E241" s="710"/>
      <c r="F241" s="711"/>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78"/>
    </row>
    <row r="242" spans="1:50" ht="24.75" customHeight="1">
      <c r="A242" s="709"/>
      <c r="B242" s="710"/>
      <c r="C242" s="710"/>
      <c r="D242" s="710"/>
      <c r="E242" s="710"/>
      <c r="F242" s="711"/>
      <c r="G242" s="360"/>
      <c r="H242" s="361"/>
      <c r="I242" s="361"/>
      <c r="J242" s="361"/>
      <c r="K242" s="362"/>
      <c r="L242" s="363"/>
      <c r="M242" s="364"/>
      <c r="N242" s="364"/>
      <c r="O242" s="364"/>
      <c r="P242" s="364"/>
      <c r="Q242" s="364"/>
      <c r="R242" s="364"/>
      <c r="S242" s="364"/>
      <c r="T242" s="364"/>
      <c r="U242" s="364"/>
      <c r="V242" s="364"/>
      <c r="W242" s="364"/>
      <c r="X242" s="365"/>
      <c r="Y242" s="395"/>
      <c r="Z242" s="396"/>
      <c r="AA242" s="396"/>
      <c r="AB242" s="397"/>
      <c r="AC242" s="360"/>
      <c r="AD242" s="361"/>
      <c r="AE242" s="361"/>
      <c r="AF242" s="361"/>
      <c r="AG242" s="362"/>
      <c r="AH242" s="363"/>
      <c r="AI242" s="364"/>
      <c r="AJ242" s="364"/>
      <c r="AK242" s="364"/>
      <c r="AL242" s="364"/>
      <c r="AM242" s="364"/>
      <c r="AN242" s="364"/>
      <c r="AO242" s="364"/>
      <c r="AP242" s="364"/>
      <c r="AQ242" s="364"/>
      <c r="AR242" s="364"/>
      <c r="AS242" s="364"/>
      <c r="AT242" s="365"/>
      <c r="AU242" s="395"/>
      <c r="AV242" s="396"/>
      <c r="AW242" s="396"/>
      <c r="AX242" s="479"/>
    </row>
    <row r="243" spans="1:50" ht="24.75" customHeight="1">
      <c r="A243" s="709"/>
      <c r="B243" s="710"/>
      <c r="C243" s="710"/>
      <c r="D243" s="710"/>
      <c r="E243" s="710"/>
      <c r="F243" s="711"/>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2"/>
    </row>
    <row r="244" spans="1:50" ht="24.75" customHeight="1">
      <c r="A244" s="709"/>
      <c r="B244" s="710"/>
      <c r="C244" s="710"/>
      <c r="D244" s="710"/>
      <c r="E244" s="710"/>
      <c r="F244" s="711"/>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2"/>
    </row>
    <row r="245" spans="1:50" ht="24.75" customHeight="1">
      <c r="A245" s="709"/>
      <c r="B245" s="710"/>
      <c r="C245" s="710"/>
      <c r="D245" s="710"/>
      <c r="E245" s="710"/>
      <c r="F245" s="711"/>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2"/>
    </row>
    <row r="246" spans="1:50" ht="24.75" customHeight="1">
      <c r="A246" s="709"/>
      <c r="B246" s="710"/>
      <c r="C246" s="710"/>
      <c r="D246" s="710"/>
      <c r="E246" s="710"/>
      <c r="F246" s="711"/>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2"/>
    </row>
    <row r="247" spans="1:50" ht="24.75" customHeight="1">
      <c r="A247" s="709"/>
      <c r="B247" s="710"/>
      <c r="C247" s="710"/>
      <c r="D247" s="710"/>
      <c r="E247" s="710"/>
      <c r="F247" s="711"/>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2"/>
    </row>
    <row r="248" spans="1:50" ht="24.75" customHeight="1">
      <c r="A248" s="709"/>
      <c r="B248" s="710"/>
      <c r="C248" s="710"/>
      <c r="D248" s="710"/>
      <c r="E248" s="710"/>
      <c r="F248" s="711"/>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2"/>
    </row>
    <row r="249" spans="1:50" ht="24.75" customHeight="1">
      <c r="A249" s="709"/>
      <c r="B249" s="710"/>
      <c r="C249" s="710"/>
      <c r="D249" s="710"/>
      <c r="E249" s="710"/>
      <c r="F249" s="711"/>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2"/>
    </row>
    <row r="250" spans="1:50" ht="24.75" customHeight="1">
      <c r="A250" s="709"/>
      <c r="B250" s="710"/>
      <c r="C250" s="710"/>
      <c r="D250" s="710"/>
      <c r="E250" s="710"/>
      <c r="F250" s="711"/>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2"/>
    </row>
    <row r="251" spans="1:50" ht="24.75" customHeight="1">
      <c r="A251" s="709"/>
      <c r="B251" s="710"/>
      <c r="C251" s="710"/>
      <c r="D251" s="710"/>
      <c r="E251" s="710"/>
      <c r="F251" s="711"/>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2"/>
    </row>
    <row r="252" spans="1:50" ht="24.75" customHeight="1" thickBot="1">
      <c r="A252" s="709"/>
      <c r="B252" s="710"/>
      <c r="C252" s="710"/>
      <c r="D252" s="710"/>
      <c r="E252" s="710"/>
      <c r="F252" s="711"/>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c r="A253" s="709"/>
      <c r="B253" s="710"/>
      <c r="C253" s="710"/>
      <c r="D253" s="710"/>
      <c r="E253" s="710"/>
      <c r="F253" s="711"/>
      <c r="G253" s="375" t="s">
        <v>405</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406</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c r="A254" s="709"/>
      <c r="B254" s="710"/>
      <c r="C254" s="710"/>
      <c r="D254" s="710"/>
      <c r="E254" s="710"/>
      <c r="F254" s="711"/>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78"/>
    </row>
    <row r="255" spans="1:50" ht="24.75" customHeight="1">
      <c r="A255" s="709"/>
      <c r="B255" s="710"/>
      <c r="C255" s="710"/>
      <c r="D255" s="710"/>
      <c r="E255" s="710"/>
      <c r="F255" s="711"/>
      <c r="G255" s="360"/>
      <c r="H255" s="361"/>
      <c r="I255" s="361"/>
      <c r="J255" s="361"/>
      <c r="K255" s="362"/>
      <c r="L255" s="363"/>
      <c r="M255" s="364"/>
      <c r="N255" s="364"/>
      <c r="O255" s="364"/>
      <c r="P255" s="364"/>
      <c r="Q255" s="364"/>
      <c r="R255" s="364"/>
      <c r="S255" s="364"/>
      <c r="T255" s="364"/>
      <c r="U255" s="364"/>
      <c r="V255" s="364"/>
      <c r="W255" s="364"/>
      <c r="X255" s="365"/>
      <c r="Y255" s="395"/>
      <c r="Z255" s="396"/>
      <c r="AA255" s="396"/>
      <c r="AB255" s="397"/>
      <c r="AC255" s="360"/>
      <c r="AD255" s="361"/>
      <c r="AE255" s="361"/>
      <c r="AF255" s="361"/>
      <c r="AG255" s="362"/>
      <c r="AH255" s="363"/>
      <c r="AI255" s="364"/>
      <c r="AJ255" s="364"/>
      <c r="AK255" s="364"/>
      <c r="AL255" s="364"/>
      <c r="AM255" s="364"/>
      <c r="AN255" s="364"/>
      <c r="AO255" s="364"/>
      <c r="AP255" s="364"/>
      <c r="AQ255" s="364"/>
      <c r="AR255" s="364"/>
      <c r="AS255" s="364"/>
      <c r="AT255" s="365"/>
      <c r="AU255" s="395"/>
      <c r="AV255" s="396"/>
      <c r="AW255" s="396"/>
      <c r="AX255" s="479"/>
    </row>
    <row r="256" spans="1:50" ht="24.75" customHeight="1">
      <c r="A256" s="709"/>
      <c r="B256" s="710"/>
      <c r="C256" s="710"/>
      <c r="D256" s="710"/>
      <c r="E256" s="710"/>
      <c r="F256" s="711"/>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2"/>
    </row>
    <row r="257" spans="1:50" ht="24.75" customHeight="1">
      <c r="A257" s="709"/>
      <c r="B257" s="710"/>
      <c r="C257" s="710"/>
      <c r="D257" s="710"/>
      <c r="E257" s="710"/>
      <c r="F257" s="711"/>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2"/>
    </row>
    <row r="258" spans="1:50" ht="24.75" customHeight="1">
      <c r="A258" s="709"/>
      <c r="B258" s="710"/>
      <c r="C258" s="710"/>
      <c r="D258" s="710"/>
      <c r="E258" s="710"/>
      <c r="F258" s="711"/>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2"/>
    </row>
    <row r="259" spans="1:50" ht="24.75" customHeight="1">
      <c r="A259" s="709"/>
      <c r="B259" s="710"/>
      <c r="C259" s="710"/>
      <c r="D259" s="710"/>
      <c r="E259" s="710"/>
      <c r="F259" s="711"/>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2"/>
    </row>
    <row r="260" spans="1:50" ht="24.75" customHeight="1">
      <c r="A260" s="709"/>
      <c r="B260" s="710"/>
      <c r="C260" s="710"/>
      <c r="D260" s="710"/>
      <c r="E260" s="710"/>
      <c r="F260" s="711"/>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2"/>
    </row>
    <row r="261" spans="1:50" ht="24.75" customHeight="1">
      <c r="A261" s="709"/>
      <c r="B261" s="710"/>
      <c r="C261" s="710"/>
      <c r="D261" s="710"/>
      <c r="E261" s="710"/>
      <c r="F261" s="711"/>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2"/>
    </row>
    <row r="262" spans="1:50" ht="24.75" customHeight="1">
      <c r="A262" s="709"/>
      <c r="B262" s="710"/>
      <c r="C262" s="710"/>
      <c r="D262" s="710"/>
      <c r="E262" s="710"/>
      <c r="F262" s="711"/>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2"/>
    </row>
    <row r="263" spans="1:50" ht="24.75" customHeight="1">
      <c r="A263" s="709"/>
      <c r="B263" s="710"/>
      <c r="C263" s="710"/>
      <c r="D263" s="710"/>
      <c r="E263" s="710"/>
      <c r="F263" s="711"/>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2"/>
    </row>
    <row r="264" spans="1:50" ht="24.75" customHeight="1">
      <c r="A264" s="709"/>
      <c r="B264" s="710"/>
      <c r="C264" s="710"/>
      <c r="D264" s="710"/>
      <c r="E264" s="710"/>
      <c r="F264" s="711"/>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2"/>
    </row>
    <row r="265" spans="1:50" ht="24.75" customHeight="1" thickBot="1">
      <c r="A265" s="712"/>
      <c r="B265" s="713"/>
      <c r="C265" s="713"/>
      <c r="D265" s="713"/>
      <c r="E265" s="713"/>
      <c r="F265" s="714"/>
      <c r="G265" s="697" t="s">
        <v>22</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22</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8.875" defaultRowHeight="13.5"/>
  <cols>
    <col min="1" max="49" width="2.625" style="48" customWidth="1"/>
    <col min="50" max="50" width="4.375" style="48" customWidth="1"/>
    <col min="51" max="57" width="2.125" style="48" customWidth="1"/>
    <col min="58" max="61" width="8.875" style="48"/>
    <col min="62" max="62" width="27.875" style="48" customWidth="1"/>
    <col min="63" max="63" width="12.125" style="48" customWidth="1"/>
    <col min="64" max="16384" width="8.875"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2" t="s">
        <v>33</v>
      </c>
      <c r="AL3" s="241"/>
      <c r="AM3" s="241"/>
      <c r="AN3" s="241"/>
      <c r="AO3" s="241"/>
      <c r="AP3" s="241"/>
      <c r="AQ3" s="241" t="s">
        <v>23</v>
      </c>
      <c r="AR3" s="241"/>
      <c r="AS3" s="241"/>
      <c r="AT3" s="241"/>
      <c r="AU3" s="92" t="s">
        <v>24</v>
      </c>
      <c r="AV3" s="93"/>
      <c r="AW3" s="93"/>
      <c r="AX3" s="583"/>
    </row>
    <row r="4" spans="1:50" ht="24" customHeight="1">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6"/>
      <c r="AL4" s="577"/>
      <c r="AM4" s="577"/>
      <c r="AN4" s="577"/>
      <c r="AO4" s="577"/>
      <c r="AP4" s="578"/>
      <c r="AQ4" s="575"/>
      <c r="AR4" s="574"/>
      <c r="AS4" s="574"/>
      <c r="AT4" s="574"/>
      <c r="AU4" s="576"/>
      <c r="AV4" s="577"/>
      <c r="AW4" s="577"/>
      <c r="AX4" s="578"/>
    </row>
    <row r="5" spans="1:50" ht="24" customHeight="1">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customHeight="1">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customHeight="1">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customHeight="1">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customHeight="1">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customHeight="1">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customHeight="1">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customHeight="1">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customHeight="1">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customHeight="1">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customHeight="1">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customHeight="1">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customHeight="1">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customHeight="1">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customHeight="1">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customHeight="1">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customHeight="1">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customHeight="1">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customHeight="1">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customHeight="1">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customHeight="1">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customHeight="1">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customHeight="1">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customHeight="1">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customHeight="1">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customHeight="1">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customHeight="1">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customHeight="1">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customHeight="1">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2" t="s">
        <v>33</v>
      </c>
      <c r="AL36" s="241"/>
      <c r="AM36" s="241"/>
      <c r="AN36" s="241"/>
      <c r="AO36" s="241"/>
      <c r="AP36" s="241"/>
      <c r="AQ36" s="241" t="s">
        <v>23</v>
      </c>
      <c r="AR36" s="241"/>
      <c r="AS36" s="241"/>
      <c r="AT36" s="241"/>
      <c r="AU36" s="92" t="s">
        <v>24</v>
      </c>
      <c r="AV36" s="93"/>
      <c r="AW36" s="93"/>
      <c r="AX36" s="583"/>
    </row>
    <row r="37" spans="1:50" ht="24" customHeight="1">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c r="AL37" s="577"/>
      <c r="AM37" s="577"/>
      <c r="AN37" s="577"/>
      <c r="AO37" s="577"/>
      <c r="AP37" s="578"/>
      <c r="AQ37" s="575"/>
      <c r="AR37" s="574"/>
      <c r="AS37" s="574"/>
      <c r="AT37" s="574"/>
      <c r="AU37" s="576"/>
      <c r="AV37" s="577"/>
      <c r="AW37" s="577"/>
      <c r="AX37" s="578"/>
    </row>
    <row r="38" spans="1:50" ht="24" customHeight="1">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customHeight="1">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customHeight="1">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customHeight="1">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customHeight="1">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customHeight="1">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customHeight="1">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customHeight="1">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customHeight="1">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customHeight="1">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customHeight="1">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customHeight="1">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customHeight="1">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customHeight="1">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customHeight="1">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customHeight="1">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customHeight="1">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customHeight="1">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customHeight="1">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customHeight="1">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customHeight="1">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customHeight="1">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customHeight="1">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customHeight="1">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customHeight="1">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customHeight="1">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customHeight="1">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customHeight="1">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customHeight="1">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8" spans="1:50">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2" t="s">
        <v>33</v>
      </c>
      <c r="AL69" s="241"/>
      <c r="AM69" s="241"/>
      <c r="AN69" s="241"/>
      <c r="AO69" s="241"/>
      <c r="AP69" s="241"/>
      <c r="AQ69" s="241" t="s">
        <v>23</v>
      </c>
      <c r="AR69" s="241"/>
      <c r="AS69" s="241"/>
      <c r="AT69" s="241"/>
      <c r="AU69" s="92" t="s">
        <v>24</v>
      </c>
      <c r="AV69" s="93"/>
      <c r="AW69" s="93"/>
      <c r="AX69" s="583"/>
    </row>
    <row r="70" spans="1:50" ht="24" customHeight="1">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c r="AL70" s="577"/>
      <c r="AM70" s="577"/>
      <c r="AN70" s="577"/>
      <c r="AO70" s="577"/>
      <c r="AP70" s="578"/>
      <c r="AQ70" s="575"/>
      <c r="AR70" s="574"/>
      <c r="AS70" s="574"/>
      <c r="AT70" s="574"/>
      <c r="AU70" s="576"/>
      <c r="AV70" s="577"/>
      <c r="AW70" s="577"/>
      <c r="AX70" s="578"/>
    </row>
    <row r="71" spans="1:50" ht="24" customHeight="1">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customHeight="1">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customHeight="1">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customHeight="1">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customHeight="1">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customHeight="1">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customHeight="1">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customHeight="1">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customHeight="1">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customHeight="1">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customHeight="1">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customHeight="1">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customHeight="1">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customHeight="1">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customHeight="1">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customHeight="1">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customHeight="1">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customHeight="1">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customHeight="1">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customHeight="1">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customHeight="1">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customHeight="1">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customHeight="1">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customHeight="1">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customHeight="1">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customHeight="1">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customHeight="1">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customHeight="1">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customHeight="1">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1" spans="1:50">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2" t="s">
        <v>33</v>
      </c>
      <c r="AL102" s="241"/>
      <c r="AM102" s="241"/>
      <c r="AN102" s="241"/>
      <c r="AO102" s="241"/>
      <c r="AP102" s="241"/>
      <c r="AQ102" s="241" t="s">
        <v>23</v>
      </c>
      <c r="AR102" s="241"/>
      <c r="AS102" s="241"/>
      <c r="AT102" s="241"/>
      <c r="AU102" s="92" t="s">
        <v>24</v>
      </c>
      <c r="AV102" s="93"/>
      <c r="AW102" s="93"/>
      <c r="AX102" s="583"/>
    </row>
    <row r="103" spans="1:50" ht="24" customHeight="1">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c r="AL103" s="577"/>
      <c r="AM103" s="577"/>
      <c r="AN103" s="577"/>
      <c r="AO103" s="577"/>
      <c r="AP103" s="578"/>
      <c r="AQ103" s="575"/>
      <c r="AR103" s="574"/>
      <c r="AS103" s="574"/>
      <c r="AT103" s="574"/>
      <c r="AU103" s="576"/>
      <c r="AV103" s="577"/>
      <c r="AW103" s="577"/>
      <c r="AX103" s="578"/>
    </row>
    <row r="104" spans="1:50" ht="24" customHeight="1">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customHeight="1">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customHeight="1">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customHeight="1">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customHeight="1">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customHeight="1">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customHeight="1">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customHeight="1">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customHeight="1">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customHeight="1">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customHeight="1">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customHeight="1">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customHeight="1">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customHeight="1">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customHeight="1">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customHeight="1">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customHeight="1">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customHeight="1">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customHeight="1">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customHeight="1">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customHeight="1">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customHeight="1">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customHeight="1">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customHeight="1">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customHeight="1">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customHeight="1">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customHeight="1">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customHeight="1">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customHeight="1">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4" spans="1:50">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3"/>
      <c r="B135" s="573"/>
      <c r="C135" s="241" t="s">
        <v>409</v>
      </c>
      <c r="D135" s="241"/>
      <c r="E135" s="241"/>
      <c r="F135" s="241"/>
      <c r="G135" s="241"/>
      <c r="H135" s="241"/>
      <c r="I135" s="241"/>
      <c r="J135" s="241"/>
      <c r="K135" s="241"/>
      <c r="L135" s="241"/>
      <c r="M135" s="241" t="s">
        <v>410</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2" t="s">
        <v>411</v>
      </c>
      <c r="AL135" s="241"/>
      <c r="AM135" s="241"/>
      <c r="AN135" s="241"/>
      <c r="AO135" s="241"/>
      <c r="AP135" s="241"/>
      <c r="AQ135" s="241" t="s">
        <v>23</v>
      </c>
      <c r="AR135" s="241"/>
      <c r="AS135" s="241"/>
      <c r="AT135" s="241"/>
      <c r="AU135" s="92" t="s">
        <v>24</v>
      </c>
      <c r="AV135" s="93"/>
      <c r="AW135" s="93"/>
      <c r="AX135" s="583"/>
    </row>
    <row r="136" spans="1:50" ht="24" customHeight="1">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c r="AL136" s="577"/>
      <c r="AM136" s="577"/>
      <c r="AN136" s="577"/>
      <c r="AO136" s="577"/>
      <c r="AP136" s="578"/>
      <c r="AQ136" s="575"/>
      <c r="AR136" s="574"/>
      <c r="AS136" s="574"/>
      <c r="AT136" s="574"/>
      <c r="AU136" s="576"/>
      <c r="AV136" s="577"/>
      <c r="AW136" s="577"/>
      <c r="AX136" s="578"/>
    </row>
    <row r="137" spans="1:50" ht="24" customHeight="1">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customHeight="1">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customHeight="1">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customHeight="1">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customHeight="1">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customHeight="1">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customHeight="1">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customHeight="1">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customHeight="1">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customHeight="1">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customHeight="1">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customHeight="1">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customHeight="1">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customHeight="1">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customHeight="1">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customHeight="1">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customHeight="1">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customHeight="1">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customHeight="1">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customHeight="1">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customHeight="1">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customHeight="1">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customHeight="1">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customHeight="1">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customHeight="1">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customHeight="1">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customHeight="1">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customHeight="1">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customHeight="1">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7" spans="1:50">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3"/>
      <c r="B168" s="573"/>
      <c r="C168" s="241" t="s">
        <v>409</v>
      </c>
      <c r="D168" s="241"/>
      <c r="E168" s="241"/>
      <c r="F168" s="241"/>
      <c r="G168" s="241"/>
      <c r="H168" s="241"/>
      <c r="I168" s="241"/>
      <c r="J168" s="241"/>
      <c r="K168" s="241"/>
      <c r="L168" s="241"/>
      <c r="M168" s="241" t="s">
        <v>410</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2" t="s">
        <v>411</v>
      </c>
      <c r="AL168" s="241"/>
      <c r="AM168" s="241"/>
      <c r="AN168" s="241"/>
      <c r="AO168" s="241"/>
      <c r="AP168" s="241"/>
      <c r="AQ168" s="241" t="s">
        <v>23</v>
      </c>
      <c r="AR168" s="241"/>
      <c r="AS168" s="241"/>
      <c r="AT168" s="241"/>
      <c r="AU168" s="92" t="s">
        <v>24</v>
      </c>
      <c r="AV168" s="93"/>
      <c r="AW168" s="93"/>
      <c r="AX168" s="583"/>
    </row>
    <row r="169" spans="1:50" ht="24" customHeight="1">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c r="AL169" s="577"/>
      <c r="AM169" s="577"/>
      <c r="AN169" s="577"/>
      <c r="AO169" s="577"/>
      <c r="AP169" s="578"/>
      <c r="AQ169" s="575"/>
      <c r="AR169" s="574"/>
      <c r="AS169" s="574"/>
      <c r="AT169" s="574"/>
      <c r="AU169" s="576"/>
      <c r="AV169" s="577"/>
      <c r="AW169" s="577"/>
      <c r="AX169" s="578"/>
    </row>
    <row r="170" spans="1:50" ht="24" customHeight="1">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customHeight="1">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customHeight="1">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customHeight="1">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customHeight="1">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customHeight="1">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customHeight="1">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customHeight="1">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customHeight="1">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customHeight="1">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customHeight="1">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customHeight="1">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customHeight="1">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customHeight="1">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customHeight="1">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customHeight="1">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customHeight="1">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customHeight="1">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customHeight="1">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customHeight="1">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customHeight="1">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customHeight="1">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customHeight="1">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customHeight="1">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customHeight="1">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customHeight="1">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customHeight="1">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customHeight="1">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customHeight="1">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200" spans="1:50">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3"/>
      <c r="B201" s="573"/>
      <c r="C201" s="241" t="s">
        <v>409</v>
      </c>
      <c r="D201" s="241"/>
      <c r="E201" s="241"/>
      <c r="F201" s="241"/>
      <c r="G201" s="241"/>
      <c r="H201" s="241"/>
      <c r="I201" s="241"/>
      <c r="J201" s="241"/>
      <c r="K201" s="241"/>
      <c r="L201" s="241"/>
      <c r="M201" s="241" t="s">
        <v>410</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2" t="s">
        <v>411</v>
      </c>
      <c r="AL201" s="241"/>
      <c r="AM201" s="241"/>
      <c r="AN201" s="241"/>
      <c r="AO201" s="241"/>
      <c r="AP201" s="241"/>
      <c r="AQ201" s="241" t="s">
        <v>23</v>
      </c>
      <c r="AR201" s="241"/>
      <c r="AS201" s="241"/>
      <c r="AT201" s="241"/>
      <c r="AU201" s="92" t="s">
        <v>24</v>
      </c>
      <c r="AV201" s="93"/>
      <c r="AW201" s="93"/>
      <c r="AX201" s="583"/>
    </row>
    <row r="202" spans="1:50" ht="24" customHeight="1">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customHeight="1">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customHeight="1">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customHeight="1">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customHeight="1">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customHeight="1">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customHeight="1">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customHeight="1">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customHeight="1">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customHeight="1">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customHeight="1">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customHeight="1">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customHeight="1">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customHeight="1">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customHeight="1">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customHeight="1">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customHeight="1">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customHeight="1">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customHeight="1">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customHeight="1">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customHeight="1">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customHeight="1">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customHeight="1">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customHeight="1">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customHeight="1">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customHeight="1">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customHeight="1">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customHeight="1">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customHeight="1">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customHeight="1">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3" spans="1:50">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3"/>
      <c r="B234" s="573"/>
      <c r="C234" s="241" t="s">
        <v>424</v>
      </c>
      <c r="D234" s="241"/>
      <c r="E234" s="241"/>
      <c r="F234" s="241"/>
      <c r="G234" s="241"/>
      <c r="H234" s="241"/>
      <c r="I234" s="241"/>
      <c r="J234" s="241"/>
      <c r="K234" s="241"/>
      <c r="L234" s="241"/>
      <c r="M234" s="241" t="s">
        <v>425</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2" t="s">
        <v>426</v>
      </c>
      <c r="AL234" s="241"/>
      <c r="AM234" s="241"/>
      <c r="AN234" s="241"/>
      <c r="AO234" s="241"/>
      <c r="AP234" s="241"/>
      <c r="AQ234" s="241" t="s">
        <v>23</v>
      </c>
      <c r="AR234" s="241"/>
      <c r="AS234" s="241"/>
      <c r="AT234" s="241"/>
      <c r="AU234" s="92" t="s">
        <v>24</v>
      </c>
      <c r="AV234" s="93"/>
      <c r="AW234" s="93"/>
      <c r="AX234" s="583"/>
    </row>
    <row r="235" spans="1:50" ht="24" customHeight="1">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customHeight="1">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customHeight="1">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customHeight="1">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customHeight="1">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customHeight="1">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customHeight="1">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customHeight="1">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customHeight="1">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customHeight="1">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customHeight="1">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customHeight="1">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customHeight="1">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customHeight="1">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customHeight="1">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customHeight="1">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customHeight="1">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customHeight="1">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customHeight="1">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customHeight="1">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customHeight="1">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customHeight="1">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customHeight="1">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6" spans="1:50">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3"/>
      <c r="B267" s="573"/>
      <c r="C267" s="241" t="s">
        <v>409</v>
      </c>
      <c r="D267" s="241"/>
      <c r="E267" s="241"/>
      <c r="F267" s="241"/>
      <c r="G267" s="241"/>
      <c r="H267" s="241"/>
      <c r="I267" s="241"/>
      <c r="J267" s="241"/>
      <c r="K267" s="241"/>
      <c r="L267" s="241"/>
      <c r="M267" s="241" t="s">
        <v>410</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2" t="s">
        <v>411</v>
      </c>
      <c r="AL267" s="241"/>
      <c r="AM267" s="241"/>
      <c r="AN267" s="241"/>
      <c r="AO267" s="241"/>
      <c r="AP267" s="241"/>
      <c r="AQ267" s="241" t="s">
        <v>23</v>
      </c>
      <c r="AR267" s="241"/>
      <c r="AS267" s="241"/>
      <c r="AT267" s="241"/>
      <c r="AU267" s="92" t="s">
        <v>24</v>
      </c>
      <c r="AV267" s="93"/>
      <c r="AW267" s="93"/>
      <c r="AX267" s="583"/>
    </row>
    <row r="268" spans="1:50" ht="24" customHeight="1">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customHeight="1">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customHeight="1">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customHeight="1">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customHeight="1">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customHeight="1">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customHeight="1">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customHeight="1">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customHeight="1">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customHeight="1">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customHeight="1">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customHeight="1">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customHeight="1">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customHeight="1">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customHeight="1">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customHeight="1">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customHeight="1">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customHeight="1">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customHeight="1">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customHeight="1">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customHeight="1">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customHeight="1">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customHeight="1">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customHeight="1">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customHeight="1">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customHeight="1">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customHeight="1">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customHeight="1">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customHeight="1">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customHeight="1">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2" t="s">
        <v>33</v>
      </c>
      <c r="AL300" s="241"/>
      <c r="AM300" s="241"/>
      <c r="AN300" s="241"/>
      <c r="AO300" s="241"/>
      <c r="AP300" s="241"/>
      <c r="AQ300" s="241" t="s">
        <v>23</v>
      </c>
      <c r="AR300" s="241"/>
      <c r="AS300" s="241"/>
      <c r="AT300" s="241"/>
      <c r="AU300" s="92" t="s">
        <v>24</v>
      </c>
      <c r="AV300" s="93"/>
      <c r="AW300" s="93"/>
      <c r="AX300" s="583"/>
    </row>
    <row r="301" spans="1:50" ht="24" customHeight="1">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customHeight="1">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customHeight="1">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customHeight="1">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customHeight="1">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customHeight="1">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customHeight="1">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customHeight="1">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customHeight="1">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customHeight="1">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customHeight="1">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customHeight="1">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customHeight="1">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customHeight="1">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customHeight="1">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customHeight="1">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customHeight="1">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customHeight="1">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customHeight="1">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customHeight="1">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customHeight="1">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customHeight="1">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customHeight="1">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customHeight="1">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customHeight="1">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customHeight="1">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customHeight="1">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customHeight="1">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customHeight="1">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customHeight="1">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2" spans="1:50">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3"/>
      <c r="B333" s="573"/>
      <c r="C333" s="241" t="s">
        <v>409</v>
      </c>
      <c r="D333" s="241"/>
      <c r="E333" s="241"/>
      <c r="F333" s="241"/>
      <c r="G333" s="241"/>
      <c r="H333" s="241"/>
      <c r="I333" s="241"/>
      <c r="J333" s="241"/>
      <c r="K333" s="241"/>
      <c r="L333" s="241"/>
      <c r="M333" s="241" t="s">
        <v>410</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2" t="s">
        <v>411</v>
      </c>
      <c r="AL333" s="241"/>
      <c r="AM333" s="241"/>
      <c r="AN333" s="241"/>
      <c r="AO333" s="241"/>
      <c r="AP333" s="241"/>
      <c r="AQ333" s="241" t="s">
        <v>23</v>
      </c>
      <c r="AR333" s="241"/>
      <c r="AS333" s="241"/>
      <c r="AT333" s="241"/>
      <c r="AU333" s="92" t="s">
        <v>24</v>
      </c>
      <c r="AV333" s="93"/>
      <c r="AW333" s="93"/>
      <c r="AX333" s="583"/>
    </row>
    <row r="334" spans="1:50" ht="24" customHeight="1">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customHeight="1">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customHeight="1">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customHeight="1">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customHeight="1">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customHeight="1">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customHeight="1">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customHeight="1">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customHeight="1">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customHeight="1">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customHeight="1">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customHeight="1">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customHeight="1">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customHeight="1">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customHeight="1">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customHeight="1">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customHeight="1">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customHeight="1">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customHeight="1">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customHeight="1">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customHeight="1">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customHeight="1">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customHeight="1">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customHeight="1">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customHeight="1">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customHeight="1">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customHeight="1">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customHeight="1">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customHeight="1">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customHeight="1">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5" spans="1:50">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2" t="s">
        <v>33</v>
      </c>
      <c r="AL366" s="241"/>
      <c r="AM366" s="241"/>
      <c r="AN366" s="241"/>
      <c r="AO366" s="241"/>
      <c r="AP366" s="241"/>
      <c r="AQ366" s="241" t="s">
        <v>23</v>
      </c>
      <c r="AR366" s="241"/>
      <c r="AS366" s="241"/>
      <c r="AT366" s="241"/>
      <c r="AU366" s="92" t="s">
        <v>24</v>
      </c>
      <c r="AV366" s="93"/>
      <c r="AW366" s="93"/>
      <c r="AX366" s="583"/>
    </row>
    <row r="367" spans="1:50" ht="24" customHeight="1">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customHeight="1">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customHeight="1">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customHeight="1">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customHeight="1">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customHeight="1">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customHeight="1">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customHeight="1">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customHeight="1">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customHeight="1">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customHeight="1">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customHeight="1">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customHeight="1">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customHeight="1">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customHeight="1">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customHeight="1">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customHeight="1">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customHeight="1">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customHeight="1">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customHeight="1">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customHeight="1">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customHeight="1">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customHeight="1">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customHeight="1">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customHeight="1">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customHeight="1">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customHeight="1">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customHeight="1">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customHeight="1">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customHeight="1">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8" spans="1:50">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3"/>
      <c r="B399" s="573"/>
      <c r="C399" s="241" t="s">
        <v>409</v>
      </c>
      <c r="D399" s="241"/>
      <c r="E399" s="241"/>
      <c r="F399" s="241"/>
      <c r="G399" s="241"/>
      <c r="H399" s="241"/>
      <c r="I399" s="241"/>
      <c r="J399" s="241"/>
      <c r="K399" s="241"/>
      <c r="L399" s="241"/>
      <c r="M399" s="241" t="s">
        <v>410</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2" t="s">
        <v>411</v>
      </c>
      <c r="AL399" s="241"/>
      <c r="AM399" s="241"/>
      <c r="AN399" s="241"/>
      <c r="AO399" s="241"/>
      <c r="AP399" s="241"/>
      <c r="AQ399" s="241" t="s">
        <v>23</v>
      </c>
      <c r="AR399" s="241"/>
      <c r="AS399" s="241"/>
      <c r="AT399" s="241"/>
      <c r="AU399" s="92" t="s">
        <v>24</v>
      </c>
      <c r="AV399" s="93"/>
      <c r="AW399" s="93"/>
      <c r="AX399" s="583"/>
    </row>
    <row r="400" spans="1:50" ht="24" customHeight="1">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customHeight="1">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customHeight="1">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customHeight="1">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customHeight="1">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customHeight="1">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customHeight="1">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customHeight="1">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customHeight="1">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customHeight="1">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customHeight="1">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customHeight="1">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customHeight="1">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customHeight="1">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customHeight="1">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customHeight="1">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customHeight="1">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customHeight="1">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customHeight="1">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customHeight="1">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customHeight="1">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customHeight="1">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customHeight="1">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customHeight="1">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customHeight="1">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customHeight="1">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customHeight="1">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customHeight="1">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customHeight="1">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customHeight="1">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1" spans="1:50">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2" t="s">
        <v>33</v>
      </c>
      <c r="AL432" s="241"/>
      <c r="AM432" s="241"/>
      <c r="AN432" s="241"/>
      <c r="AO432" s="241"/>
      <c r="AP432" s="241"/>
      <c r="AQ432" s="241" t="s">
        <v>23</v>
      </c>
      <c r="AR432" s="241"/>
      <c r="AS432" s="241"/>
      <c r="AT432" s="241"/>
      <c r="AU432" s="92" t="s">
        <v>24</v>
      </c>
      <c r="AV432" s="93"/>
      <c r="AW432" s="93"/>
      <c r="AX432" s="583"/>
    </row>
    <row r="433" spans="1:50" ht="24" customHeight="1">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customHeight="1">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customHeight="1">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customHeight="1">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customHeight="1">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customHeight="1">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customHeight="1">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customHeight="1">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customHeight="1">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customHeight="1">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customHeight="1">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customHeight="1">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customHeight="1">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customHeight="1">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customHeight="1">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customHeight="1">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customHeight="1">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customHeight="1">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customHeight="1">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customHeight="1">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customHeight="1">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customHeight="1">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customHeight="1">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customHeight="1">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customHeight="1">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customHeight="1">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customHeight="1">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customHeight="1">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customHeight="1">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customHeight="1">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4" spans="1:50">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2" t="s">
        <v>33</v>
      </c>
      <c r="AL465" s="241"/>
      <c r="AM465" s="241"/>
      <c r="AN465" s="241"/>
      <c r="AO465" s="241"/>
      <c r="AP465" s="241"/>
      <c r="AQ465" s="241" t="s">
        <v>23</v>
      </c>
      <c r="AR465" s="241"/>
      <c r="AS465" s="241"/>
      <c r="AT465" s="241"/>
      <c r="AU465" s="92" t="s">
        <v>24</v>
      </c>
      <c r="AV465" s="93"/>
      <c r="AW465" s="93"/>
      <c r="AX465" s="583"/>
    </row>
    <row r="466" spans="1:50" ht="24" customHeight="1">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customHeight="1">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customHeight="1">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customHeight="1">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customHeight="1">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customHeight="1">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customHeight="1">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customHeight="1">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customHeight="1">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customHeight="1">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customHeight="1">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customHeight="1">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customHeight="1">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customHeight="1">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customHeight="1">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customHeight="1">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customHeight="1">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customHeight="1">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customHeight="1">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customHeight="1">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customHeight="1">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customHeight="1">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customHeight="1">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customHeight="1">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customHeight="1">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customHeight="1">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customHeight="1">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customHeight="1">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customHeight="1">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customHeight="1">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7" spans="1:50">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2" t="s">
        <v>33</v>
      </c>
      <c r="AL498" s="241"/>
      <c r="AM498" s="241"/>
      <c r="AN498" s="241"/>
      <c r="AO498" s="241"/>
      <c r="AP498" s="241"/>
      <c r="AQ498" s="241" t="s">
        <v>23</v>
      </c>
      <c r="AR498" s="241"/>
      <c r="AS498" s="241"/>
      <c r="AT498" s="241"/>
      <c r="AU498" s="92" t="s">
        <v>24</v>
      </c>
      <c r="AV498" s="93"/>
      <c r="AW498" s="93"/>
      <c r="AX498" s="583"/>
    </row>
    <row r="499" spans="1:50" ht="24" customHeight="1">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customHeight="1">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customHeight="1">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customHeight="1">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customHeight="1">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customHeight="1">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customHeight="1">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customHeight="1">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customHeight="1">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customHeight="1">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customHeight="1">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customHeight="1">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customHeight="1">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customHeight="1">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customHeight="1">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customHeight="1">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customHeight="1">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customHeight="1">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customHeight="1">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customHeight="1">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customHeight="1">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customHeight="1">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customHeight="1">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customHeight="1">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customHeight="1">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customHeight="1">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customHeight="1">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customHeight="1">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customHeight="1">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customHeight="1">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30" spans="1:50">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3"/>
      <c r="B531" s="573"/>
      <c r="C531" s="241" t="s">
        <v>409</v>
      </c>
      <c r="D531" s="241"/>
      <c r="E531" s="241"/>
      <c r="F531" s="241"/>
      <c r="G531" s="241"/>
      <c r="H531" s="241"/>
      <c r="I531" s="241"/>
      <c r="J531" s="241"/>
      <c r="K531" s="241"/>
      <c r="L531" s="241"/>
      <c r="M531" s="241" t="s">
        <v>410</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2" t="s">
        <v>411</v>
      </c>
      <c r="AL531" s="241"/>
      <c r="AM531" s="241"/>
      <c r="AN531" s="241"/>
      <c r="AO531" s="241"/>
      <c r="AP531" s="241"/>
      <c r="AQ531" s="241" t="s">
        <v>23</v>
      </c>
      <c r="AR531" s="241"/>
      <c r="AS531" s="241"/>
      <c r="AT531" s="241"/>
      <c r="AU531" s="92" t="s">
        <v>24</v>
      </c>
      <c r="AV531" s="93"/>
      <c r="AW531" s="93"/>
      <c r="AX531" s="583"/>
    </row>
    <row r="532" spans="1:50" ht="24" customHeight="1">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customHeight="1">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customHeight="1">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customHeight="1">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customHeight="1">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customHeight="1">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customHeight="1">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customHeight="1">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customHeight="1">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customHeight="1">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customHeight="1">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customHeight="1">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customHeight="1">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customHeight="1">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customHeight="1">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customHeight="1">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customHeight="1">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customHeight="1">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customHeight="1">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customHeight="1">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customHeight="1">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customHeight="1">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customHeight="1">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customHeight="1">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customHeight="1">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customHeight="1">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customHeight="1">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customHeight="1">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customHeight="1">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customHeight="1">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2" t="s">
        <v>33</v>
      </c>
      <c r="AL564" s="241"/>
      <c r="AM564" s="241"/>
      <c r="AN564" s="241"/>
      <c r="AO564" s="241"/>
      <c r="AP564" s="241"/>
      <c r="AQ564" s="241" t="s">
        <v>23</v>
      </c>
      <c r="AR564" s="241"/>
      <c r="AS564" s="241"/>
      <c r="AT564" s="241"/>
      <c r="AU564" s="92" t="s">
        <v>24</v>
      </c>
      <c r="AV564" s="93"/>
      <c r="AW564" s="93"/>
      <c r="AX564" s="583"/>
    </row>
    <row r="565" spans="1:50" ht="24" customHeight="1">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customHeight="1">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customHeight="1">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customHeight="1">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customHeight="1">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customHeight="1">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customHeight="1">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customHeight="1">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customHeight="1">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customHeight="1">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customHeight="1">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customHeight="1">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customHeight="1">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customHeight="1">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customHeight="1">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customHeight="1">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customHeight="1">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customHeight="1">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customHeight="1">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customHeight="1">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customHeight="1">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customHeight="1">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customHeight="1">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customHeight="1">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customHeight="1">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customHeight="1">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customHeight="1">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customHeight="1">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customHeight="1">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customHeight="1">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6" spans="1:50">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3"/>
      <c r="B597" s="573"/>
      <c r="C597" s="241" t="s">
        <v>409</v>
      </c>
      <c r="D597" s="241"/>
      <c r="E597" s="241"/>
      <c r="F597" s="241"/>
      <c r="G597" s="241"/>
      <c r="H597" s="241"/>
      <c r="I597" s="241"/>
      <c r="J597" s="241"/>
      <c r="K597" s="241"/>
      <c r="L597" s="241"/>
      <c r="M597" s="241" t="s">
        <v>410</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2" t="s">
        <v>411</v>
      </c>
      <c r="AL597" s="241"/>
      <c r="AM597" s="241"/>
      <c r="AN597" s="241"/>
      <c r="AO597" s="241"/>
      <c r="AP597" s="241"/>
      <c r="AQ597" s="241" t="s">
        <v>23</v>
      </c>
      <c r="AR597" s="241"/>
      <c r="AS597" s="241"/>
      <c r="AT597" s="241"/>
      <c r="AU597" s="92" t="s">
        <v>24</v>
      </c>
      <c r="AV597" s="93"/>
      <c r="AW597" s="93"/>
      <c r="AX597" s="583"/>
    </row>
    <row r="598" spans="1:50" ht="24" customHeight="1">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customHeight="1">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customHeight="1">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customHeight="1">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customHeight="1">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customHeight="1">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customHeight="1">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customHeight="1">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customHeight="1">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customHeight="1">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customHeight="1">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customHeight="1">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customHeight="1">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customHeight="1">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customHeight="1">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customHeight="1">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customHeight="1">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customHeight="1">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customHeight="1">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customHeight="1">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customHeight="1">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customHeight="1">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customHeight="1">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customHeight="1">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customHeight="1">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customHeight="1">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customHeight="1">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customHeight="1">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customHeight="1">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customHeight="1">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2" t="s">
        <v>33</v>
      </c>
      <c r="AL630" s="241"/>
      <c r="AM630" s="241"/>
      <c r="AN630" s="241"/>
      <c r="AO630" s="241"/>
      <c r="AP630" s="241"/>
      <c r="AQ630" s="241" t="s">
        <v>23</v>
      </c>
      <c r="AR630" s="241"/>
      <c r="AS630" s="241"/>
      <c r="AT630" s="241"/>
      <c r="AU630" s="92" t="s">
        <v>24</v>
      </c>
      <c r="AV630" s="93"/>
      <c r="AW630" s="93"/>
      <c r="AX630" s="583"/>
    </row>
    <row r="631" spans="1:50" ht="24" customHeight="1">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customHeight="1">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customHeight="1">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customHeight="1">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customHeight="1">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customHeight="1">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customHeight="1">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customHeight="1">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customHeight="1">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customHeight="1">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customHeight="1">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customHeight="1">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customHeight="1">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customHeight="1">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customHeight="1">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customHeight="1">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customHeight="1">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customHeight="1">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customHeight="1">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customHeight="1">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customHeight="1">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customHeight="1">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customHeight="1">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customHeight="1">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customHeight="1">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customHeight="1">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customHeight="1">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customHeight="1">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customHeight="1">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customHeight="1">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2" spans="1:50">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3"/>
      <c r="B663" s="573"/>
      <c r="C663" s="241" t="s">
        <v>409</v>
      </c>
      <c r="D663" s="241"/>
      <c r="E663" s="241"/>
      <c r="F663" s="241"/>
      <c r="G663" s="241"/>
      <c r="H663" s="241"/>
      <c r="I663" s="241"/>
      <c r="J663" s="241"/>
      <c r="K663" s="241"/>
      <c r="L663" s="241"/>
      <c r="M663" s="241" t="s">
        <v>410</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2" t="s">
        <v>411</v>
      </c>
      <c r="AL663" s="241"/>
      <c r="AM663" s="241"/>
      <c r="AN663" s="241"/>
      <c r="AO663" s="241"/>
      <c r="AP663" s="241"/>
      <c r="AQ663" s="241" t="s">
        <v>23</v>
      </c>
      <c r="AR663" s="241"/>
      <c r="AS663" s="241"/>
      <c r="AT663" s="241"/>
      <c r="AU663" s="92" t="s">
        <v>24</v>
      </c>
      <c r="AV663" s="93"/>
      <c r="AW663" s="93"/>
      <c r="AX663" s="583"/>
    </row>
    <row r="664" spans="1:50" ht="24" customHeight="1">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customHeight="1">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customHeight="1">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customHeight="1">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customHeight="1">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customHeight="1">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customHeight="1">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customHeight="1">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customHeight="1">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customHeight="1">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customHeight="1">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customHeight="1">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customHeight="1">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customHeight="1">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customHeight="1">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customHeight="1">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customHeight="1">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customHeight="1">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customHeight="1">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customHeight="1">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customHeight="1">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customHeight="1">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customHeight="1">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customHeight="1">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customHeight="1">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customHeight="1">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customHeight="1">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customHeight="1">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customHeight="1">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customHeight="1">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5" spans="1:50">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3"/>
      <c r="B696" s="573"/>
      <c r="C696" s="241" t="s">
        <v>409</v>
      </c>
      <c r="D696" s="241"/>
      <c r="E696" s="241"/>
      <c r="F696" s="241"/>
      <c r="G696" s="241"/>
      <c r="H696" s="241"/>
      <c r="I696" s="241"/>
      <c r="J696" s="241"/>
      <c r="K696" s="241"/>
      <c r="L696" s="241"/>
      <c r="M696" s="241" t="s">
        <v>410</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2" t="s">
        <v>411</v>
      </c>
      <c r="AL696" s="241"/>
      <c r="AM696" s="241"/>
      <c r="AN696" s="241"/>
      <c r="AO696" s="241"/>
      <c r="AP696" s="241"/>
      <c r="AQ696" s="241" t="s">
        <v>23</v>
      </c>
      <c r="AR696" s="241"/>
      <c r="AS696" s="241"/>
      <c r="AT696" s="241"/>
      <c r="AU696" s="92" t="s">
        <v>24</v>
      </c>
      <c r="AV696" s="93"/>
      <c r="AW696" s="93"/>
      <c r="AX696" s="583"/>
    </row>
    <row r="697" spans="1:50" ht="24" customHeight="1">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customHeight="1">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customHeight="1">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customHeight="1">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customHeight="1">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customHeight="1">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customHeight="1">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customHeight="1">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customHeight="1">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customHeight="1">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customHeight="1">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customHeight="1">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customHeight="1">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customHeight="1">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customHeight="1">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customHeight="1">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customHeight="1">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customHeight="1">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customHeight="1">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customHeight="1">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customHeight="1">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customHeight="1">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customHeight="1">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customHeight="1">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customHeight="1">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customHeight="1">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customHeight="1">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customHeight="1">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customHeight="1">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customHeight="1">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8" spans="1:50">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2" t="s">
        <v>33</v>
      </c>
      <c r="AL729" s="241"/>
      <c r="AM729" s="241"/>
      <c r="AN729" s="241"/>
      <c r="AO729" s="241"/>
      <c r="AP729" s="241"/>
      <c r="AQ729" s="241" t="s">
        <v>23</v>
      </c>
      <c r="AR729" s="241"/>
      <c r="AS729" s="241"/>
      <c r="AT729" s="241"/>
      <c r="AU729" s="92" t="s">
        <v>24</v>
      </c>
      <c r="AV729" s="93"/>
      <c r="AW729" s="93"/>
      <c r="AX729" s="583"/>
    </row>
    <row r="730" spans="1:50" ht="24" customHeight="1">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customHeight="1">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customHeight="1">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customHeight="1">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customHeight="1">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customHeight="1">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customHeight="1">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customHeight="1">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customHeight="1">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customHeight="1">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customHeight="1">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customHeight="1">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customHeight="1">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customHeight="1">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customHeight="1">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customHeight="1">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customHeight="1">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customHeight="1">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customHeight="1">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customHeight="1">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customHeight="1">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customHeight="1">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customHeight="1">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customHeight="1">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customHeight="1">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customHeight="1">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customHeight="1">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customHeight="1">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customHeight="1">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customHeight="1">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1" spans="1:50">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3"/>
      <c r="B762" s="573"/>
      <c r="C762" s="241" t="s">
        <v>409</v>
      </c>
      <c r="D762" s="241"/>
      <c r="E762" s="241"/>
      <c r="F762" s="241"/>
      <c r="G762" s="241"/>
      <c r="H762" s="241"/>
      <c r="I762" s="241"/>
      <c r="J762" s="241"/>
      <c r="K762" s="241"/>
      <c r="L762" s="241"/>
      <c r="M762" s="241" t="s">
        <v>410</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2" t="s">
        <v>411</v>
      </c>
      <c r="AL762" s="241"/>
      <c r="AM762" s="241"/>
      <c r="AN762" s="241"/>
      <c r="AO762" s="241"/>
      <c r="AP762" s="241"/>
      <c r="AQ762" s="241" t="s">
        <v>23</v>
      </c>
      <c r="AR762" s="241"/>
      <c r="AS762" s="241"/>
      <c r="AT762" s="241"/>
      <c r="AU762" s="92" t="s">
        <v>24</v>
      </c>
      <c r="AV762" s="93"/>
      <c r="AW762" s="93"/>
      <c r="AX762" s="583"/>
    </row>
    <row r="763" spans="1:50" ht="24" customHeight="1">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customHeight="1">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customHeight="1">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customHeight="1">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customHeight="1">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customHeight="1">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customHeight="1">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customHeight="1">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customHeight="1">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customHeight="1">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customHeight="1">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customHeight="1">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customHeight="1">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customHeight="1">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customHeight="1">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customHeight="1">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customHeight="1">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customHeight="1">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customHeight="1">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customHeight="1">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customHeight="1">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customHeight="1">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customHeight="1">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customHeight="1">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customHeight="1">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customHeight="1">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customHeight="1">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customHeight="1">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customHeight="1">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customHeight="1">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4" spans="1:50">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2" t="s">
        <v>33</v>
      </c>
      <c r="AL795" s="241"/>
      <c r="AM795" s="241"/>
      <c r="AN795" s="241"/>
      <c r="AO795" s="241"/>
      <c r="AP795" s="241"/>
      <c r="AQ795" s="241" t="s">
        <v>23</v>
      </c>
      <c r="AR795" s="241"/>
      <c r="AS795" s="241"/>
      <c r="AT795" s="241"/>
      <c r="AU795" s="92" t="s">
        <v>24</v>
      </c>
      <c r="AV795" s="93"/>
      <c r="AW795" s="93"/>
      <c r="AX795" s="583"/>
    </row>
    <row r="796" spans="1:50" ht="24" customHeight="1">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customHeight="1">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customHeight="1">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customHeight="1">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customHeight="1">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customHeight="1">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customHeight="1">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customHeight="1">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customHeight="1">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customHeight="1">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customHeight="1">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customHeight="1">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customHeight="1">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customHeight="1">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customHeight="1">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customHeight="1">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customHeight="1">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customHeight="1">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customHeight="1">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customHeight="1">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customHeight="1">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customHeight="1">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customHeight="1">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customHeight="1">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customHeight="1">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customHeight="1">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customHeight="1">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customHeight="1">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customHeight="1">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customHeight="1">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2" t="s">
        <v>33</v>
      </c>
      <c r="AL828" s="241"/>
      <c r="AM828" s="241"/>
      <c r="AN828" s="241"/>
      <c r="AO828" s="241"/>
      <c r="AP828" s="241"/>
      <c r="AQ828" s="241" t="s">
        <v>23</v>
      </c>
      <c r="AR828" s="241"/>
      <c r="AS828" s="241"/>
      <c r="AT828" s="241"/>
      <c r="AU828" s="92" t="s">
        <v>24</v>
      </c>
      <c r="AV828" s="93"/>
      <c r="AW828" s="93"/>
      <c r="AX828" s="583"/>
    </row>
    <row r="829" spans="1:50" ht="24" customHeight="1">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customHeight="1">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customHeight="1">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customHeight="1">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customHeight="1">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customHeight="1">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customHeight="1">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customHeight="1">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customHeight="1">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customHeight="1">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customHeight="1">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customHeight="1">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customHeight="1">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customHeight="1">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customHeight="1">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customHeight="1">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customHeight="1">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customHeight="1">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customHeight="1">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customHeight="1">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customHeight="1">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customHeight="1">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customHeight="1">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customHeight="1">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customHeight="1">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customHeight="1">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customHeight="1">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customHeight="1">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customHeight="1">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customHeight="1">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60" spans="1:50">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3"/>
      <c r="B861" s="573"/>
      <c r="C861" s="241" t="s">
        <v>409</v>
      </c>
      <c r="D861" s="241"/>
      <c r="E861" s="241"/>
      <c r="F861" s="241"/>
      <c r="G861" s="241"/>
      <c r="H861" s="241"/>
      <c r="I861" s="241"/>
      <c r="J861" s="241"/>
      <c r="K861" s="241"/>
      <c r="L861" s="241"/>
      <c r="M861" s="241" t="s">
        <v>410</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2" t="s">
        <v>411</v>
      </c>
      <c r="AL861" s="241"/>
      <c r="AM861" s="241"/>
      <c r="AN861" s="241"/>
      <c r="AO861" s="241"/>
      <c r="AP861" s="241"/>
      <c r="AQ861" s="241" t="s">
        <v>23</v>
      </c>
      <c r="AR861" s="241"/>
      <c r="AS861" s="241"/>
      <c r="AT861" s="241"/>
      <c r="AU861" s="92" t="s">
        <v>24</v>
      </c>
      <c r="AV861" s="93"/>
      <c r="AW861" s="93"/>
      <c r="AX861" s="583"/>
    </row>
    <row r="862" spans="1:50" ht="24" customHeight="1">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customHeight="1">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customHeight="1">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customHeight="1">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customHeight="1">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customHeight="1">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customHeight="1">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customHeight="1">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customHeight="1">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customHeight="1">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customHeight="1">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customHeight="1">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customHeight="1">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customHeight="1">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customHeight="1">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customHeight="1">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customHeight="1">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customHeight="1">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customHeight="1">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customHeight="1">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customHeight="1">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customHeight="1">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customHeight="1">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customHeight="1">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customHeight="1">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customHeight="1">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customHeight="1">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customHeight="1">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customHeight="1">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customHeight="1">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3" spans="1:50">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3"/>
      <c r="B894" s="573"/>
      <c r="C894" s="241" t="s">
        <v>409</v>
      </c>
      <c r="D894" s="241"/>
      <c r="E894" s="241"/>
      <c r="F894" s="241"/>
      <c r="G894" s="241"/>
      <c r="H894" s="241"/>
      <c r="I894" s="241"/>
      <c r="J894" s="241"/>
      <c r="K894" s="241"/>
      <c r="L894" s="241"/>
      <c r="M894" s="241" t="s">
        <v>410</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2" t="s">
        <v>411</v>
      </c>
      <c r="AL894" s="241"/>
      <c r="AM894" s="241"/>
      <c r="AN894" s="241"/>
      <c r="AO894" s="241"/>
      <c r="AP894" s="241"/>
      <c r="AQ894" s="241" t="s">
        <v>23</v>
      </c>
      <c r="AR894" s="241"/>
      <c r="AS894" s="241"/>
      <c r="AT894" s="241"/>
      <c r="AU894" s="92" t="s">
        <v>24</v>
      </c>
      <c r="AV894" s="93"/>
      <c r="AW894" s="93"/>
      <c r="AX894" s="583"/>
    </row>
    <row r="895" spans="1:50" ht="24" customHeight="1">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customHeight="1">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customHeight="1">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customHeight="1">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customHeight="1">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customHeight="1">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customHeight="1">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customHeight="1">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customHeight="1">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customHeight="1">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customHeight="1">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customHeight="1">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customHeight="1">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customHeight="1">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customHeight="1">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customHeight="1">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customHeight="1">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customHeight="1">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customHeight="1">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customHeight="1">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customHeight="1">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customHeight="1">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customHeight="1">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customHeight="1">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customHeight="1">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customHeight="1">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customHeight="1">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customHeight="1">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customHeight="1">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customHeight="1">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2" t="s">
        <v>33</v>
      </c>
      <c r="AL927" s="241"/>
      <c r="AM927" s="241"/>
      <c r="AN927" s="241"/>
      <c r="AO927" s="241"/>
      <c r="AP927" s="241"/>
      <c r="AQ927" s="241" t="s">
        <v>23</v>
      </c>
      <c r="AR927" s="241"/>
      <c r="AS927" s="241"/>
      <c r="AT927" s="241"/>
      <c r="AU927" s="92" t="s">
        <v>24</v>
      </c>
      <c r="AV927" s="93"/>
      <c r="AW927" s="93"/>
      <c r="AX927" s="583"/>
    </row>
    <row r="928" spans="1:50" ht="24" customHeight="1">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customHeight="1">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customHeight="1">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customHeight="1">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customHeight="1">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customHeight="1">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customHeight="1">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customHeight="1">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customHeight="1">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customHeight="1">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customHeight="1">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customHeight="1">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customHeight="1">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customHeight="1">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customHeight="1">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customHeight="1">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customHeight="1">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customHeight="1">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customHeight="1">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customHeight="1">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customHeight="1">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customHeight="1">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customHeight="1">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customHeight="1">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customHeight="1">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customHeight="1">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customHeight="1">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customHeight="1">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customHeight="1">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customHeight="1">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9" spans="1:50">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2" t="s">
        <v>33</v>
      </c>
      <c r="AL960" s="241"/>
      <c r="AM960" s="241"/>
      <c r="AN960" s="241"/>
      <c r="AO960" s="241"/>
      <c r="AP960" s="241"/>
      <c r="AQ960" s="241" t="s">
        <v>23</v>
      </c>
      <c r="AR960" s="241"/>
      <c r="AS960" s="241"/>
      <c r="AT960" s="241"/>
      <c r="AU960" s="92" t="s">
        <v>24</v>
      </c>
      <c r="AV960" s="93"/>
      <c r="AW960" s="93"/>
      <c r="AX960" s="583"/>
    </row>
    <row r="961" spans="1:50" ht="24" customHeight="1">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customHeight="1">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customHeight="1">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customHeight="1">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customHeight="1">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customHeight="1">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customHeight="1">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customHeight="1">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customHeight="1">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customHeight="1">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customHeight="1">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customHeight="1">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customHeight="1">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customHeight="1">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customHeight="1">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customHeight="1">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customHeight="1">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customHeight="1">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customHeight="1">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customHeight="1">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customHeight="1">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customHeight="1">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customHeight="1">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customHeight="1">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customHeight="1">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customHeight="1">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customHeight="1">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customHeight="1">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customHeight="1">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customHeight="1">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2" spans="1:50">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2" t="s">
        <v>33</v>
      </c>
      <c r="AL993" s="241"/>
      <c r="AM993" s="241"/>
      <c r="AN993" s="241"/>
      <c r="AO993" s="241"/>
      <c r="AP993" s="241"/>
      <c r="AQ993" s="241" t="s">
        <v>23</v>
      </c>
      <c r="AR993" s="241"/>
      <c r="AS993" s="241"/>
      <c r="AT993" s="241"/>
      <c r="AU993" s="92" t="s">
        <v>24</v>
      </c>
      <c r="AV993" s="93"/>
      <c r="AW993" s="93"/>
      <c r="AX993" s="583"/>
    </row>
    <row r="994" spans="1:50" ht="24" customHeight="1">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customHeight="1">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customHeight="1">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customHeight="1">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customHeight="1">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customHeight="1">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customHeight="1">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customHeight="1">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customHeight="1">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customHeight="1">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customHeight="1">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customHeight="1">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customHeight="1">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customHeight="1">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customHeight="1">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customHeight="1">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customHeight="1">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customHeight="1">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customHeight="1">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customHeight="1">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customHeight="1">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customHeight="1">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customHeight="1">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customHeight="1">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customHeight="1">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customHeight="1">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customHeight="1">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customHeight="1">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customHeight="1">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customHeight="1">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5" spans="1:50">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3"/>
      <c r="B1026" s="573"/>
      <c r="C1026" s="241" t="s">
        <v>449</v>
      </c>
      <c r="D1026" s="241"/>
      <c r="E1026" s="241"/>
      <c r="F1026" s="241"/>
      <c r="G1026" s="241"/>
      <c r="H1026" s="241"/>
      <c r="I1026" s="241"/>
      <c r="J1026" s="241"/>
      <c r="K1026" s="241"/>
      <c r="L1026" s="241"/>
      <c r="M1026" s="241" t="s">
        <v>450</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2" t="s">
        <v>451</v>
      </c>
      <c r="AL1026" s="241"/>
      <c r="AM1026" s="241"/>
      <c r="AN1026" s="241"/>
      <c r="AO1026" s="241"/>
      <c r="AP1026" s="241"/>
      <c r="AQ1026" s="241" t="s">
        <v>23</v>
      </c>
      <c r="AR1026" s="241"/>
      <c r="AS1026" s="241"/>
      <c r="AT1026" s="241"/>
      <c r="AU1026" s="92" t="s">
        <v>24</v>
      </c>
      <c r="AV1026" s="93"/>
      <c r="AW1026" s="93"/>
      <c r="AX1026" s="583"/>
    </row>
    <row r="1027" spans="1:50" ht="24" customHeight="1">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customHeight="1">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customHeight="1">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customHeight="1">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customHeight="1">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customHeight="1">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customHeight="1">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customHeight="1">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customHeight="1">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customHeight="1">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customHeight="1">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customHeight="1">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customHeight="1">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customHeight="1">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customHeight="1">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customHeight="1">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customHeight="1">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customHeight="1">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customHeight="1">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customHeight="1">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customHeight="1">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customHeight="1">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customHeight="1">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customHeight="1">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customHeight="1">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customHeight="1">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customHeight="1">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customHeight="1">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customHeight="1">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customHeight="1">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8" spans="1:50">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2" t="s">
        <v>33</v>
      </c>
      <c r="AL1059" s="241"/>
      <c r="AM1059" s="241"/>
      <c r="AN1059" s="241"/>
      <c r="AO1059" s="241"/>
      <c r="AP1059" s="241"/>
      <c r="AQ1059" s="241" t="s">
        <v>23</v>
      </c>
      <c r="AR1059" s="241"/>
      <c r="AS1059" s="241"/>
      <c r="AT1059" s="241"/>
      <c r="AU1059" s="92" t="s">
        <v>24</v>
      </c>
      <c r="AV1059" s="93"/>
      <c r="AW1059" s="93"/>
      <c r="AX1059" s="583"/>
    </row>
    <row r="1060" spans="1:50" ht="24" customHeight="1">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customHeight="1">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customHeight="1">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customHeight="1">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customHeight="1">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customHeight="1">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customHeight="1">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customHeight="1">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customHeight="1">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customHeight="1">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customHeight="1">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customHeight="1">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customHeight="1">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customHeight="1">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customHeight="1">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customHeight="1">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customHeight="1">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customHeight="1">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customHeight="1">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customHeight="1">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customHeight="1">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customHeight="1">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customHeight="1">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customHeight="1">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customHeight="1">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customHeight="1">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customHeight="1">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customHeight="1">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customHeight="1">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customHeight="1">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3"/>
      <c r="B1092" s="573"/>
      <c r="C1092" s="241" t="s">
        <v>409</v>
      </c>
      <c r="D1092" s="241"/>
      <c r="E1092" s="241"/>
      <c r="F1092" s="241"/>
      <c r="G1092" s="241"/>
      <c r="H1092" s="241"/>
      <c r="I1092" s="241"/>
      <c r="J1092" s="241"/>
      <c r="K1092" s="241"/>
      <c r="L1092" s="241"/>
      <c r="M1092" s="241" t="s">
        <v>410</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2" t="s">
        <v>411</v>
      </c>
      <c r="AL1092" s="241"/>
      <c r="AM1092" s="241"/>
      <c r="AN1092" s="241"/>
      <c r="AO1092" s="241"/>
      <c r="AP1092" s="241"/>
      <c r="AQ1092" s="241" t="s">
        <v>23</v>
      </c>
      <c r="AR1092" s="241"/>
      <c r="AS1092" s="241"/>
      <c r="AT1092" s="241"/>
      <c r="AU1092" s="92" t="s">
        <v>24</v>
      </c>
      <c r="AV1092" s="93"/>
      <c r="AW1092" s="93"/>
      <c r="AX1092" s="583"/>
    </row>
    <row r="1093" spans="1:50" ht="24" customHeight="1">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customHeight="1">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customHeight="1">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customHeight="1">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customHeight="1">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customHeight="1">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customHeight="1">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customHeight="1">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customHeight="1">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customHeight="1">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customHeight="1">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customHeight="1">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customHeight="1">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customHeight="1">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customHeight="1">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customHeight="1">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customHeight="1">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customHeight="1">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customHeight="1">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customHeight="1">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customHeight="1">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customHeight="1">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customHeight="1">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customHeight="1">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customHeight="1">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customHeight="1">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customHeight="1">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customHeight="1">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customHeight="1">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customHeight="1">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4" spans="1:50">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2" t="s">
        <v>33</v>
      </c>
      <c r="AL1125" s="241"/>
      <c r="AM1125" s="241"/>
      <c r="AN1125" s="241"/>
      <c r="AO1125" s="241"/>
      <c r="AP1125" s="241"/>
      <c r="AQ1125" s="241" t="s">
        <v>23</v>
      </c>
      <c r="AR1125" s="241"/>
      <c r="AS1125" s="241"/>
      <c r="AT1125" s="241"/>
      <c r="AU1125" s="92" t="s">
        <v>24</v>
      </c>
      <c r="AV1125" s="93"/>
      <c r="AW1125" s="93"/>
      <c r="AX1125" s="583"/>
    </row>
    <row r="1126" spans="1:50" ht="24" customHeight="1">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customHeight="1">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customHeight="1">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customHeight="1">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customHeight="1">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customHeight="1">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customHeight="1">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customHeight="1">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customHeight="1">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customHeight="1">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customHeight="1">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customHeight="1">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customHeight="1">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customHeight="1">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customHeight="1">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customHeight="1">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customHeight="1">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customHeight="1">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customHeight="1">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customHeight="1">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customHeight="1">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customHeight="1">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customHeight="1">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customHeight="1">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customHeight="1">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customHeight="1">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customHeight="1">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customHeight="1">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customHeight="1">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customHeight="1">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7" spans="1:50">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3"/>
      <c r="B1158" s="573"/>
      <c r="C1158" s="241" t="s">
        <v>409</v>
      </c>
      <c r="D1158" s="241"/>
      <c r="E1158" s="241"/>
      <c r="F1158" s="241"/>
      <c r="G1158" s="241"/>
      <c r="H1158" s="241"/>
      <c r="I1158" s="241"/>
      <c r="J1158" s="241"/>
      <c r="K1158" s="241"/>
      <c r="L1158" s="241"/>
      <c r="M1158" s="241" t="s">
        <v>410</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2" t="s">
        <v>411</v>
      </c>
      <c r="AL1158" s="241"/>
      <c r="AM1158" s="241"/>
      <c r="AN1158" s="241"/>
      <c r="AO1158" s="241"/>
      <c r="AP1158" s="241"/>
      <c r="AQ1158" s="241" t="s">
        <v>23</v>
      </c>
      <c r="AR1158" s="241"/>
      <c r="AS1158" s="241"/>
      <c r="AT1158" s="241"/>
      <c r="AU1158" s="92" t="s">
        <v>24</v>
      </c>
      <c r="AV1158" s="93"/>
      <c r="AW1158" s="93"/>
      <c r="AX1158" s="583"/>
    </row>
    <row r="1159" spans="1:50" ht="24" customHeight="1">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customHeight="1">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customHeight="1">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customHeight="1">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customHeight="1">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customHeight="1">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customHeight="1">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customHeight="1">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customHeight="1">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customHeight="1">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customHeight="1">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customHeight="1">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customHeight="1">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customHeight="1">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customHeight="1">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customHeight="1">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customHeight="1">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customHeight="1">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customHeight="1">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customHeight="1">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customHeight="1">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customHeight="1">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customHeight="1">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customHeight="1">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customHeight="1">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customHeight="1">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customHeight="1">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customHeight="1">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customHeight="1">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customHeight="1">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90" spans="1:50">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2" t="s">
        <v>33</v>
      </c>
      <c r="AL1191" s="241"/>
      <c r="AM1191" s="241"/>
      <c r="AN1191" s="241"/>
      <c r="AO1191" s="241"/>
      <c r="AP1191" s="241"/>
      <c r="AQ1191" s="241" t="s">
        <v>23</v>
      </c>
      <c r="AR1191" s="241"/>
      <c r="AS1191" s="241"/>
      <c r="AT1191" s="241"/>
      <c r="AU1191" s="92" t="s">
        <v>24</v>
      </c>
      <c r="AV1191" s="93"/>
      <c r="AW1191" s="93"/>
      <c r="AX1191" s="583"/>
    </row>
    <row r="1192" spans="1:50" ht="24" customHeight="1">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customHeight="1">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customHeight="1">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customHeight="1">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customHeight="1">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customHeight="1">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customHeight="1">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customHeight="1">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customHeight="1">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customHeight="1">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customHeight="1">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customHeight="1">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customHeight="1">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customHeight="1">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customHeight="1">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customHeight="1">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customHeight="1">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customHeight="1">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customHeight="1">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customHeight="1">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customHeight="1">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customHeight="1">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customHeight="1">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customHeight="1">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customHeight="1">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customHeight="1">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customHeight="1">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customHeight="1">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customHeight="1">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customHeight="1">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2" t="s">
        <v>33</v>
      </c>
      <c r="AL1224" s="241"/>
      <c r="AM1224" s="241"/>
      <c r="AN1224" s="241"/>
      <c r="AO1224" s="241"/>
      <c r="AP1224" s="241"/>
      <c r="AQ1224" s="241" t="s">
        <v>23</v>
      </c>
      <c r="AR1224" s="241"/>
      <c r="AS1224" s="241"/>
      <c r="AT1224" s="241"/>
      <c r="AU1224" s="92" t="s">
        <v>24</v>
      </c>
      <c r="AV1224" s="93"/>
      <c r="AW1224" s="93"/>
      <c r="AX1224" s="583"/>
    </row>
    <row r="1225" spans="1:50" ht="24" customHeight="1">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customHeight="1">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customHeight="1">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customHeight="1">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customHeight="1">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customHeight="1">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customHeight="1">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customHeight="1">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customHeight="1">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customHeight="1">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customHeight="1">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customHeight="1">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customHeight="1">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customHeight="1">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customHeight="1">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customHeight="1">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customHeight="1">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customHeight="1">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customHeight="1">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customHeight="1">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customHeight="1">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customHeight="1">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customHeight="1">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customHeight="1">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customHeight="1">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customHeight="1">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customHeight="1">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customHeight="1">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customHeight="1">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customHeight="1">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6" spans="1:50">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2" t="s">
        <v>33</v>
      </c>
      <c r="AL1257" s="241"/>
      <c r="AM1257" s="241"/>
      <c r="AN1257" s="241"/>
      <c r="AO1257" s="241"/>
      <c r="AP1257" s="241"/>
      <c r="AQ1257" s="241" t="s">
        <v>23</v>
      </c>
      <c r="AR1257" s="241"/>
      <c r="AS1257" s="241"/>
      <c r="AT1257" s="241"/>
      <c r="AU1257" s="92" t="s">
        <v>24</v>
      </c>
      <c r="AV1257" s="93"/>
      <c r="AW1257" s="93"/>
      <c r="AX1257" s="583"/>
    </row>
    <row r="1258" spans="1:50" ht="24" customHeight="1">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customHeight="1">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customHeight="1">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customHeight="1">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customHeight="1">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customHeight="1">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customHeight="1">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customHeight="1">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customHeight="1">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customHeight="1">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customHeight="1">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customHeight="1">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customHeight="1">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customHeight="1">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customHeight="1">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customHeight="1">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customHeight="1">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customHeight="1">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customHeight="1">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customHeight="1">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customHeight="1">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customHeight="1">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customHeight="1">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customHeight="1">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customHeight="1">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customHeight="1">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customHeight="1">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customHeight="1">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customHeight="1">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customHeight="1">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9" spans="1:50">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2" t="s">
        <v>33</v>
      </c>
      <c r="AL1290" s="241"/>
      <c r="AM1290" s="241"/>
      <c r="AN1290" s="241"/>
      <c r="AO1290" s="241"/>
      <c r="AP1290" s="241"/>
      <c r="AQ1290" s="241" t="s">
        <v>23</v>
      </c>
      <c r="AR1290" s="241"/>
      <c r="AS1290" s="241"/>
      <c r="AT1290" s="241"/>
      <c r="AU1290" s="92" t="s">
        <v>24</v>
      </c>
      <c r="AV1290" s="93"/>
      <c r="AW1290" s="93"/>
      <c r="AX1290" s="583"/>
    </row>
    <row r="1291" spans="1:50" ht="24" customHeight="1">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customHeight="1">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customHeight="1">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customHeight="1">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customHeight="1">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customHeight="1">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customHeight="1">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customHeight="1">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customHeight="1">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customHeight="1">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customHeight="1">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customHeight="1">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customHeight="1">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customHeight="1">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customHeight="1">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customHeight="1">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customHeight="1">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customHeight="1">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customHeight="1">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customHeight="1">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customHeight="1">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customHeight="1">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customHeight="1">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customHeight="1">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customHeight="1">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customHeight="1">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customHeight="1">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customHeight="1">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customHeight="1">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customHeight="1">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平成27年度行政事業レビュー_大強度陽子加速器施設（J－PARC）の整備・共用</dc:title>
  <dc:creator>文部科学省</dc:creator>
  <cp:lastModifiedBy>文部科学省</cp:lastModifiedBy>
  <cp:lastPrinted>2015-09-01T09:37:20Z</cp:lastPrinted>
  <dcterms:created xsi:type="dcterms:W3CDTF">2012-03-13T00:50:25Z</dcterms:created>
  <dcterms:modified xsi:type="dcterms:W3CDTF">2015-09-01T09:37:22Z</dcterms:modified>
</cp:coreProperties>
</file>