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0185"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O25" i="3"/>
  <c r="AJ25" i="3"/>
  <c r="AE25" i="3"/>
  <c r="AR18" i="3"/>
  <c r="AK18" i="3"/>
  <c r="AD18" i="3"/>
  <c r="AD20" i="3" s="1"/>
  <c r="W18" i="3"/>
  <c r="W20" i="3" s="1"/>
  <c r="P18" i="3"/>
  <c r="P20" i="3" s="1"/>
  <c r="AV2" i="3"/>
  <c r="AS2" i="3"/>
  <c r="D3" i="4" l="1"/>
  <c r="N3" i="4"/>
  <c r="D4" i="4"/>
  <c r="N4" i="4"/>
  <c r="D5" i="4"/>
  <c r="N5" i="4"/>
  <c r="D6" i="4"/>
  <c r="N6" i="4"/>
  <c r="D7" i="4"/>
  <c r="N7" i="4"/>
  <c r="D8" i="4"/>
  <c r="N8" i="4"/>
  <c r="D9" i="4"/>
  <c r="N9" i="4"/>
  <c r="N10" i="4" s="1"/>
  <c r="N11" i="4" s="1"/>
  <c r="K13" i="4" s="1"/>
  <c r="AE8" i="3" s="1"/>
  <c r="I3" i="4"/>
  <c r="S3" i="4"/>
  <c r="I4" i="4"/>
  <c r="S4" i="4"/>
  <c r="I5" i="4"/>
  <c r="S5" i="4"/>
  <c r="I6" i="4"/>
  <c r="S6" i="4"/>
  <c r="I7" i="4"/>
  <c r="S7" i="4"/>
  <c r="I8" i="4"/>
  <c r="S8" i="4"/>
  <c r="P10" i="4" s="1"/>
  <c r="G11"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0" i="4"/>
  <c r="D11" i="4" s="1"/>
  <c r="D12" i="4" s="1"/>
  <c r="D13" i="4" s="1"/>
  <c r="D14" i="4"/>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<sst xmlns="http://schemas.openxmlformats.org/spreadsheetml/2006/main" count="1294" uniqueCount="520">
  <si>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</si>
  <si>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</si>
  <si>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</si>
  <si>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</si>
  <si>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</si>
  <si>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</si>
  <si>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</si>
  <si>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</si>
  <si>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</si>
  <si>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</si>
  <si>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</si>
  <si>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</si>
  <si>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</si>
  <si>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</si>
  <si>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</si>
  <si>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</si>
  <si>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</si>
  <si>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</si>
  <si>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</si>
  <si>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</si>
  <si>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</si>
  <si>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</si>
  <si>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</si>
  <si>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</si>
  <si>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</si>
  <si>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</si>
  <si>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</si>
  <si>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</si>
  <si>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</si>
  <si>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</si>
  <si>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</si>
  <si>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</si>
  <si>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</si>
  <si>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</si>
  <si>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</si>
  <si>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</si>
  <si>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</si>
  <si>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</si>
  <si>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</si>
  <si>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</si>
  <si>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</si>
  <si>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</si>
  <si>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</si>
  <si>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</si>
  <si>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</si>
  <si>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</si>
  <si>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</si>
  <si>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</si>
  <si>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</si>
  <si>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</si>
  <si>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</si>
  <si>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</si>
  <si>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</si>
  <si>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</si>
  <si>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</si>
  <si>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</si>
  <si>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</si>
  <si>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</si>
  <si>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</si>
  <si>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</si>
  <si>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</si>
  <si>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</si>
  <si>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</si>
  <si>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</si>
  <si>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</si>
  <si>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</si>
  <si>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</si>
  <si>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</si>
  <si>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</si>
  <si>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</si>
  <si>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</si>
  <si>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</si>
  <si>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</si>
  <si>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</si>
  <si>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</si>
  <si>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</si>
  <si>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</si>
  <si>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</si>
  <si>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</si>
  <si>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</si>
  <si>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</si>
  <si>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</si>
  <si>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</si>
  <si>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</si>
  <si>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</si>
  <si>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</si>
  <si>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</si>
  <si>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</si>
  <si>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</si>
  <si>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</si>
  <si>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</si>
  <si>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</si>
  <si>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</si>
  <si>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</si>
  <si>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</si>
  <si>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</si>
  <si>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</si>
  <si>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</si>
  <si>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</si>
  <si>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</si>
  <si>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</si>
  <si>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</si>
  <si>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</si>
  <si>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</si>
  <si>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</si>
  <si>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</si>
  <si>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</si>
  <si>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</si>
  <si>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</si>
  <si>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</si>
  <si>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</si>
  <si>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</si>
  <si>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</si>
  <si>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</si>
  <si>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</si>
  <si>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</si>
  <si>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</si>
  <si>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</si>
  <si>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</si>
  <si>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</si>
  <si>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</si>
  <si>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</si>
  <si>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</si>
  <si>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</si>
  <si>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</si>
  <si>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</si>
  <si>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</si>
  <si>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</si>
  <si>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</si>
  <si>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</si>
  <si>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</si>
  <si>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</si>
  <si>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</si>
  <si>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</si>
  <si>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</si>
  <si>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</si>
  <si>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</si>
  <si>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</si>
  <si>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</si>
  <si>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</si>
  <si>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</si>
  <si>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</si>
  <si>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</si>
  <si>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</si>
  <si>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</si>
  <si>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</si>
  <si>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</si>
  <si>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</si>
  <si>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</si>
  <si>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</si>
  <si>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</si>
  <si>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</si>
  <si>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</si>
  <si>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</si>
  <si>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</si>
  <si>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</si>
  <si>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</si>
  <si>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</si>
  <si>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</si>
  <si>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</si>
  <si>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</si>
  <si>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</si>
  <si>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</si>
  <si>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</si>
  <si>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</si>
  <si>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</si>
  <si>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</si>
  <si>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</si>
  <si>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</si>
  <si>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</si>
  <si>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</si>
  <si>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</si>
  <si>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</si>
  <si>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</si>
  <si>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</si>
  <si>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</si>
  <si>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</si>
  <si>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</si>
  <si>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</si>
  <si>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</si>
  <si>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</si>
  <si>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</si>
  <si>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</si>
  <si>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</si>
  <si>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</si>
  <si>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</si>
  <si>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</si>
  <si>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</si>
  <si>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</si>
  <si>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</si>
  <si>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</si>
  <si>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</si>
  <si>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</si>
  <si>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</si>
  <si>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</si>
  <si>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</si>
  <si>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</si>
  <si>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</si>
  <si>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</si>
  <si>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</si>
  <si>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</si>
  <si>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</si>
  <si>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</si>
  <si>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</si>
  <si>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</si>
  <si>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</si>
  <si>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</si>
  <si>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</si>
  <si>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</si>
  <si>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</si>
  <si>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</si>
  <si>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</si>
  <si>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</si>
  <si>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</si>
  <si>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</si>
  <si>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</si>
  <si>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</si>
  <si>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</si>
  <si>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</si>
  <si>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</si>
  <si>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</si>
  <si>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</si>
  <si>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</si>
  <si>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</si>
  <si>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</si>
  <si>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</si>
  <si>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</si>
  <si>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</si>
  <si>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</si>
  <si>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</si>
  <si>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</si>
  <si>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</si>
  <si>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</si>
  <si>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</si>
  <si>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</si>
  <si>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</si>
  <si>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</si>
  <si>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</si>
  <si>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</si>
  <si>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</si>
  <si>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</si>
  <si>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</si>
  <si>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</si>
  <si>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</si>
  <si>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</si>
  <si>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</si>
  <si>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</si>
  <si>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</si>
  <si>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</si>
  <si>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</si>
  <si>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</si>
  <si>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</si>
  <si>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</si>
  <si>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</si>
  <si>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</si>
  <si>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</si>
  <si>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</si>
  <si>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</si>
  <si>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</si>
  <si>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</si>
  <si>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</si>
  <si>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</si>
  <si>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</si>
  <si>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</si>
  <si>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</si>
  <si>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</si>
  <si>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</si>
  <si>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</si>
  <si>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</si>
  <si>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</si>
  <si>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</si>
  <si>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</si>
  <si>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</si>
  <si>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</si>
  <si>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</si>
  <si>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</si>
  <si>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</si>
  <si>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</si>
  <si>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</si>
  <si>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</si>
  <si>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</si>
  <si>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</si>
  <si>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</si>
  <si>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</si>
  <si>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</si>
  <si>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</si>
  <si>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</si>
  <si>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</si>
  <si>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</si>
  <si>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</si>
  <si>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</si>
  <si>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</si>
  <si>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</si>
  <si>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</si>
  <si>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</si>
  <si>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</si>
  <si>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</si>
  <si>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</si>
  <si>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</si>
  <si>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</si>
  <si>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</si>
  <si>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</si>
  <si>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</si>
  <si>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</si>
  <si>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</si>
  <si>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</si>
  <si>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</si>
  <si>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</si>
  <si>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</si>
  <si>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</si>
  <si>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</si>
  <si>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</si>
  <si>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</si>
  <si>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</si>
  <si>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</si>
  <si>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</si>
  <si>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</si>
  <si>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</si>
  <si>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</si>
  <si>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</si>
  <si>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</si>
  <si>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</si>
  <si>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</si>
  <si>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</si>
  <si>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</si>
  <si>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</si>
  <si>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</si>
  <si>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</si>
  <si>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</si>
  <si>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</si>
  <si>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</si>
  <si>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</si>
  <si>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</si>
  <si>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</si>
  <si>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</si>
  <si>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</si>
  <si>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</si>
  <si>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</si>
  <si>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</si>
  <si>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</si>
  <si>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</si>
  <si>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</si>
  <si>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</si>
  <si>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</si>
  <si>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</si>
  <si>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</si>
  <si>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</si>
  <si>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</si>
  <si>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</si>
  <si>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</si>
  <si>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</si>
  <si>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</si>
  <si>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</si>
  <si>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</si>
  <si>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</si>
  <si>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</si>
  <si>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</si>
  <si>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</si>
  <si>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</si>
  <si>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</si>
  <si>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</si>
  <si>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</si>
  <si>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</si>
  <si>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</si>
  <si>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</si>
  <si>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</si>
  <si>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</si>
  <si>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</si>
  <si>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</si>
  <si>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</si>
  <si>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</si>
  <si>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</si>
  <si>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</si>
  <si>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</si>
  <si>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</si>
  <si>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</si>
  <si>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</si>
  <si>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</si>
  <si>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</si>
  <si>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</si>
  <si>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</si>
  <si>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</si>
  <si>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</si>
  <si>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</si>
  <si>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</si>
  <si>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</si>
  <si>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</si>
  <si>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</si>
  <si>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</si>
  <si>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</si>
  <si>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</si>
  <si>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</si>
  <si>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</si>
  <si>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</si>
  <si>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</si>
  <si>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</si>
  <si>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</si>
  <si>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</si>
  <si>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</si>
  <si>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</si>
  <si>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</si>
  <si>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</si>
  <si>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</si>
  <si>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</si>
  <si>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</si>
  <si>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</si>
  <si>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</si>
  <si>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</si>
  <si>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</si>
  <si>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</si>
  <si>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</si>
  <si>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</si>
  <si>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</si>
  <si>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</si>
  <si>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</si>
  <si>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</si>
  <si>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</si>
  <si>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</si>
  <si>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</si>
  <si>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</si>
  <si>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</si>
  <si>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</si>
  <si>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</si>
  <si>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</si>
  <si>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</si>
  <si>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</si>
  <si>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</si>
  <si>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</si>
  <si>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</si>
  <si>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</si>
  <si>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</si>
  <si>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</si>
  <si>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</si>
  <si>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</si>
  <si>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</si>
  <si>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</si>
  <si>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</si>
  <si>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</si>
  <si>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</si>
  <si>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</si>
  <si>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</si>
  <si>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</si>
  <si>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</si>
  <si>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</si>
  <si>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</si>
  <si>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</si>
  <si>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</si>
  <si>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</si>
  <si>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</si>
  <si>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</si>
  <si>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</si>
  <si>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</si>
  <si>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</si>
  <si>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</si>
  <si>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</si>
  <si>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</si>
  <si>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</si>
  <si>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</si>
  <si>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</si>
  <si>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</si>
  <si>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</si>
  <si>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</si>
  <si>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</si>
  <si>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</si>
  <si>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</si>
  <si>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</si>
  <si>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</si>
  <si>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</si>
  <si>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</si>
  <si>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</si>
  <si>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</si>
  <si>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</si>
  <si>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科学研究情報発信基盤の強化</t>
    <rPh sb="0" eb="2">
      <t>カガク</t>
    </rPh>
    <rPh sb="2" eb="4">
      <t>ケンキュウ</t>
    </rPh>
    <rPh sb="4" eb="6">
      <t>ジョウホウ</t>
    </rPh>
    <rPh sb="6" eb="8">
      <t>ハッシン</t>
    </rPh>
    <rPh sb="8" eb="10">
      <t>キバン</t>
    </rPh>
    <rPh sb="11" eb="13">
      <t>キョウカ</t>
    </rPh>
    <phoneticPr fontId="5"/>
  </si>
  <si>
    <t>○</t>
  </si>
  <si>
    <t>研究振興局</t>
    <rPh sb="0" eb="2">
      <t>ケンキュウ</t>
    </rPh>
    <rPh sb="2" eb="5">
      <t>シンコウキョク</t>
    </rPh>
    <phoneticPr fontId="5"/>
  </si>
  <si>
    <t>参事官（情報担当）付学術基盤整備室</t>
    <rPh sb="0" eb="3">
      <t>サンジカン</t>
    </rPh>
    <rPh sb="4" eb="6">
      <t>ジョウホウ</t>
    </rPh>
    <rPh sb="6" eb="8">
      <t>タントウ</t>
    </rPh>
    <rPh sb="9" eb="10">
      <t>ツキ</t>
    </rPh>
    <rPh sb="10" eb="12">
      <t>ガクジュツ</t>
    </rPh>
    <rPh sb="12" eb="14">
      <t>キバン</t>
    </rPh>
    <rPh sb="14" eb="17">
      <t>セイビシツ</t>
    </rPh>
    <phoneticPr fontId="5"/>
  </si>
  <si>
    <t>第4期科学技術基本計画
（平成23年8月閣議決定）</t>
    <phoneticPr fontId="5"/>
  </si>
  <si>
    <t>-</t>
    <phoneticPr fontId="5"/>
  </si>
  <si>
    <t>-</t>
    <phoneticPr fontId="5"/>
  </si>
  <si>
    <t>-</t>
    <phoneticPr fontId="5"/>
  </si>
  <si>
    <t>回</t>
    <rPh sb="0" eb="1">
      <t>カイ</t>
    </rPh>
    <phoneticPr fontId="5"/>
  </si>
  <si>
    <t>百万円/回</t>
    <rPh sb="0" eb="2">
      <t>ヒャクマン</t>
    </rPh>
    <rPh sb="2" eb="3">
      <t>エン</t>
    </rPh>
    <rPh sb="4" eb="5">
      <t>カイ</t>
    </rPh>
    <phoneticPr fontId="5"/>
  </si>
  <si>
    <t>13.3/3</t>
    <phoneticPr fontId="5"/>
  </si>
  <si>
    <t>10.2/2</t>
    <phoneticPr fontId="5"/>
  </si>
  <si>
    <t>‐</t>
  </si>
  <si>
    <t>科学研究情報発信基盤の実態把握にかかる調査回数</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</si>
  <si>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</si>
  <si>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</si>
  <si>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</si>
  <si>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</si>
  <si>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6.8/2</t>
    <phoneticPr fontId="5"/>
  </si>
  <si>
    <t>9.7/2</t>
    <phoneticPr fontId="5"/>
  </si>
  <si>
    <t>学術基盤整備室長
渡邊　和良</t>
    <rPh sb="0" eb="2">
      <t>ガクジュツ</t>
    </rPh>
    <rPh sb="2" eb="4">
      <t>キバン</t>
    </rPh>
    <rPh sb="4" eb="6">
      <t>セイビ</t>
    </rPh>
    <rPh sb="6" eb="8">
      <t>シツチョウ</t>
    </rPh>
    <rPh sb="9" eb="11">
      <t>ワタナベ</t>
    </rPh>
    <rPh sb="12" eb="13">
      <t>カズ</t>
    </rPh>
    <rPh sb="13" eb="14">
      <t>リョウ</t>
    </rPh>
    <phoneticPr fontId="5"/>
  </si>
  <si>
    <t>　科学技術・学術情報（以下「科学研究情報」という）の円滑かつ効率的な発信・流通を図るため、科学研究情報発信基盤の現状を明らかにし、文部科学省における施策の企画立案や各大学における提案等に供することにより、科学研究情報発信基盤の強化を促進する。</t>
    <phoneticPr fontId="5"/>
  </si>
  <si>
    <t>－</t>
    <phoneticPr fontId="5"/>
  </si>
  <si>
    <t>　科学研究情報発信基盤の強化に資するため、有識者の参画を得て、大学等の教育研究活動を支える重要な基盤である科学研究情報発信基盤の整備改善の在り方を検討するとともに、当該検討の基礎としても活用される科学研究情報発信基盤の実態を把握する。</t>
    <phoneticPr fontId="5"/>
  </si>
  <si>
    <t>　わが国の大学等の研究教育活動を支える科学研究情報発信基盤の実態把握を行うために、社会のニーズを考慮した調査項目の見直しを行っている。</t>
    <rPh sb="3" eb="4">
      <t>クニ</t>
    </rPh>
    <rPh sb="5" eb="8">
      <t>ダイガクトウ</t>
    </rPh>
    <rPh sb="9" eb="11">
      <t>ケンキュウ</t>
    </rPh>
    <rPh sb="11" eb="13">
      <t>キョウイク</t>
    </rPh>
    <rPh sb="13" eb="15">
      <t>カツドウ</t>
    </rPh>
    <rPh sb="16" eb="17">
      <t>ササ</t>
    </rPh>
    <rPh sb="19" eb="21">
      <t>カガク</t>
    </rPh>
    <rPh sb="21" eb="23">
      <t>ケンキュウ</t>
    </rPh>
    <rPh sb="23" eb="25">
      <t>ジョウホウ</t>
    </rPh>
    <rPh sb="25" eb="27">
      <t>ハッシン</t>
    </rPh>
    <rPh sb="27" eb="29">
      <t>キバン</t>
    </rPh>
    <rPh sb="30" eb="32">
      <t>ジッタイ</t>
    </rPh>
    <rPh sb="32" eb="34">
      <t>ハアク</t>
    </rPh>
    <rPh sb="35" eb="36">
      <t>オコナ</t>
    </rPh>
    <rPh sb="41" eb="43">
      <t>シャカイ</t>
    </rPh>
    <rPh sb="48" eb="50">
      <t>コウリョ</t>
    </rPh>
    <rPh sb="52" eb="54">
      <t>チョウサ</t>
    </rPh>
    <rPh sb="54" eb="56">
      <t>コウモク</t>
    </rPh>
    <rPh sb="57" eb="59">
      <t>ミナオ</t>
    </rPh>
    <rPh sb="61" eb="62">
      <t>オコナ</t>
    </rPh>
    <phoneticPr fontId="5"/>
  </si>
  <si>
    <t>　わが国の大学等の研究教育活動を支える科学研究情報発信基盤についての改善の検討やそのための実態把握については、国が実施する必要がある。</t>
    <phoneticPr fontId="5"/>
  </si>
  <si>
    <t>　わが国の大学等の研究教育活動を支える科学研究情報発信基盤の実態把握を行うものであり、必要かつ適切な事業であり、同時に優先度の高い事業である。</t>
    <rPh sb="3" eb="4">
      <t>クニ</t>
    </rPh>
    <rPh sb="5" eb="7">
      <t>ダイガク</t>
    </rPh>
    <rPh sb="7" eb="8">
      <t>トウ</t>
    </rPh>
    <rPh sb="9" eb="11">
      <t>ケンキュウ</t>
    </rPh>
    <rPh sb="11" eb="13">
      <t>キョウイク</t>
    </rPh>
    <rPh sb="13" eb="15">
      <t>カツドウ</t>
    </rPh>
    <rPh sb="16" eb="17">
      <t>ササ</t>
    </rPh>
    <rPh sb="19" eb="21">
      <t>カガク</t>
    </rPh>
    <rPh sb="21" eb="23">
      <t>ケンキュウ</t>
    </rPh>
    <rPh sb="23" eb="25">
      <t>ジョウホウ</t>
    </rPh>
    <rPh sb="25" eb="27">
      <t>ハッシン</t>
    </rPh>
    <rPh sb="27" eb="29">
      <t>キバン</t>
    </rPh>
    <rPh sb="30" eb="32">
      <t>ジッタイ</t>
    </rPh>
    <rPh sb="32" eb="34">
      <t>ハアク</t>
    </rPh>
    <rPh sb="35" eb="36">
      <t>オコナ</t>
    </rPh>
    <rPh sb="43" eb="45">
      <t>ヒツヨウ</t>
    </rPh>
    <rPh sb="47" eb="49">
      <t>テキセツ</t>
    </rPh>
    <rPh sb="50" eb="52">
      <t>ジギョウ</t>
    </rPh>
    <rPh sb="56" eb="58">
      <t>ドウジ</t>
    </rPh>
    <rPh sb="59" eb="62">
      <t>ユウセンド</t>
    </rPh>
    <rPh sb="63" eb="64">
      <t>タカ</t>
    </rPh>
    <rPh sb="65" eb="67">
      <t>ジギョウ</t>
    </rPh>
    <phoneticPr fontId="5"/>
  </si>
  <si>
    <t>　科学研究情報発信基盤を強化するという業務の専門性を踏まえ、競争性を確保した上で支出先の選定を行っている。</t>
    <rPh sb="7" eb="9">
      <t>ハッシン</t>
    </rPh>
    <phoneticPr fontId="5"/>
  </si>
  <si>
    <t>　文部科学省において直接執行しており、会計規則に基づき適切な処理に努めている。</t>
    <rPh sb="1" eb="3">
      <t>モンブ</t>
    </rPh>
    <phoneticPr fontId="5"/>
  </si>
  <si>
    <t>　会計規則に基づき、事業目的に沿った費目・使途となる執行に努めている。</t>
    <rPh sb="1" eb="3">
      <t>カイケイ</t>
    </rPh>
    <rPh sb="3" eb="5">
      <t>キソク</t>
    </rPh>
    <rPh sb="6" eb="7">
      <t>モト</t>
    </rPh>
    <rPh sb="10" eb="12">
      <t>ジギョウ</t>
    </rPh>
    <rPh sb="12" eb="14">
      <t>モクテキ</t>
    </rPh>
    <rPh sb="15" eb="16">
      <t>ソ</t>
    </rPh>
    <rPh sb="18" eb="20">
      <t>ヒモク</t>
    </rPh>
    <rPh sb="21" eb="23">
      <t>シト</t>
    </rPh>
    <rPh sb="26" eb="28">
      <t>シッコウ</t>
    </rPh>
    <rPh sb="29" eb="30">
      <t>ツト</t>
    </rPh>
    <phoneticPr fontId="5"/>
  </si>
  <si>
    <t>　前年度の実績に基づいた実態調査システムの改修を予定していたが、当該年度に必要な改修を十分精査をした結果、想定された改修規模を下回った。</t>
    <rPh sb="1" eb="4">
      <t>ゼンネンド</t>
    </rPh>
    <rPh sb="5" eb="7">
      <t>ジッセキ</t>
    </rPh>
    <rPh sb="8" eb="9">
      <t>モト</t>
    </rPh>
    <rPh sb="12" eb="14">
      <t>ジッタイ</t>
    </rPh>
    <rPh sb="14" eb="16">
      <t>チョウサ</t>
    </rPh>
    <rPh sb="21" eb="23">
      <t>カイシュウ</t>
    </rPh>
    <rPh sb="24" eb="26">
      <t>ヨテイ</t>
    </rPh>
    <rPh sb="32" eb="34">
      <t>トウガイ</t>
    </rPh>
    <rPh sb="34" eb="36">
      <t>ネンド</t>
    </rPh>
    <rPh sb="37" eb="39">
      <t>ヒツヨウ</t>
    </rPh>
    <rPh sb="40" eb="42">
      <t>カイシュウ</t>
    </rPh>
    <rPh sb="43" eb="45">
      <t>ジュウブン</t>
    </rPh>
    <rPh sb="45" eb="47">
      <t>セイサ</t>
    </rPh>
    <rPh sb="50" eb="52">
      <t>ケッカ</t>
    </rPh>
    <rPh sb="53" eb="55">
      <t>ソウテイ</t>
    </rPh>
    <rPh sb="58" eb="60">
      <t>カイシュウ</t>
    </rPh>
    <rPh sb="60" eb="62">
      <t>キボ</t>
    </rPh>
    <rPh sb="63" eb="65">
      <t>シタマワ</t>
    </rPh>
    <phoneticPr fontId="5"/>
  </si>
  <si>
    <t>　不必要な実態調査システムの改修を行わないよう、前年度実績を基に、十分な精査をした上で改修を実施しているなど業務目的に即した効率的・効果的な執行に努めている。</t>
    <rPh sb="1" eb="4">
      <t>フヒツヨウ</t>
    </rPh>
    <rPh sb="5" eb="7">
      <t>ジッタイ</t>
    </rPh>
    <rPh sb="7" eb="9">
      <t>チョウサ</t>
    </rPh>
    <rPh sb="14" eb="16">
      <t>カイシュウ</t>
    </rPh>
    <rPh sb="17" eb="18">
      <t>オコナ</t>
    </rPh>
    <rPh sb="24" eb="27">
      <t>ゼンネンド</t>
    </rPh>
    <rPh sb="27" eb="29">
      <t>ジッセキ</t>
    </rPh>
    <rPh sb="30" eb="31">
      <t>モト</t>
    </rPh>
    <rPh sb="33" eb="35">
      <t>ジュウブン</t>
    </rPh>
    <rPh sb="36" eb="38">
      <t>セイサ</t>
    </rPh>
    <rPh sb="41" eb="42">
      <t>ウエ</t>
    </rPh>
    <rPh sb="43" eb="45">
      <t>カイシュウ</t>
    </rPh>
    <rPh sb="46" eb="48">
      <t>ジッシ</t>
    </rPh>
    <rPh sb="54" eb="56">
      <t>ギョウム</t>
    </rPh>
    <rPh sb="56" eb="58">
      <t>モクテキ</t>
    </rPh>
    <rPh sb="59" eb="60">
      <t>ソク</t>
    </rPh>
    <rPh sb="62" eb="65">
      <t>コウリツテキ</t>
    </rPh>
    <rPh sb="66" eb="69">
      <t>コウカテキ</t>
    </rPh>
    <rPh sb="70" eb="72">
      <t>シッコウ</t>
    </rPh>
    <rPh sb="73" eb="74">
      <t>ツト</t>
    </rPh>
    <phoneticPr fontId="5"/>
  </si>
  <si>
    <t>　文部科学省等における企画立案等に当たって、学術情報基盤整備実態調査の調査結果が活用されている。</t>
    <rPh sb="1" eb="3">
      <t>モンブ</t>
    </rPh>
    <rPh sb="3" eb="6">
      <t>カガクショウ</t>
    </rPh>
    <rPh sb="6" eb="7">
      <t>トウ</t>
    </rPh>
    <rPh sb="11" eb="13">
      <t>キカク</t>
    </rPh>
    <rPh sb="13" eb="15">
      <t>リツアン</t>
    </rPh>
    <rPh sb="15" eb="16">
      <t>トウ</t>
    </rPh>
    <rPh sb="17" eb="18">
      <t>ア</t>
    </rPh>
    <rPh sb="22" eb="24">
      <t>ガクジュツ</t>
    </rPh>
    <rPh sb="24" eb="26">
      <t>ジョウホウ</t>
    </rPh>
    <rPh sb="26" eb="28">
      <t>キバン</t>
    </rPh>
    <rPh sb="28" eb="30">
      <t>セイビ</t>
    </rPh>
    <rPh sb="30" eb="32">
      <t>ジッタイ</t>
    </rPh>
    <rPh sb="32" eb="34">
      <t>チョウサ</t>
    </rPh>
    <rPh sb="35" eb="37">
      <t>チョウサ</t>
    </rPh>
    <rPh sb="37" eb="39">
      <t>ケッカ</t>
    </rPh>
    <rPh sb="40" eb="42">
      <t>カツヨウ</t>
    </rPh>
    <phoneticPr fontId="5"/>
  </si>
  <si>
    <t>　本事業にかかる経費は、文部科学省において直接執行しており、会計規則に基づき適切な処理に努めている。
　本事業の実施に当たっては、科学研究情報発信基盤を強化するという業務の専門性を踏まえつつ、施策的・効果的な執行に努め文部科学省等における企画立案等に活用することにより科学研究情報発信基盤を強化する等の事業目的に即した結果が得られている。</t>
    <phoneticPr fontId="5"/>
  </si>
  <si>
    <t>－</t>
    <phoneticPr fontId="5"/>
  </si>
  <si>
    <t>政策目標８：基礎研究の充実及び研究の推進のための環境整備
施策目標８-１：学術研究の振興</t>
    <rPh sb="0" eb="2">
      <t>セイサク</t>
    </rPh>
    <rPh sb="2" eb="4">
      <t>モクヒョウ</t>
    </rPh>
    <rPh sb="29" eb="31">
      <t>セサク</t>
    </rPh>
    <rPh sb="31" eb="33">
      <t>モクヒョウ</t>
    </rPh>
    <phoneticPr fontId="5"/>
  </si>
  <si>
    <t>-</t>
    <phoneticPr fontId="5"/>
  </si>
  <si>
    <t>　本事業は、国公私大学の科学研究情報発信基盤の実態を明らかにすることを目的として調査を行っている。また、その結果については、毎年報告書を作成しており、文部科学省における今後の施策の企画立案や各大学における自らの情報環境の改善等に向けた検討に活用されている。</t>
    <phoneticPr fontId="5"/>
  </si>
  <si>
    <t>当初予算額／調査回数
（※事務経費を含む）　　　　　　　　　　　　　</t>
    <rPh sb="6" eb="8">
      <t>チョウサ</t>
    </rPh>
    <rPh sb="8" eb="10">
      <t>カイスウ</t>
    </rPh>
    <rPh sb="13" eb="15">
      <t>ジム</t>
    </rPh>
    <rPh sb="15" eb="17">
      <t>ケイヒ</t>
    </rPh>
    <rPh sb="18" eb="19">
      <t>フク</t>
    </rPh>
    <phoneticPr fontId="5"/>
  </si>
  <si>
    <t>百万円</t>
    <rPh sb="0" eb="2">
      <t>ヒャクマン</t>
    </rPh>
    <rPh sb="2" eb="3">
      <t>エン</t>
    </rPh>
    <phoneticPr fontId="5"/>
  </si>
  <si>
    <t>　本事業の実施に当たって、大学等の教育研究活動を支える科学研究情報発信基盤の整備に資するため、実態把握について調査手法等に関して必要に応じて外部専門家の意見を聴取しつつ引き続き、効率的・効果的な実施に努めていく。実態調査システムについて、平成２４年度に入れ替えを行ったことで、毎年発生するシステムの改修にかかる費用を抑えることができた。これらのことから効率的・効果的な運用が行われているといえる。</t>
    <phoneticPr fontId="5"/>
  </si>
  <si>
    <t>　科学研究情報発信基盤の強化に資するための実態把握について、調査手法に関しては必要に応じて外部の専門家等の意見を聞きつつ、実態に即した実施を行うことができた。</t>
    <rPh sb="1" eb="3">
      <t>カガク</t>
    </rPh>
    <rPh sb="3" eb="5">
      <t>ケンキュウ</t>
    </rPh>
    <rPh sb="5" eb="7">
      <t>ジョウホウ</t>
    </rPh>
    <rPh sb="7" eb="9">
      <t>ハッシン</t>
    </rPh>
    <rPh sb="9" eb="11">
      <t>キバン</t>
    </rPh>
    <rPh sb="12" eb="14">
      <t>キョウカ</t>
    </rPh>
    <rPh sb="15" eb="16">
      <t>シ</t>
    </rPh>
    <rPh sb="21" eb="23">
      <t>ジッタイ</t>
    </rPh>
    <rPh sb="23" eb="25">
      <t>ハアク</t>
    </rPh>
    <rPh sb="30" eb="32">
      <t>チョウサ</t>
    </rPh>
    <rPh sb="32" eb="34">
      <t>シュホウ</t>
    </rPh>
    <rPh sb="35" eb="36">
      <t>カン</t>
    </rPh>
    <rPh sb="39" eb="41">
      <t>ヒツヨウ</t>
    </rPh>
    <rPh sb="42" eb="43">
      <t>オウ</t>
    </rPh>
    <rPh sb="45" eb="47">
      <t>ガイブ</t>
    </rPh>
    <rPh sb="48" eb="51">
      <t>センモンカ</t>
    </rPh>
    <rPh sb="51" eb="52">
      <t>トウ</t>
    </rPh>
    <rPh sb="53" eb="55">
      <t>イケン</t>
    </rPh>
    <rPh sb="56" eb="57">
      <t>キ</t>
    </rPh>
    <rPh sb="61" eb="63">
      <t>ジッタイ</t>
    </rPh>
    <rPh sb="64" eb="65">
      <t>ソク</t>
    </rPh>
    <rPh sb="67" eb="69">
      <t>ジッシ</t>
    </rPh>
    <rPh sb="70" eb="71">
      <t>オコナ</t>
    </rPh>
    <phoneticPr fontId="5"/>
  </si>
  <si>
    <t>　国公私大学の科学研究情報発信基盤の実態把握の調査手法に関しては必要に応じて外部の専門家等の意見を聞きつつ、実態に則した調査を実施し、その内容を各大学における自らの情報環境の改善等に向けた検討に用いられるよう公開することができた。</t>
    <rPh sb="1" eb="2">
      <t>コク</t>
    </rPh>
    <rPh sb="2" eb="3">
      <t>コウ</t>
    </rPh>
    <rPh sb="3" eb="4">
      <t>シ</t>
    </rPh>
    <rPh sb="4" eb="6">
      <t>ダイガク</t>
    </rPh>
    <rPh sb="11" eb="13">
      <t>ジョウホウ</t>
    </rPh>
    <rPh sb="13" eb="15">
      <t>ハッシン</t>
    </rPh>
    <rPh sb="15" eb="17">
      <t>キバン</t>
    </rPh>
    <rPh sb="54" eb="56">
      <t>ジッタイ</t>
    </rPh>
    <rPh sb="57" eb="58">
      <t>ソク</t>
    </rPh>
    <rPh sb="60" eb="62">
      <t>チョウサ</t>
    </rPh>
    <rPh sb="69" eb="71">
      <t>ナイヨウ</t>
    </rPh>
    <rPh sb="72" eb="75">
      <t>カクダイガク</t>
    </rPh>
    <rPh sb="79" eb="80">
      <t>ミズカ</t>
    </rPh>
    <rPh sb="82" eb="84">
      <t>ジョウホウ</t>
    </rPh>
    <rPh sb="84" eb="86">
      <t>カンキョウ</t>
    </rPh>
    <rPh sb="87" eb="89">
      <t>カイゼン</t>
    </rPh>
    <rPh sb="89" eb="90">
      <t>トウ</t>
    </rPh>
    <rPh sb="91" eb="92">
      <t>ム</t>
    </rPh>
    <rPh sb="94" eb="96">
      <t>ケントウ</t>
    </rPh>
    <rPh sb="97" eb="98">
      <t>モチ</t>
    </rPh>
    <rPh sb="104" eb="106">
      <t>コウカイ</t>
    </rPh>
    <phoneticPr fontId="5"/>
  </si>
  <si>
    <t>毎年、国公私大学の科学研究情報発信基盤の実態を明らかにした報告書の公表</t>
    <phoneticPr fontId="5"/>
  </si>
  <si>
    <t>１．事業評価の観点：この事業は、科学技術・学術情報発信・流通に関して、情報基盤の現状を明らかにし、科学研究情報発信基盤の強化を推進するものであり、予算執行状況、事業成果等の観点から検証を行った。
２．所見：本事業は、科学研究情報発信基盤を強化するという業務の専門性を踏まえつつ効率的な運用が行われていることは評価できるが、平成26年度決算において不用額が生じていることから、不用額が生じた要因を分析した上で、予算執行の実績を適切に平成28年度概算要求に反映すべきである。</t>
    <phoneticPr fontId="5"/>
  </si>
  <si>
    <t>執行率が低くなったのは、学術情報基盤実態調査のためのシステム改修が想定した規模を下回ったこと、また当該年度実施した委託調査が、前年度に実施した調査より小規模であったことが要因であると考える。
上記の要因を分析した上で、学術情報基盤実態調査の調査項目の変更を一昨年度と同規模程度行うことを予定していること、また学術情報のオープン化に関する委託調査の実施が想定されることから、平成２８年度予算に必要な所要額を計上しているところである。</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</si>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</sst>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193861</xdr:colOff>
      <xdr:row>141</xdr:row>
      <xdr:rowOff>49306</xdr:rowOff>
    </xdr:from>
    <xdr:to>
      <xdr:col>32</xdr:col>
      <xdr:colOff>128307</xdr:colOff>
      <xdr:row>144</xdr:row>
      <xdr:rowOff>385482</xdr:rowOff>
    </xdr:to>
    <xdr:sp macro="" textlink="">
      <xdr:nvSpPr>
        <xdr:cNvPr id="3" name="正方形/長方形 2"/>
        <xdr:cNvSpPr/>
      </xdr:nvSpPr>
      <xdr:spPr>
        <a:xfrm>
          <a:off x="4394386" y="31672306"/>
          <a:ext cx="2134721" cy="153632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endParaRPr lang="en-US" altLang="ja-JP" sz="1400" b="1" i="0" u="none" strike="noStrike">
            <a:solidFill>
              <a:schemeClr val="tx1"/>
            </a:solidFill>
            <a:effectLst/>
            <a:latin typeface="+mj-ea"/>
            <a:ea typeface="+mj-ea"/>
            <a:cs typeface="+mn-cs"/>
          </a:endParaRPr>
        </a:p>
        <a:p>
          <a:pPr algn="ctr"/>
          <a:r>
            <a:rPr lang="en-US" altLang="ja-JP" sz="1400" b="1" i="0" u="none" strike="noStrike">
              <a:solidFill>
                <a:schemeClr val="tx1"/>
              </a:solidFill>
              <a:effectLst/>
              <a:latin typeface="+mj-ea"/>
              <a:ea typeface="+mj-ea"/>
              <a:cs typeface="+mn-cs"/>
            </a:rPr>
            <a:t>6.7</a:t>
          </a:r>
          <a:r>
            <a:rPr lang="ja-JP" altLang="en-US" sz="1400" b="1" i="0" u="none" strike="noStrike">
              <a:solidFill>
                <a:schemeClr val="tx1"/>
              </a:solidFill>
              <a:effectLst/>
              <a:latin typeface="+mj-ea"/>
              <a:ea typeface="+mj-ea"/>
              <a:cs typeface="+mn-cs"/>
            </a:rPr>
            <a:t>百万円</a:t>
          </a:r>
          <a:endParaRPr lang="en-US" altLang="ja-JP" sz="1400" b="1" i="0" u="none" strike="noStrike">
            <a:solidFill>
              <a:schemeClr val="tx1"/>
            </a:solidFill>
            <a:effectLst/>
            <a:latin typeface="+mj-ea"/>
            <a:ea typeface="+mj-ea"/>
            <a:cs typeface="+mn-cs"/>
          </a:endParaRPr>
        </a:p>
      </xdr:txBody>
    </xdr:sp>
    <xdr:clientData/>
  </xdr:twoCellAnchor>
  <xdr:twoCellAnchor>
    <xdr:from>
      <xdr:col>22</xdr:col>
      <xdr:colOff>27454</xdr:colOff>
      <xdr:row>145</xdr:row>
      <xdr:rowOff>100853</xdr:rowOff>
    </xdr:from>
    <xdr:to>
      <xdr:col>32</xdr:col>
      <xdr:colOff>117101</xdr:colOff>
      <xdr:row>147</xdr:row>
      <xdr:rowOff>156882</xdr:rowOff>
    </xdr:to>
    <xdr:sp macro="" textlink="">
      <xdr:nvSpPr>
        <xdr:cNvPr id="4" name="大かっこ 3"/>
        <xdr:cNvSpPr/>
      </xdr:nvSpPr>
      <xdr:spPr>
        <a:xfrm>
          <a:off x="4428004" y="33324053"/>
          <a:ext cx="2089897" cy="8561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33</xdr:col>
      <xdr:colOff>106454</xdr:colOff>
      <xdr:row>141</xdr:row>
      <xdr:rowOff>39781</xdr:rowOff>
    </xdr:from>
    <xdr:to>
      <xdr:col>48</xdr:col>
      <xdr:colOff>74518</xdr:colOff>
      <xdr:row>144</xdr:row>
      <xdr:rowOff>375957</xdr:rowOff>
    </xdr:to>
    <xdr:sp macro="" textlink="">
      <xdr:nvSpPr>
        <xdr:cNvPr id="17" name="正方形/長方形 16"/>
        <xdr:cNvSpPr/>
      </xdr:nvSpPr>
      <xdr:spPr>
        <a:xfrm>
          <a:off x="6707279" y="31662781"/>
          <a:ext cx="2968439" cy="15363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b="1" i="0" u="none" strike="noStrike">
              <a:solidFill>
                <a:schemeClr val="tx1"/>
              </a:solidFill>
              <a:effectLst/>
              <a:latin typeface="+mj-ea"/>
              <a:ea typeface="+mj-ea"/>
              <a:cs typeface="+mn-cs"/>
            </a:rPr>
            <a:t>庁費</a:t>
          </a:r>
          <a:r>
            <a:rPr lang="en-US" altLang="ja-JP" sz="1050" b="1" i="0" u="none" strike="noStrike">
              <a:solidFill>
                <a:schemeClr val="tx1"/>
              </a:solidFill>
              <a:effectLst/>
              <a:latin typeface="+mj-ea"/>
              <a:ea typeface="+mj-ea"/>
              <a:cs typeface="+mn-cs"/>
            </a:rPr>
            <a:t>	5.6</a:t>
          </a:r>
          <a:r>
            <a:rPr lang="ja-JP" altLang="en-US" sz="1050" b="1" i="0" u="none" strike="noStrike">
              <a:solidFill>
                <a:schemeClr val="tx1"/>
              </a:solidFill>
              <a:effectLst/>
              <a:latin typeface="+mj-ea"/>
              <a:ea typeface="+mj-ea"/>
              <a:cs typeface="+mn-cs"/>
            </a:rPr>
            <a:t>百万円</a:t>
          </a:r>
          <a:endParaRPr lang="en-US" altLang="ja-JP" sz="1050" b="1" i="0" u="none" strike="noStrike">
            <a:solidFill>
              <a:schemeClr val="tx1"/>
            </a:solidFill>
            <a:effectLst/>
            <a:latin typeface="+mj-ea"/>
            <a:ea typeface="+mj-ea"/>
            <a:cs typeface="+mn-cs"/>
          </a:endParaRPr>
        </a:p>
        <a:p>
          <a:pPr algn="l"/>
          <a:r>
            <a:rPr lang="ja-JP" altLang="en-US" sz="1050" b="1" i="0" u="none" strike="noStrike">
              <a:solidFill>
                <a:schemeClr val="tx1"/>
              </a:solidFill>
              <a:effectLst/>
              <a:latin typeface="+mj-ea"/>
              <a:ea typeface="+mj-ea"/>
              <a:cs typeface="+mn-cs"/>
            </a:rPr>
            <a:t>職員旅費</a:t>
          </a:r>
          <a:r>
            <a:rPr lang="en-US" altLang="ja-JP" sz="1050" b="1" i="0" u="none" strike="noStrike">
              <a:solidFill>
                <a:schemeClr val="tx1"/>
              </a:solidFill>
              <a:effectLst/>
              <a:latin typeface="+mj-ea"/>
              <a:ea typeface="+mj-ea"/>
              <a:cs typeface="+mn-cs"/>
            </a:rPr>
            <a:t>	0.5</a:t>
          </a:r>
          <a:r>
            <a:rPr lang="ja-JP" altLang="en-US" sz="1050" b="1" i="0" u="none" strike="noStrike">
              <a:solidFill>
                <a:schemeClr val="tx1"/>
              </a:solidFill>
              <a:effectLst/>
              <a:latin typeface="+mj-ea"/>
              <a:ea typeface="+mj-ea"/>
              <a:cs typeface="+mn-cs"/>
            </a:rPr>
            <a:t>百万円</a:t>
          </a:r>
          <a:endParaRPr lang="en-US" altLang="ja-JP" sz="1050" b="1" i="0" u="none" strike="noStrike">
            <a:solidFill>
              <a:schemeClr val="tx1"/>
            </a:solidFill>
            <a:effectLst/>
            <a:latin typeface="+mj-ea"/>
            <a:ea typeface="+mj-ea"/>
            <a:cs typeface="+mn-cs"/>
          </a:endParaRPr>
        </a:p>
        <a:p>
          <a:pPr algn="l"/>
          <a:r>
            <a:rPr lang="ja-JP" altLang="en-US" sz="1050" b="1" i="0" u="none" strike="noStrike">
              <a:solidFill>
                <a:schemeClr val="tx1"/>
              </a:solidFill>
              <a:effectLst/>
              <a:latin typeface="+mj-ea"/>
              <a:ea typeface="+mj-ea"/>
              <a:cs typeface="+mn-cs"/>
            </a:rPr>
            <a:t>委員等旅費</a:t>
          </a:r>
          <a:r>
            <a:rPr lang="en-US" altLang="ja-JP" sz="1050" b="1" i="0" u="none" strike="noStrike">
              <a:solidFill>
                <a:schemeClr val="tx1"/>
              </a:solidFill>
              <a:effectLst/>
              <a:latin typeface="+mj-ea"/>
              <a:ea typeface="+mj-ea"/>
              <a:cs typeface="+mn-cs"/>
            </a:rPr>
            <a:t>	0.3</a:t>
          </a:r>
          <a:r>
            <a:rPr lang="ja-JP" altLang="en-US" sz="1050" b="1" i="0" u="none" strike="noStrike">
              <a:solidFill>
                <a:schemeClr val="tx1"/>
              </a:solidFill>
              <a:effectLst/>
              <a:latin typeface="+mj-ea"/>
              <a:ea typeface="+mj-ea"/>
              <a:cs typeface="+mn-cs"/>
            </a:rPr>
            <a:t>百万円</a:t>
          </a:r>
          <a:endParaRPr lang="en-US" altLang="ja-JP" sz="1050" b="1" i="0" u="none" strike="noStrike">
            <a:solidFill>
              <a:schemeClr val="tx1"/>
            </a:solidFill>
            <a:effectLst/>
            <a:latin typeface="+mj-ea"/>
            <a:ea typeface="+mj-ea"/>
            <a:cs typeface="+mn-cs"/>
          </a:endParaRPr>
        </a:p>
        <a:p>
          <a:pPr algn="l"/>
          <a:r>
            <a:rPr lang="ja-JP" altLang="en-US" sz="1050" b="1" i="0" u="none" strike="noStrike">
              <a:solidFill>
                <a:schemeClr val="tx1"/>
              </a:solidFill>
              <a:effectLst/>
              <a:latin typeface="+mj-ea"/>
              <a:ea typeface="+mj-ea"/>
              <a:cs typeface="+mn-cs"/>
            </a:rPr>
            <a:t>諸謝金</a:t>
          </a:r>
          <a:r>
            <a:rPr lang="en-US" altLang="ja-JP" sz="1050" b="1" i="0" u="none" strike="noStrike">
              <a:solidFill>
                <a:schemeClr val="tx1"/>
              </a:solidFill>
              <a:effectLst/>
              <a:latin typeface="+mj-ea"/>
              <a:ea typeface="+mj-ea"/>
              <a:cs typeface="+mn-cs"/>
            </a:rPr>
            <a:t>	0.4</a:t>
          </a:r>
          <a:r>
            <a:rPr lang="ja-JP" altLang="en-US" sz="1050" b="1" i="0" u="none" strike="noStrike">
              <a:solidFill>
                <a:schemeClr val="tx1"/>
              </a:solidFill>
              <a:effectLst/>
              <a:latin typeface="+mj-ea"/>
              <a:ea typeface="+mj-ea"/>
              <a:cs typeface="+mn-cs"/>
            </a:rPr>
            <a:t>百万円</a:t>
          </a:r>
          <a:endParaRPr lang="en-US" altLang="ja-JP" sz="1050" b="1" i="0" u="none" strike="noStrike">
            <a:solidFill>
              <a:schemeClr val="tx1"/>
            </a:solidFill>
            <a:effectLst/>
            <a:latin typeface="+mj-ea"/>
            <a:ea typeface="+mj-ea"/>
            <a:cs typeface="+mn-cs"/>
          </a:endParaRPr>
        </a:p>
      </xdr:txBody>
    </xdr:sp>
    <xdr:clientData/>
  </xdr:twoCellAnchor>
  <xdr:twoCellAnchor>
    <xdr:from>
      <xdr:col>18</xdr:col>
      <xdr:colOff>104775</xdr:colOff>
      <xdr:row>147</xdr:row>
      <xdr:rowOff>381000</xdr:rowOff>
    </xdr:from>
    <xdr:to>
      <xdr:col>39</xdr:col>
      <xdr:colOff>95251</xdr:colOff>
      <xdr:row>148</xdr:row>
      <xdr:rowOff>304800</xdr:rowOff>
    </xdr:to>
    <xdr:sp macro="" textlink="">
      <xdr:nvSpPr>
        <xdr:cNvPr id="8" name="正方形/長方形 7"/>
        <xdr:cNvSpPr/>
      </xdr:nvSpPr>
      <xdr:spPr>
        <a:xfrm>
          <a:off x="3705225" y="32118300"/>
          <a:ext cx="4191001"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支出額が１００万円以上の者がないため、費目・使途は未記載。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30" zoomScaleNormal="75" zoomScaleSheetLayoutView="100" zoomScalePageLayoutView="85" workbookViewId="0">
      <selection activeCell="X150" sqref="X15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489" t="s">
        <v>0</v>
      </c>
      <c r="AK2" s="489"/>
      <c r="AL2" s="489"/>
      <c r="AM2" s="489"/>
      <c r="AN2" s="489"/>
      <c r="AO2" s="489"/>
      <c r="AP2" s="489"/>
      <c r="AQ2" s="106" t="s">
        <v>465</v>
      </c>
      <c r="AR2" s="106"/>
      <c r="AS2" s="68" t="str">
        <f>IF(OR(AQ2="　", AQ2=""), "", "-")</f>
        <v/>
      </c>
      <c r="AT2" s="107">
        <v>205</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1" customHeight="1">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474</v>
      </c>
      <c r="AF4" s="497"/>
      <c r="AG4" s="497"/>
      <c r="AH4" s="497"/>
      <c r="AI4" s="497"/>
      <c r="AJ4" s="497"/>
      <c r="AK4" s="497"/>
      <c r="AL4" s="497"/>
      <c r="AM4" s="497"/>
      <c r="AN4" s="497"/>
      <c r="AO4" s="497"/>
      <c r="AP4" s="498"/>
      <c r="AQ4" s="499" t="s">
        <v>2</v>
      </c>
      <c r="AR4" s="494"/>
      <c r="AS4" s="494"/>
      <c r="AT4" s="494"/>
      <c r="AU4" s="494"/>
      <c r="AV4" s="494"/>
      <c r="AW4" s="494"/>
      <c r="AX4" s="500"/>
    </row>
    <row r="5" spans="1:50" ht="27" customHeight="1">
      <c r="A5" s="501" t="s">
        <v>93</v>
      </c>
      <c r="B5" s="502"/>
      <c r="C5" s="502"/>
      <c r="D5" s="502"/>
      <c r="E5" s="502"/>
      <c r="F5" s="503"/>
      <c r="G5" s="325" t="s">
        <v>212</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475</v>
      </c>
      <c r="AF5" s="512"/>
      <c r="AG5" s="512"/>
      <c r="AH5" s="512"/>
      <c r="AI5" s="512"/>
      <c r="AJ5" s="512"/>
      <c r="AK5" s="512"/>
      <c r="AL5" s="512"/>
      <c r="AM5" s="512"/>
      <c r="AN5" s="512"/>
      <c r="AO5" s="512"/>
      <c r="AP5" s="513"/>
      <c r="AQ5" s="514" t="s">
        <v>492</v>
      </c>
      <c r="AR5" s="515"/>
      <c r="AS5" s="515"/>
      <c r="AT5" s="515"/>
      <c r="AU5" s="515"/>
      <c r="AV5" s="515"/>
      <c r="AW5" s="515"/>
      <c r="AX5" s="516"/>
    </row>
    <row r="6" spans="1:50" ht="40.5"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507</v>
      </c>
      <c r="AF6" s="526"/>
      <c r="AG6" s="526"/>
      <c r="AH6" s="526"/>
      <c r="AI6" s="526"/>
      <c r="AJ6" s="526"/>
      <c r="AK6" s="526"/>
      <c r="AL6" s="526"/>
      <c r="AM6" s="526"/>
      <c r="AN6" s="526"/>
      <c r="AO6" s="526"/>
      <c r="AP6" s="526"/>
      <c r="AQ6" s="124"/>
      <c r="AR6" s="124"/>
      <c r="AS6" s="124"/>
      <c r="AT6" s="124"/>
      <c r="AU6" s="124"/>
      <c r="AV6" s="124"/>
      <c r="AW6" s="124"/>
      <c r="AX6" s="527"/>
    </row>
    <row r="7" spans="1:50" ht="40.5" customHeight="1">
      <c r="A7" s="447" t="s">
        <v>25</v>
      </c>
      <c r="B7" s="448"/>
      <c r="C7" s="448"/>
      <c r="D7" s="448"/>
      <c r="E7" s="448"/>
      <c r="F7" s="448"/>
      <c r="G7" s="449" t="s">
        <v>494</v>
      </c>
      <c r="H7" s="450"/>
      <c r="I7" s="450"/>
      <c r="J7" s="450"/>
      <c r="K7" s="450"/>
      <c r="L7" s="450"/>
      <c r="M7" s="450"/>
      <c r="N7" s="450"/>
      <c r="O7" s="450"/>
      <c r="P7" s="450"/>
      <c r="Q7" s="450"/>
      <c r="R7" s="450"/>
      <c r="S7" s="450"/>
      <c r="T7" s="450"/>
      <c r="U7" s="450"/>
      <c r="V7" s="451"/>
      <c r="W7" s="451"/>
      <c r="X7" s="451"/>
      <c r="Y7" s="452" t="s">
        <v>5</v>
      </c>
      <c r="Z7" s="391"/>
      <c r="AA7" s="391"/>
      <c r="AB7" s="391"/>
      <c r="AC7" s="391"/>
      <c r="AD7" s="393"/>
      <c r="AE7" s="453" t="s">
        <v>476</v>
      </c>
      <c r="AF7" s="454"/>
      <c r="AG7" s="454"/>
      <c r="AH7" s="454"/>
      <c r="AI7" s="454"/>
      <c r="AJ7" s="454"/>
      <c r="AK7" s="454"/>
      <c r="AL7" s="454"/>
      <c r="AM7" s="454"/>
      <c r="AN7" s="454"/>
      <c r="AO7" s="454"/>
      <c r="AP7" s="454"/>
      <c r="AQ7" s="454"/>
      <c r="AR7" s="454"/>
      <c r="AS7" s="454"/>
      <c r="AT7" s="454"/>
      <c r="AU7" s="454"/>
      <c r="AV7" s="454"/>
      <c r="AW7" s="454"/>
      <c r="AX7" s="455"/>
    </row>
    <row r="8" spans="1:50" ht="21" customHeight="1">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7.5" customHeight="1">
      <c r="A9" s="456" t="s">
        <v>26</v>
      </c>
      <c r="B9" s="457"/>
      <c r="C9" s="457"/>
      <c r="D9" s="457"/>
      <c r="E9" s="457"/>
      <c r="F9" s="457"/>
      <c r="G9" s="485" t="s">
        <v>493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4" customHeight="1">
      <c r="A10" s="456" t="s">
        <v>36</v>
      </c>
      <c r="B10" s="457"/>
      <c r="C10" s="457"/>
      <c r="D10" s="457"/>
      <c r="E10" s="457"/>
      <c r="F10" s="457"/>
      <c r="G10" s="485" t="s">
        <v>495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1" customHeight="1">
      <c r="A11" s="456" t="s">
        <v>6</v>
      </c>
      <c r="B11" s="457"/>
      <c r="C11" s="457"/>
      <c r="D11" s="457"/>
      <c r="E11" s="457"/>
      <c r="F11" s="458"/>
      <c r="G11" s="505" t="str">
        <f>入力規則等!P10</f>
        <v>直接実施</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13.278</v>
      </c>
      <c r="Q13" s="72"/>
      <c r="R13" s="72"/>
      <c r="S13" s="72"/>
      <c r="T13" s="72"/>
      <c r="U13" s="72"/>
      <c r="V13" s="73"/>
      <c r="W13" s="71">
        <v>10.195</v>
      </c>
      <c r="X13" s="72"/>
      <c r="Y13" s="72"/>
      <c r="Z13" s="72"/>
      <c r="AA13" s="72"/>
      <c r="AB13" s="72"/>
      <c r="AC13" s="73"/>
      <c r="AD13" s="71">
        <v>9.6850000000000005</v>
      </c>
      <c r="AE13" s="72"/>
      <c r="AF13" s="72"/>
      <c r="AG13" s="72"/>
      <c r="AH13" s="72"/>
      <c r="AI13" s="72"/>
      <c r="AJ13" s="73"/>
      <c r="AK13" s="71">
        <v>9.6850000000000005</v>
      </c>
      <c r="AL13" s="72"/>
      <c r="AM13" s="72"/>
      <c r="AN13" s="72"/>
      <c r="AO13" s="72"/>
      <c r="AP13" s="72"/>
      <c r="AQ13" s="73"/>
      <c r="AR13" s="71">
        <v>9.6850000000000005</v>
      </c>
      <c r="AS13" s="72"/>
      <c r="AT13" s="72"/>
      <c r="AU13" s="72"/>
      <c r="AV13" s="72"/>
      <c r="AW13" s="72"/>
      <c r="AX13" s="73"/>
    </row>
    <row r="14" spans="1:50" ht="21" customHeight="1">
      <c r="A14" s="462"/>
      <c r="B14" s="463"/>
      <c r="C14" s="463"/>
      <c r="D14" s="463"/>
      <c r="E14" s="463"/>
      <c r="F14" s="464"/>
      <c r="G14" s="475"/>
      <c r="H14" s="476"/>
      <c r="I14" s="342" t="s">
        <v>9</v>
      </c>
      <c r="J14" s="470"/>
      <c r="K14" s="470"/>
      <c r="L14" s="470"/>
      <c r="M14" s="470"/>
      <c r="N14" s="470"/>
      <c r="O14" s="471"/>
      <c r="P14" s="71">
        <v>-0.02</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478</v>
      </c>
      <c r="X15" s="72"/>
      <c r="Y15" s="72"/>
      <c r="Z15" s="72"/>
      <c r="AA15" s="72"/>
      <c r="AB15" s="72"/>
      <c r="AC15" s="73"/>
      <c r="AD15" s="71" t="s">
        <v>479</v>
      </c>
      <c r="AE15" s="72"/>
      <c r="AF15" s="72"/>
      <c r="AG15" s="72"/>
      <c r="AH15" s="72"/>
      <c r="AI15" s="72"/>
      <c r="AJ15" s="73"/>
      <c r="AK15" s="71" t="s">
        <v>478</v>
      </c>
      <c r="AL15" s="72"/>
      <c r="AM15" s="72"/>
      <c r="AN15" s="72"/>
      <c r="AO15" s="72"/>
      <c r="AP15" s="72"/>
      <c r="AQ15" s="73"/>
      <c r="AR15" s="71"/>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479</v>
      </c>
      <c r="X16" s="72"/>
      <c r="Y16" s="72"/>
      <c r="Z16" s="72"/>
      <c r="AA16" s="72"/>
      <c r="AB16" s="72"/>
      <c r="AC16" s="73"/>
      <c r="AD16" s="71" t="s">
        <v>479</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1" customHeight="1">
      <c r="A17" s="462"/>
      <c r="B17" s="463"/>
      <c r="C17" s="463"/>
      <c r="D17" s="463"/>
      <c r="E17" s="463"/>
      <c r="F17" s="464"/>
      <c r="G17" s="475"/>
      <c r="H17" s="476"/>
      <c r="I17" s="342" t="s">
        <v>61</v>
      </c>
      <c r="J17" s="470"/>
      <c r="K17" s="470"/>
      <c r="L17" s="470"/>
      <c r="M17" s="470"/>
      <c r="N17" s="470"/>
      <c r="O17" s="471"/>
      <c r="P17" s="71">
        <v>0.2</v>
      </c>
      <c r="Q17" s="72"/>
      <c r="R17" s="72"/>
      <c r="S17" s="72"/>
      <c r="T17" s="72"/>
      <c r="U17" s="72"/>
      <c r="V17" s="73"/>
      <c r="W17" s="71">
        <v>0.2</v>
      </c>
      <c r="X17" s="72"/>
      <c r="Y17" s="72"/>
      <c r="Z17" s="72"/>
      <c r="AA17" s="72"/>
      <c r="AB17" s="72"/>
      <c r="AC17" s="73"/>
      <c r="AD17" s="71" t="s">
        <v>479</v>
      </c>
      <c r="AE17" s="72"/>
      <c r="AF17" s="72"/>
      <c r="AG17" s="72"/>
      <c r="AH17" s="72"/>
      <c r="AI17" s="72"/>
      <c r="AJ17" s="73"/>
      <c r="AK17" s="71" t="s">
        <v>478</v>
      </c>
      <c r="AL17" s="72"/>
      <c r="AM17" s="72"/>
      <c r="AN17" s="72"/>
      <c r="AO17" s="72"/>
      <c r="AP17" s="72"/>
      <c r="AQ17" s="73"/>
      <c r="AR17" s="445"/>
      <c r="AS17" s="445"/>
      <c r="AT17" s="445"/>
      <c r="AU17" s="445"/>
      <c r="AV17" s="445"/>
      <c r="AW17" s="445"/>
      <c r="AX17" s="446"/>
    </row>
    <row r="18" spans="1:50" ht="21" customHeight="1">
      <c r="A18" s="462"/>
      <c r="B18" s="463"/>
      <c r="C18" s="463"/>
      <c r="D18" s="463"/>
      <c r="E18" s="463"/>
      <c r="F18" s="464"/>
      <c r="G18" s="477"/>
      <c r="H18" s="478"/>
      <c r="I18" s="345" t="s">
        <v>22</v>
      </c>
      <c r="J18" s="346"/>
      <c r="K18" s="346"/>
      <c r="L18" s="346"/>
      <c r="M18" s="346"/>
      <c r="N18" s="346"/>
      <c r="O18" s="347"/>
      <c r="P18" s="315">
        <f>SUM(P13:V17)</f>
        <v>13.458</v>
      </c>
      <c r="Q18" s="316"/>
      <c r="R18" s="316"/>
      <c r="S18" s="316"/>
      <c r="T18" s="316"/>
      <c r="U18" s="316"/>
      <c r="V18" s="317"/>
      <c r="W18" s="315">
        <f>SUM(W13:AC17)</f>
        <v>10.395</v>
      </c>
      <c r="X18" s="316"/>
      <c r="Y18" s="316"/>
      <c r="Z18" s="316"/>
      <c r="AA18" s="316"/>
      <c r="AB18" s="316"/>
      <c r="AC18" s="317"/>
      <c r="AD18" s="315">
        <f>SUM(AD13:AJ17)</f>
        <v>9.6850000000000005</v>
      </c>
      <c r="AE18" s="316"/>
      <c r="AF18" s="316"/>
      <c r="AG18" s="316"/>
      <c r="AH18" s="316"/>
      <c r="AI18" s="316"/>
      <c r="AJ18" s="317"/>
      <c r="AK18" s="315">
        <f>SUM(AK13:AQ17)</f>
        <v>9.6850000000000005</v>
      </c>
      <c r="AL18" s="316"/>
      <c r="AM18" s="316"/>
      <c r="AN18" s="316"/>
      <c r="AO18" s="316"/>
      <c r="AP18" s="316"/>
      <c r="AQ18" s="317"/>
      <c r="AR18" s="315">
        <f>SUM(AR13:AX17)</f>
        <v>9.6850000000000005</v>
      </c>
      <c r="AS18" s="316"/>
      <c r="AT18" s="316"/>
      <c r="AU18" s="316"/>
      <c r="AV18" s="316"/>
      <c r="AW18" s="316"/>
      <c r="AX18" s="318"/>
    </row>
    <row r="19" spans="1:50" ht="21" customHeight="1">
      <c r="A19" s="462"/>
      <c r="B19" s="463"/>
      <c r="C19" s="463"/>
      <c r="D19" s="463"/>
      <c r="E19" s="463"/>
      <c r="F19" s="464"/>
      <c r="G19" s="312" t="s">
        <v>10</v>
      </c>
      <c r="H19" s="313"/>
      <c r="I19" s="313"/>
      <c r="J19" s="313"/>
      <c r="K19" s="313"/>
      <c r="L19" s="313"/>
      <c r="M19" s="313"/>
      <c r="N19" s="313"/>
      <c r="O19" s="313"/>
      <c r="P19" s="71">
        <v>13.5</v>
      </c>
      <c r="Q19" s="72"/>
      <c r="R19" s="72"/>
      <c r="S19" s="72"/>
      <c r="T19" s="72"/>
      <c r="U19" s="72"/>
      <c r="V19" s="73"/>
      <c r="W19" s="71">
        <v>10.4</v>
      </c>
      <c r="X19" s="72"/>
      <c r="Y19" s="72"/>
      <c r="Z19" s="72"/>
      <c r="AA19" s="72"/>
      <c r="AB19" s="72"/>
      <c r="AC19" s="73"/>
      <c r="AD19" s="71">
        <v>6.7480000000000002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1" customHeight="1">
      <c r="A20" s="465"/>
      <c r="B20" s="466"/>
      <c r="C20" s="466"/>
      <c r="D20" s="466"/>
      <c r="E20" s="466"/>
      <c r="F20" s="467"/>
      <c r="G20" s="312" t="s">
        <v>11</v>
      </c>
      <c r="H20" s="313"/>
      <c r="I20" s="313"/>
      <c r="J20" s="313"/>
      <c r="K20" s="313"/>
      <c r="L20" s="313"/>
      <c r="M20" s="313"/>
      <c r="N20" s="313"/>
      <c r="O20" s="313"/>
      <c r="P20" s="320">
        <f>IF(P18=0, "-", P19/P18)</f>
        <v>1.0031208203299153</v>
      </c>
      <c r="Q20" s="320"/>
      <c r="R20" s="320"/>
      <c r="S20" s="320"/>
      <c r="T20" s="320"/>
      <c r="U20" s="320"/>
      <c r="V20" s="320"/>
      <c r="W20" s="320">
        <f>IF(W18=0, "-", W19/W18)</f>
        <v>1.0004810004810005</v>
      </c>
      <c r="X20" s="320"/>
      <c r="Y20" s="320"/>
      <c r="Z20" s="320"/>
      <c r="AA20" s="320"/>
      <c r="AB20" s="320"/>
      <c r="AC20" s="320"/>
      <c r="AD20" s="320">
        <f>IF(AD18=0, "-", AD19/AD18)</f>
        <v>0.69674754775425918</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21"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21"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508</v>
      </c>
      <c r="AV22" s="110"/>
      <c r="AW22" s="108" t="s">
        <v>360</v>
      </c>
      <c r="AX22" s="109"/>
    </row>
    <row r="23" spans="1:50" ht="49.5" customHeight="1">
      <c r="A23" s="216"/>
      <c r="B23" s="214"/>
      <c r="C23" s="214"/>
      <c r="D23" s="214"/>
      <c r="E23" s="214"/>
      <c r="F23" s="215"/>
      <c r="G23" s="321" t="s">
        <v>509</v>
      </c>
      <c r="H23" s="288"/>
      <c r="I23" s="288"/>
      <c r="J23" s="288"/>
      <c r="K23" s="288"/>
      <c r="L23" s="288"/>
      <c r="M23" s="288"/>
      <c r="N23" s="288"/>
      <c r="O23" s="289"/>
      <c r="P23" s="254" t="s">
        <v>515</v>
      </c>
      <c r="Q23" s="195"/>
      <c r="R23" s="195"/>
      <c r="S23" s="195"/>
      <c r="T23" s="195"/>
      <c r="U23" s="195"/>
      <c r="V23" s="195"/>
      <c r="W23" s="195"/>
      <c r="X23" s="196"/>
      <c r="Y23" s="293" t="s">
        <v>14</v>
      </c>
      <c r="Z23" s="294"/>
      <c r="AA23" s="295"/>
      <c r="AB23" s="658" t="s">
        <v>480</v>
      </c>
      <c r="AC23" s="296"/>
      <c r="AD23" s="296"/>
      <c r="AE23" s="93">
        <v>1</v>
      </c>
      <c r="AF23" s="94"/>
      <c r="AG23" s="94"/>
      <c r="AH23" s="94"/>
      <c r="AI23" s="95"/>
      <c r="AJ23" s="93">
        <v>1</v>
      </c>
      <c r="AK23" s="94"/>
      <c r="AL23" s="94"/>
      <c r="AM23" s="94"/>
      <c r="AN23" s="95"/>
      <c r="AO23" s="93">
        <v>1</v>
      </c>
      <c r="AP23" s="94"/>
      <c r="AQ23" s="94"/>
      <c r="AR23" s="94"/>
      <c r="AS23" s="95"/>
      <c r="AT23" s="226"/>
      <c r="AU23" s="226"/>
      <c r="AV23" s="226"/>
      <c r="AW23" s="226"/>
      <c r="AX23" s="227"/>
    </row>
    <row r="24" spans="1:50" ht="49.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480</v>
      </c>
      <c r="AC24" s="286"/>
      <c r="AD24" s="286"/>
      <c r="AE24" s="93">
        <v>1</v>
      </c>
      <c r="AF24" s="94"/>
      <c r="AG24" s="94"/>
      <c r="AH24" s="94"/>
      <c r="AI24" s="95"/>
      <c r="AJ24" s="93">
        <v>1</v>
      </c>
      <c r="AK24" s="94"/>
      <c r="AL24" s="94"/>
      <c r="AM24" s="94"/>
      <c r="AN24" s="95"/>
      <c r="AO24" s="93">
        <v>1</v>
      </c>
      <c r="AP24" s="94"/>
      <c r="AQ24" s="94"/>
      <c r="AR24" s="94"/>
      <c r="AS24" s="95"/>
      <c r="AT24" s="93">
        <v>1</v>
      </c>
      <c r="AU24" s="94"/>
      <c r="AV24" s="94"/>
      <c r="AW24" s="94"/>
      <c r="AX24" s="96"/>
    </row>
    <row r="25" spans="1:50" ht="49.5" customHeight="1">
      <c r="A25" s="665"/>
      <c r="B25" s="666"/>
      <c r="C25" s="666"/>
      <c r="D25" s="666"/>
      <c r="E25" s="666"/>
      <c r="F25" s="667"/>
      <c r="G25" s="322"/>
      <c r="H25" s="323"/>
      <c r="I25" s="323"/>
      <c r="J25" s="323"/>
      <c r="K25" s="323"/>
      <c r="L25" s="323"/>
      <c r="M25" s="323"/>
      <c r="N25" s="323"/>
      <c r="O25" s="324"/>
      <c r="P25" s="197"/>
      <c r="Q25" s="197"/>
      <c r="R25" s="197"/>
      <c r="S25" s="197"/>
      <c r="T25" s="197"/>
      <c r="U25" s="197"/>
      <c r="V25" s="197"/>
      <c r="W25" s="197"/>
      <c r="X25" s="198"/>
      <c r="Y25" s="120" t="s">
        <v>15</v>
      </c>
      <c r="Z25" s="121"/>
      <c r="AA25" s="171"/>
      <c r="AB25" s="677" t="s">
        <v>364</v>
      </c>
      <c r="AC25" s="264"/>
      <c r="AD25" s="264"/>
      <c r="AE25" s="93">
        <f>(AE23/AE24)*100</f>
        <v>100</v>
      </c>
      <c r="AF25" s="94"/>
      <c r="AG25" s="94"/>
      <c r="AH25" s="94"/>
      <c r="AI25" s="95"/>
      <c r="AJ25" s="93">
        <f>(AJ23/AJ24)*100</f>
        <v>100</v>
      </c>
      <c r="AK25" s="94"/>
      <c r="AL25" s="94"/>
      <c r="AM25" s="94"/>
      <c r="AN25" s="95"/>
      <c r="AO25" s="93">
        <f>(AO23/AO24)*100</f>
        <v>100</v>
      </c>
      <c r="AP25" s="94"/>
      <c r="AQ25" s="94"/>
      <c r="AR25" s="94"/>
      <c r="AS25" s="95"/>
      <c r="AT25" s="268"/>
      <c r="AU25" s="269"/>
      <c r="AV25" s="269"/>
      <c r="AW25" s="269"/>
      <c r="AX25" s="270"/>
    </row>
    <row r="26" spans="1:50" ht="21"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21"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1"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1"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1" hidden="1" customHeight="1">
      <c r="A30" s="665"/>
      <c r="B30" s="666"/>
      <c r="C30" s="666"/>
      <c r="D30" s="666"/>
      <c r="E30" s="666"/>
      <c r="F30" s="667"/>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21"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21"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1"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1"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1" hidden="1" customHeight="1">
      <c r="A35" s="665"/>
      <c r="B35" s="666"/>
      <c r="C35" s="666"/>
      <c r="D35" s="666"/>
      <c r="E35" s="666"/>
      <c r="F35" s="667"/>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21"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21"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1"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1"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1" hidden="1" customHeight="1">
      <c r="A40" s="665"/>
      <c r="B40" s="666"/>
      <c r="C40" s="666"/>
      <c r="D40" s="666"/>
      <c r="E40" s="666"/>
      <c r="F40" s="667"/>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21"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21"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1"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1"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1"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1" customHeight="1">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21" hidden="1" customHeight="1">
      <c r="A47" s="234" t="s">
        <v>320</v>
      </c>
      <c r="B47" s="680"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5"/>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21" hidden="1" customHeight="1">
      <c r="A48" s="234"/>
      <c r="B48" s="68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1" hidden="1" customHeight="1">
      <c r="A49" s="234"/>
      <c r="B49" s="680"/>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1" hidden="1" customHeight="1">
      <c r="A50" s="234"/>
      <c r="B50" s="680"/>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1" hidden="1" customHeight="1">
      <c r="A51" s="234"/>
      <c r="B51" s="681"/>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21"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21"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1"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7"/>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1"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1"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21"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21"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1"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1"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1"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21"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21"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1"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1"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1"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1"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1" customHeight="1">
      <c r="A68" s="185"/>
      <c r="B68" s="186"/>
      <c r="C68" s="186"/>
      <c r="D68" s="186"/>
      <c r="E68" s="186"/>
      <c r="F68" s="187"/>
      <c r="G68" s="254" t="s">
        <v>485</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v>3</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1"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21"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1"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1"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21"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1"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1"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1"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1"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1"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1"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1"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1"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1"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1" customHeight="1">
      <c r="A83" s="129"/>
      <c r="B83" s="127"/>
      <c r="C83" s="127"/>
      <c r="D83" s="127"/>
      <c r="E83" s="127"/>
      <c r="F83" s="128"/>
      <c r="G83" s="144" t="s">
        <v>510</v>
      </c>
      <c r="H83" s="144"/>
      <c r="I83" s="144"/>
      <c r="J83" s="144"/>
      <c r="K83" s="144"/>
      <c r="L83" s="144"/>
      <c r="M83" s="144"/>
      <c r="N83" s="144"/>
      <c r="O83" s="144"/>
      <c r="P83" s="144"/>
      <c r="Q83" s="144"/>
      <c r="R83" s="144"/>
      <c r="S83" s="144"/>
      <c r="T83" s="144"/>
      <c r="U83" s="144"/>
      <c r="V83" s="144"/>
      <c r="W83" s="144"/>
      <c r="X83" s="144"/>
      <c r="Y83" s="146" t="s">
        <v>17</v>
      </c>
      <c r="Z83" s="147"/>
      <c r="AA83" s="148"/>
      <c r="AB83" s="181" t="s">
        <v>511</v>
      </c>
      <c r="AC83" s="150"/>
      <c r="AD83" s="151"/>
      <c r="AE83" s="152">
        <v>4.4000000000000004</v>
      </c>
      <c r="AF83" s="153"/>
      <c r="AG83" s="153"/>
      <c r="AH83" s="153"/>
      <c r="AI83" s="153"/>
      <c r="AJ83" s="152">
        <v>5.0999999999999996</v>
      </c>
      <c r="AK83" s="153"/>
      <c r="AL83" s="153"/>
      <c r="AM83" s="153"/>
      <c r="AN83" s="153"/>
      <c r="AO83" s="152">
        <v>3.4</v>
      </c>
      <c r="AP83" s="153"/>
      <c r="AQ83" s="153"/>
      <c r="AR83" s="153"/>
      <c r="AS83" s="153"/>
      <c r="AT83" s="93">
        <v>4.9000000000000004</v>
      </c>
      <c r="AU83" s="94"/>
      <c r="AV83" s="94"/>
      <c r="AW83" s="94"/>
      <c r="AX83" s="96"/>
    </row>
    <row r="84" spans="1:60" ht="2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481</v>
      </c>
      <c r="AC84" s="158"/>
      <c r="AD84" s="159"/>
      <c r="AE84" s="157" t="s">
        <v>482</v>
      </c>
      <c r="AF84" s="158"/>
      <c r="AG84" s="158"/>
      <c r="AH84" s="158"/>
      <c r="AI84" s="159"/>
      <c r="AJ84" s="157" t="s">
        <v>483</v>
      </c>
      <c r="AK84" s="158"/>
      <c r="AL84" s="158"/>
      <c r="AM84" s="158"/>
      <c r="AN84" s="159"/>
      <c r="AO84" s="157" t="s">
        <v>490</v>
      </c>
      <c r="AP84" s="158"/>
      <c r="AQ84" s="158"/>
      <c r="AR84" s="158"/>
      <c r="AS84" s="159"/>
      <c r="AT84" s="157" t="s">
        <v>491</v>
      </c>
      <c r="AU84" s="158"/>
      <c r="AV84" s="158"/>
      <c r="AW84" s="158"/>
      <c r="AX84" s="160"/>
    </row>
    <row r="85" spans="1:60" ht="21"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1"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2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21"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1"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2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21"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1"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2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21"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1"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2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1" customHeight="1">
      <c r="A97" s="374" t="s">
        <v>77</v>
      </c>
      <c r="B97" s="375"/>
      <c r="C97" s="348" t="s">
        <v>19</v>
      </c>
      <c r="D97" s="349"/>
      <c r="E97" s="349"/>
      <c r="F97" s="349"/>
      <c r="G97" s="349"/>
      <c r="H97" s="349"/>
      <c r="I97" s="349"/>
      <c r="J97" s="349"/>
      <c r="K97" s="350"/>
      <c r="L97" s="406" t="s">
        <v>76</v>
      </c>
      <c r="M97" s="406"/>
      <c r="N97" s="406"/>
      <c r="O97" s="406"/>
      <c r="P97" s="406"/>
      <c r="Q97" s="406"/>
      <c r="R97" s="407" t="s">
        <v>73</v>
      </c>
      <c r="S97" s="408"/>
      <c r="T97" s="408"/>
      <c r="U97" s="408"/>
      <c r="V97" s="408"/>
      <c r="W97" s="408"/>
      <c r="X97" s="409"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0"/>
    </row>
    <row r="98" spans="1:50" ht="21" customHeight="1">
      <c r="A98" s="376"/>
      <c r="B98" s="377"/>
      <c r="C98" s="411" t="s">
        <v>486</v>
      </c>
      <c r="D98" s="412"/>
      <c r="E98" s="412"/>
      <c r="F98" s="412"/>
      <c r="G98" s="412"/>
      <c r="H98" s="412"/>
      <c r="I98" s="412"/>
      <c r="J98" s="412"/>
      <c r="K98" s="413"/>
      <c r="L98" s="71">
        <v>0.16300000000000001</v>
      </c>
      <c r="M98" s="72"/>
      <c r="N98" s="72"/>
      <c r="O98" s="72"/>
      <c r="P98" s="72"/>
      <c r="Q98" s="73"/>
      <c r="R98" s="71">
        <v>0.2</v>
      </c>
      <c r="S98" s="72"/>
      <c r="T98" s="72"/>
      <c r="U98" s="72"/>
      <c r="V98" s="72"/>
      <c r="W98" s="73"/>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1" customHeight="1">
      <c r="A99" s="376"/>
      <c r="B99" s="377"/>
      <c r="C99" s="161" t="s">
        <v>487</v>
      </c>
      <c r="D99" s="162"/>
      <c r="E99" s="162"/>
      <c r="F99" s="162"/>
      <c r="G99" s="162"/>
      <c r="H99" s="162"/>
      <c r="I99" s="162"/>
      <c r="J99" s="162"/>
      <c r="K99" s="163"/>
      <c r="L99" s="71">
        <v>0.50800000000000001</v>
      </c>
      <c r="M99" s="72"/>
      <c r="N99" s="72"/>
      <c r="O99" s="72"/>
      <c r="P99" s="72"/>
      <c r="Q99" s="73"/>
      <c r="R99" s="71">
        <v>0.7</v>
      </c>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1" customHeight="1">
      <c r="A100" s="376"/>
      <c r="B100" s="377"/>
      <c r="C100" s="161" t="s">
        <v>488</v>
      </c>
      <c r="D100" s="162"/>
      <c r="E100" s="162"/>
      <c r="F100" s="162"/>
      <c r="G100" s="162"/>
      <c r="H100" s="162"/>
      <c r="I100" s="162"/>
      <c r="J100" s="162"/>
      <c r="K100" s="163"/>
      <c r="L100" s="71">
        <v>0.22600000000000001</v>
      </c>
      <c r="M100" s="72"/>
      <c r="N100" s="72"/>
      <c r="O100" s="72"/>
      <c r="P100" s="72"/>
      <c r="Q100" s="73"/>
      <c r="R100" s="71">
        <v>0.3</v>
      </c>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1" customHeight="1">
      <c r="A101" s="376"/>
      <c r="B101" s="377"/>
      <c r="C101" s="161" t="s">
        <v>489</v>
      </c>
      <c r="D101" s="162"/>
      <c r="E101" s="162"/>
      <c r="F101" s="162"/>
      <c r="G101" s="162"/>
      <c r="H101" s="162"/>
      <c r="I101" s="162"/>
      <c r="J101" s="162"/>
      <c r="K101" s="163"/>
      <c r="L101" s="71">
        <v>8.7880000000000003</v>
      </c>
      <c r="M101" s="72"/>
      <c r="N101" s="72"/>
      <c r="O101" s="72"/>
      <c r="P101" s="72"/>
      <c r="Q101" s="73"/>
      <c r="R101" s="71">
        <v>8.5</v>
      </c>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1" customHeight="1">
      <c r="A102" s="376"/>
      <c r="B102" s="377"/>
      <c r="C102" s="161"/>
      <c r="D102" s="162"/>
      <c r="E102" s="162"/>
      <c r="F102" s="162"/>
      <c r="G102" s="162"/>
      <c r="H102" s="162"/>
      <c r="I102" s="162"/>
      <c r="J102" s="162"/>
      <c r="K102" s="163"/>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1" customHeight="1">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c r="A104" s="378"/>
      <c r="B104" s="379"/>
      <c r="C104" s="368" t="s">
        <v>22</v>
      </c>
      <c r="D104" s="369"/>
      <c r="E104" s="369"/>
      <c r="F104" s="369"/>
      <c r="G104" s="369"/>
      <c r="H104" s="369"/>
      <c r="I104" s="369"/>
      <c r="J104" s="369"/>
      <c r="K104" s="370"/>
      <c r="L104" s="371">
        <f>SUM(L98:Q103)</f>
        <v>9.6850000000000005</v>
      </c>
      <c r="M104" s="372"/>
      <c r="N104" s="372"/>
      <c r="O104" s="372"/>
      <c r="P104" s="372"/>
      <c r="Q104" s="373"/>
      <c r="R104" s="371">
        <f>SUM(R98:W103)</f>
        <v>9.6999999999999993</v>
      </c>
      <c r="S104" s="372"/>
      <c r="T104" s="372"/>
      <c r="U104" s="372"/>
      <c r="V104" s="372"/>
      <c r="W104" s="373"/>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40.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473</v>
      </c>
      <c r="AE108" s="604"/>
      <c r="AF108" s="604"/>
      <c r="AG108" s="600" t="s">
        <v>496</v>
      </c>
      <c r="AH108" s="601"/>
      <c r="AI108" s="601"/>
      <c r="AJ108" s="601"/>
      <c r="AK108" s="601"/>
      <c r="AL108" s="601"/>
      <c r="AM108" s="601"/>
      <c r="AN108" s="601"/>
      <c r="AO108" s="601"/>
      <c r="AP108" s="601"/>
      <c r="AQ108" s="601"/>
      <c r="AR108" s="601"/>
      <c r="AS108" s="601"/>
      <c r="AT108" s="601"/>
      <c r="AU108" s="601"/>
      <c r="AV108" s="601"/>
      <c r="AW108" s="601"/>
      <c r="AX108" s="602"/>
    </row>
    <row r="109" spans="1:50" ht="40.5" customHeight="1">
      <c r="A109" s="308"/>
      <c r="B109" s="309"/>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40" t="s">
        <v>473</v>
      </c>
      <c r="AE109" s="441"/>
      <c r="AF109" s="441"/>
      <c r="AG109" s="600" t="s">
        <v>497</v>
      </c>
      <c r="AH109" s="601"/>
      <c r="AI109" s="601"/>
      <c r="AJ109" s="601"/>
      <c r="AK109" s="601"/>
      <c r="AL109" s="601"/>
      <c r="AM109" s="601"/>
      <c r="AN109" s="601"/>
      <c r="AO109" s="601"/>
      <c r="AP109" s="601"/>
      <c r="AQ109" s="601"/>
      <c r="AR109" s="601"/>
      <c r="AS109" s="601"/>
      <c r="AT109" s="601"/>
      <c r="AU109" s="601"/>
      <c r="AV109" s="601"/>
      <c r="AW109" s="601"/>
      <c r="AX109" s="602"/>
    </row>
    <row r="110" spans="1:50" ht="40.5" customHeight="1">
      <c r="A110" s="310"/>
      <c r="B110" s="311"/>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473</v>
      </c>
      <c r="AE110" s="584"/>
      <c r="AF110" s="584"/>
      <c r="AG110" s="529" t="s">
        <v>498</v>
      </c>
      <c r="AH110" s="197"/>
      <c r="AI110" s="197"/>
      <c r="AJ110" s="197"/>
      <c r="AK110" s="197"/>
      <c r="AL110" s="197"/>
      <c r="AM110" s="197"/>
      <c r="AN110" s="197"/>
      <c r="AO110" s="197"/>
      <c r="AP110" s="197"/>
      <c r="AQ110" s="197"/>
      <c r="AR110" s="197"/>
      <c r="AS110" s="197"/>
      <c r="AT110" s="197"/>
      <c r="AU110" s="197"/>
      <c r="AV110" s="197"/>
      <c r="AW110" s="197"/>
      <c r="AX110" s="530"/>
    </row>
    <row r="111" spans="1:50" ht="40.5" customHeight="1">
      <c r="A111" s="548"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6" t="s">
        <v>473</v>
      </c>
      <c r="AE111" s="437"/>
      <c r="AF111" s="437"/>
      <c r="AG111" s="300" t="s">
        <v>499</v>
      </c>
      <c r="AH111" s="301"/>
      <c r="AI111" s="301"/>
      <c r="AJ111" s="301"/>
      <c r="AK111" s="301"/>
      <c r="AL111" s="301"/>
      <c r="AM111" s="301"/>
      <c r="AN111" s="301"/>
      <c r="AO111" s="301"/>
      <c r="AP111" s="301"/>
      <c r="AQ111" s="301"/>
      <c r="AR111" s="301"/>
      <c r="AS111" s="301"/>
      <c r="AT111" s="301"/>
      <c r="AU111" s="301"/>
      <c r="AV111" s="301"/>
      <c r="AW111" s="301"/>
      <c r="AX111" s="302"/>
    </row>
    <row r="112" spans="1:50" ht="21" customHeight="1">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40" t="s">
        <v>484</v>
      </c>
      <c r="AE112" s="441"/>
      <c r="AF112" s="441"/>
      <c r="AG112" s="303" t="s">
        <v>478</v>
      </c>
      <c r="AH112" s="304"/>
      <c r="AI112" s="304"/>
      <c r="AJ112" s="304"/>
      <c r="AK112" s="304"/>
      <c r="AL112" s="304"/>
      <c r="AM112" s="304"/>
      <c r="AN112" s="304"/>
      <c r="AO112" s="304"/>
      <c r="AP112" s="304"/>
      <c r="AQ112" s="304"/>
      <c r="AR112" s="304"/>
      <c r="AS112" s="304"/>
      <c r="AT112" s="304"/>
      <c r="AU112" s="304"/>
      <c r="AV112" s="304"/>
      <c r="AW112" s="304"/>
      <c r="AX112" s="305"/>
    </row>
    <row r="113" spans="1:64" ht="27" customHeight="1">
      <c r="A113" s="586"/>
      <c r="B113" s="587"/>
      <c r="C113" s="504"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40" t="s">
        <v>473</v>
      </c>
      <c r="AE113" s="441"/>
      <c r="AF113" s="441"/>
      <c r="AG113" s="303" t="s">
        <v>500</v>
      </c>
      <c r="AH113" s="365"/>
      <c r="AI113" s="365"/>
      <c r="AJ113" s="365"/>
      <c r="AK113" s="365"/>
      <c r="AL113" s="365"/>
      <c r="AM113" s="365"/>
      <c r="AN113" s="365"/>
      <c r="AO113" s="365"/>
      <c r="AP113" s="365"/>
      <c r="AQ113" s="365"/>
      <c r="AR113" s="365"/>
      <c r="AS113" s="365"/>
      <c r="AT113" s="365"/>
      <c r="AU113" s="365"/>
      <c r="AV113" s="365"/>
      <c r="AW113" s="365"/>
      <c r="AX113" s="366"/>
    </row>
    <row r="114" spans="1:64" ht="21" customHeight="1">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40" t="s">
        <v>484</v>
      </c>
      <c r="AE114" s="441"/>
      <c r="AF114" s="441"/>
      <c r="AG114" s="303" t="s">
        <v>478</v>
      </c>
      <c r="AH114" s="365"/>
      <c r="AI114" s="365"/>
      <c r="AJ114" s="365"/>
      <c r="AK114" s="365"/>
      <c r="AL114" s="365"/>
      <c r="AM114" s="365"/>
      <c r="AN114" s="365"/>
      <c r="AO114" s="365"/>
      <c r="AP114" s="365"/>
      <c r="AQ114" s="365"/>
      <c r="AR114" s="365"/>
      <c r="AS114" s="365"/>
      <c r="AT114" s="365"/>
      <c r="AU114" s="365"/>
      <c r="AV114" s="365"/>
      <c r="AW114" s="365"/>
      <c r="AX114" s="366"/>
    </row>
    <row r="115" spans="1:64" ht="27" customHeight="1">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90"/>
      <c r="AD115" s="440" t="s">
        <v>473</v>
      </c>
      <c r="AE115" s="441"/>
      <c r="AF115" s="441"/>
      <c r="AG115" s="303" t="s">
        <v>501</v>
      </c>
      <c r="AH115" s="365"/>
      <c r="AI115" s="365"/>
      <c r="AJ115" s="365"/>
      <c r="AK115" s="365"/>
      <c r="AL115" s="365"/>
      <c r="AM115" s="365"/>
      <c r="AN115" s="365"/>
      <c r="AO115" s="365"/>
      <c r="AP115" s="365"/>
      <c r="AQ115" s="365"/>
      <c r="AR115" s="365"/>
      <c r="AS115" s="365"/>
      <c r="AT115" s="365"/>
      <c r="AU115" s="365"/>
      <c r="AV115" s="365"/>
      <c r="AW115" s="365"/>
      <c r="AX115" s="366"/>
    </row>
    <row r="116" spans="1:64" ht="40.5" customHeight="1">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90"/>
      <c r="AD116" s="632" t="s">
        <v>473</v>
      </c>
      <c r="AE116" s="633"/>
      <c r="AF116" s="633"/>
      <c r="AG116" s="303" t="s">
        <v>502</v>
      </c>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54"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473</v>
      </c>
      <c r="AE117" s="584"/>
      <c r="AF117" s="593"/>
      <c r="AG117" s="597" t="s">
        <v>503</v>
      </c>
      <c r="AH117" s="598"/>
      <c r="AI117" s="598"/>
      <c r="AJ117" s="598"/>
      <c r="AK117" s="598"/>
      <c r="AL117" s="598"/>
      <c r="AM117" s="598"/>
      <c r="AN117" s="598"/>
      <c r="AO117" s="598"/>
      <c r="AP117" s="598"/>
      <c r="AQ117" s="598"/>
      <c r="AR117" s="598"/>
      <c r="AS117" s="598"/>
      <c r="AT117" s="598"/>
      <c r="AU117" s="598"/>
      <c r="AV117" s="598"/>
      <c r="AW117" s="598"/>
      <c r="AX117" s="599"/>
      <c r="BG117" s="10"/>
      <c r="BH117" s="10"/>
      <c r="BI117" s="10"/>
      <c r="BJ117" s="10"/>
    </row>
    <row r="118" spans="1:64" ht="67.5" customHeight="1">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473</v>
      </c>
      <c r="AE118" s="437"/>
      <c r="AF118" s="637"/>
      <c r="AG118" s="300" t="s">
        <v>514</v>
      </c>
      <c r="AH118" s="301"/>
      <c r="AI118" s="301"/>
      <c r="AJ118" s="301"/>
      <c r="AK118" s="301"/>
      <c r="AL118" s="301"/>
      <c r="AM118" s="301"/>
      <c r="AN118" s="301"/>
      <c r="AO118" s="301"/>
      <c r="AP118" s="301"/>
      <c r="AQ118" s="301"/>
      <c r="AR118" s="301"/>
      <c r="AS118" s="301"/>
      <c r="AT118" s="301"/>
      <c r="AU118" s="301"/>
      <c r="AV118" s="301"/>
      <c r="AW118" s="301"/>
      <c r="AX118" s="302"/>
    </row>
    <row r="119" spans="1:64" ht="27"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484</v>
      </c>
      <c r="AE119" s="606"/>
      <c r="AF119" s="606"/>
      <c r="AG119" s="303" t="s">
        <v>478</v>
      </c>
      <c r="AH119" s="365"/>
      <c r="AI119" s="365"/>
      <c r="AJ119" s="365"/>
      <c r="AK119" s="365"/>
      <c r="AL119" s="365"/>
      <c r="AM119" s="365"/>
      <c r="AN119" s="365"/>
      <c r="AO119" s="365"/>
      <c r="AP119" s="365"/>
      <c r="AQ119" s="365"/>
      <c r="AR119" s="365"/>
      <c r="AS119" s="365"/>
      <c r="AT119" s="365"/>
      <c r="AU119" s="365"/>
      <c r="AV119" s="365"/>
      <c r="AW119" s="365"/>
      <c r="AX119" s="366"/>
    </row>
    <row r="120" spans="1:64" ht="57" customHeight="1">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40" t="s">
        <v>473</v>
      </c>
      <c r="AE120" s="441"/>
      <c r="AF120" s="441"/>
      <c r="AG120" s="303" t="s">
        <v>513</v>
      </c>
      <c r="AH120" s="365"/>
      <c r="AI120" s="365"/>
      <c r="AJ120" s="365"/>
      <c r="AK120" s="365"/>
      <c r="AL120" s="365"/>
      <c r="AM120" s="365"/>
      <c r="AN120" s="365"/>
      <c r="AO120" s="365"/>
      <c r="AP120" s="365"/>
      <c r="AQ120" s="365"/>
      <c r="AR120" s="365"/>
      <c r="AS120" s="365"/>
      <c r="AT120" s="365"/>
      <c r="AU120" s="365"/>
      <c r="AV120" s="365"/>
      <c r="AW120" s="365"/>
      <c r="AX120" s="366"/>
    </row>
    <row r="121" spans="1:64" ht="27" customHeight="1">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40" t="s">
        <v>473</v>
      </c>
      <c r="AE121" s="441"/>
      <c r="AF121" s="441"/>
      <c r="AG121" s="529" t="s">
        <v>504</v>
      </c>
      <c r="AH121" s="197"/>
      <c r="AI121" s="197"/>
      <c r="AJ121" s="197"/>
      <c r="AK121" s="197"/>
      <c r="AL121" s="197"/>
      <c r="AM121" s="197"/>
      <c r="AN121" s="197"/>
      <c r="AO121" s="197"/>
      <c r="AP121" s="197"/>
      <c r="AQ121" s="197"/>
      <c r="AR121" s="197"/>
      <c r="AS121" s="197"/>
      <c r="AT121" s="197"/>
      <c r="AU121" s="197"/>
      <c r="AV121" s="197"/>
      <c r="AW121" s="197"/>
      <c r="AX121" s="530"/>
    </row>
    <row r="122" spans="1:64" ht="27"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8"/>
      <c r="AD122" s="436" t="s">
        <v>484</v>
      </c>
      <c r="AE122" s="437"/>
      <c r="AF122" s="437"/>
      <c r="AG122" s="575" t="s">
        <v>506</v>
      </c>
      <c r="AH122" s="195"/>
      <c r="AI122" s="195"/>
      <c r="AJ122" s="195"/>
      <c r="AK122" s="195"/>
      <c r="AL122" s="195"/>
      <c r="AM122" s="195"/>
      <c r="AN122" s="195"/>
      <c r="AO122" s="195"/>
      <c r="AP122" s="195"/>
      <c r="AQ122" s="195"/>
      <c r="AR122" s="195"/>
      <c r="AS122" s="195"/>
      <c r="AT122" s="195"/>
      <c r="AU122" s="195"/>
      <c r="AV122" s="195"/>
      <c r="AW122" s="195"/>
      <c r="AX122" s="576"/>
    </row>
    <row r="123" spans="1:64" ht="21"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1"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65"/>
      <c r="V124" s="365"/>
      <c r="W124" s="365"/>
      <c r="X124" s="365"/>
      <c r="Y124" s="365"/>
      <c r="Z124" s="365"/>
      <c r="AA124" s="365"/>
      <c r="AB124" s="365"/>
      <c r="AC124" s="365"/>
      <c r="AD124" s="365"/>
      <c r="AE124" s="365"/>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1"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4" customHeight="1">
      <c r="A126" s="548" t="s">
        <v>58</v>
      </c>
      <c r="B126" s="549"/>
      <c r="C126" s="390" t="s">
        <v>64</v>
      </c>
      <c r="D126" s="571"/>
      <c r="E126" s="571"/>
      <c r="F126" s="572"/>
      <c r="G126" s="542" t="s">
        <v>505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54" customHeight="1" thickBot="1">
      <c r="A127" s="550"/>
      <c r="B127" s="551"/>
      <c r="C127" s="360" t="s">
        <v>68</v>
      </c>
      <c r="D127" s="361"/>
      <c r="E127" s="361"/>
      <c r="F127" s="362"/>
      <c r="G127" s="363" t="s">
        <v>512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thickBot="1">
      <c r="A129" s="570" t="s">
        <v>519</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1.5" customHeight="1" thickBot="1">
      <c r="A131" s="545" t="s">
        <v>306</v>
      </c>
      <c r="B131" s="546"/>
      <c r="C131" s="546"/>
      <c r="D131" s="546"/>
      <c r="E131" s="547"/>
      <c r="F131" s="564" t="s">
        <v>516</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103.5" customHeight="1" thickBot="1">
      <c r="A133" s="429" t="s">
        <v>518</v>
      </c>
      <c r="B133" s="430"/>
      <c r="C133" s="430"/>
      <c r="D133" s="430"/>
      <c r="E133" s="431"/>
      <c r="F133" s="567" t="s">
        <v>517</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6.7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21"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21" customHeight="1">
      <c r="A137" s="402" t="s">
        <v>224</v>
      </c>
      <c r="B137" s="403"/>
      <c r="C137" s="403"/>
      <c r="D137" s="403"/>
      <c r="E137" s="403"/>
      <c r="F137" s="403"/>
      <c r="G137" s="416" t="s">
        <v>506</v>
      </c>
      <c r="H137" s="417"/>
      <c r="I137" s="417"/>
      <c r="J137" s="417"/>
      <c r="K137" s="417"/>
      <c r="L137" s="417"/>
      <c r="M137" s="417"/>
      <c r="N137" s="417"/>
      <c r="O137" s="417"/>
      <c r="P137" s="418"/>
      <c r="Q137" s="403" t="s">
        <v>225</v>
      </c>
      <c r="R137" s="403"/>
      <c r="S137" s="403"/>
      <c r="T137" s="403"/>
      <c r="U137" s="403"/>
      <c r="V137" s="403"/>
      <c r="W137" s="432">
        <v>48</v>
      </c>
      <c r="X137" s="417"/>
      <c r="Y137" s="417"/>
      <c r="Z137" s="417"/>
      <c r="AA137" s="417"/>
      <c r="AB137" s="417"/>
      <c r="AC137" s="417"/>
      <c r="AD137" s="417"/>
      <c r="AE137" s="417"/>
      <c r="AF137" s="418"/>
      <c r="AG137" s="403" t="s">
        <v>226</v>
      </c>
      <c r="AH137" s="403"/>
      <c r="AI137" s="403"/>
      <c r="AJ137" s="403"/>
      <c r="AK137" s="403"/>
      <c r="AL137" s="403"/>
      <c r="AM137" s="399">
        <v>244</v>
      </c>
      <c r="AN137" s="400"/>
      <c r="AO137" s="400"/>
      <c r="AP137" s="400"/>
      <c r="AQ137" s="400"/>
      <c r="AR137" s="400"/>
      <c r="AS137" s="400"/>
      <c r="AT137" s="400"/>
      <c r="AU137" s="400"/>
      <c r="AV137" s="401"/>
      <c r="AW137" s="12"/>
      <c r="AX137" s="13"/>
    </row>
    <row r="138" spans="1:50" ht="21" customHeight="1" thickBot="1">
      <c r="A138" s="404" t="s">
        <v>227</v>
      </c>
      <c r="B138" s="405"/>
      <c r="C138" s="405"/>
      <c r="D138" s="405"/>
      <c r="E138" s="405"/>
      <c r="F138" s="405"/>
      <c r="G138" s="419">
        <v>220</v>
      </c>
      <c r="H138" s="420"/>
      <c r="I138" s="420"/>
      <c r="J138" s="420"/>
      <c r="K138" s="420"/>
      <c r="L138" s="420"/>
      <c r="M138" s="420"/>
      <c r="N138" s="420"/>
      <c r="O138" s="420"/>
      <c r="P138" s="421"/>
      <c r="Q138" s="405" t="s">
        <v>228</v>
      </c>
      <c r="R138" s="405"/>
      <c r="S138" s="405"/>
      <c r="T138" s="405"/>
      <c r="U138" s="405"/>
      <c r="V138" s="405"/>
      <c r="W138" s="419">
        <v>217</v>
      </c>
      <c r="X138" s="420"/>
      <c r="Y138" s="420"/>
      <c r="Z138" s="420"/>
      <c r="AA138" s="420"/>
      <c r="AB138" s="420"/>
      <c r="AC138" s="420"/>
      <c r="AD138" s="420"/>
      <c r="AE138" s="420"/>
      <c r="AF138" s="421"/>
      <c r="AG138" s="573"/>
      <c r="AH138" s="574"/>
      <c r="AI138" s="574"/>
      <c r="AJ138" s="574"/>
      <c r="AK138" s="574"/>
      <c r="AL138" s="574"/>
      <c r="AM138" s="610"/>
      <c r="AN138" s="611"/>
      <c r="AO138" s="611"/>
      <c r="AP138" s="611"/>
      <c r="AQ138" s="611"/>
      <c r="AR138" s="611"/>
      <c r="AS138" s="611"/>
      <c r="AT138" s="611"/>
      <c r="AU138" s="611"/>
      <c r="AV138" s="612"/>
      <c r="AW138" s="28"/>
      <c r="AX138" s="29"/>
    </row>
    <row r="139" spans="1:50" ht="21"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34" t="s">
        <v>34</v>
      </c>
      <c r="B178" s="535"/>
      <c r="C178" s="535"/>
      <c r="D178" s="535"/>
      <c r="E178" s="535"/>
      <c r="F178" s="536"/>
      <c r="G178" s="386" t="s">
        <v>370</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464</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2.5" customHeight="1">
      <c r="A179" s="126"/>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2.5" customHeight="1">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8"/>
    </row>
    <row r="181" spans="1:50" ht="22.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2.5" customHeight="1">
      <c r="A191" s="126"/>
      <c r="B191" s="537"/>
      <c r="C191" s="537"/>
      <c r="D191" s="537"/>
      <c r="E191" s="537"/>
      <c r="F191" s="538"/>
      <c r="G191" s="386" t="s">
        <v>372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2.5" customHeight="1">
      <c r="A192" s="126"/>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2.5"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8"/>
    </row>
    <row r="194" spans="1:50" ht="22.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2.5" customHeight="1">
      <c r="A204" s="126"/>
      <c r="B204" s="537"/>
      <c r="C204" s="537"/>
      <c r="D204" s="537"/>
      <c r="E204" s="537"/>
      <c r="F204" s="538"/>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2.5" customHeight="1">
      <c r="A205" s="126"/>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2.5"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8"/>
    </row>
    <row r="207" spans="1:50" ht="22.5"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2.5" customHeight="1">
      <c r="A217" s="126"/>
      <c r="B217" s="537"/>
      <c r="C217" s="537"/>
      <c r="D217" s="537"/>
      <c r="E217" s="537"/>
      <c r="F217" s="538"/>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2.5" customHeight="1">
      <c r="A218" s="126"/>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2.5"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8"/>
    </row>
    <row r="220" spans="1:50" ht="22.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1"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2.5"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2.5"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2.5"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2.5"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2.5"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2.5"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2.5"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2.5"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2.5"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2.5"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2.5"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2.5"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2.5"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2.5"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2.5"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2.5"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2.5"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2.5"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2.5"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2.5"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2.5"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2.5"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2.5"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2.5"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2.5"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2.5"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2.5"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2.5"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2.5"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2.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2.5"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2.5"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2.5"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2.5"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2.5"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2.5"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2.5"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2.5"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2.5"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2.5"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2.5"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2.5"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2.5"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2.5"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2.5"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2.5"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2.5"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2.5"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2.5"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2.5"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2.5"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2.5"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2.5"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2.5"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2.5"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2.5"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2.5"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2.5"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2.5"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2.5" hidden="1" customHeight="1"/>
    <row r="300" spans="1:50" ht="22.5"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2.5"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2.5"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2.5"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2.5"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2.5"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2.5"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2.5"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2.5"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2.5"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2.5"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2.5"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2.5"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2.5"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2.5"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2.5"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2.5"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2.5"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2.5"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2.5"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2.5"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2.5"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2.5"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2.5"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2.5"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2.5"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2.5"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2.5"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2.5"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2.5"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2.5"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2.5" hidden="1" customHeight="1"/>
    <row r="333" spans="1:50" ht="22.5"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2.5"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2.5"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2.5"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2.5"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2.5"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2.5"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2.5"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2.5"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2.5"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2.5"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2.5"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2.5"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2.5"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2.5"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2.5"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2.5"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2.5"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2.5"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2.5"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2.5"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2.5"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2.5"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2.5"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2.5" hidden="1" customHeight="1"/>
    <row r="366" spans="1:50" ht="22.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2.5"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2.5"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2.5"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2.5"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2.5"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2.5"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2.5"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2.5"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2.5"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2.5"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2.5"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2.5"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2.5"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2.5"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2.5"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2.5"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2.5"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2.5"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2.5"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2.5"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2.5"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2.5"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2.5"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2.5"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2.5"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2.5"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2.5"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2.5"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2.5"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2.5"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2.5" hidden="1" customHeight="1"/>
    <row r="399" spans="1:50" ht="22.5"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2.5"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2.5"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2.5"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2.5"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2.5"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2.5"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2.5"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2.5"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2.5"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2.5"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2.5"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2.5"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2.5"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2.5"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2.5"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2.5"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2.5"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2.5"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2.5"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2.5"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2.5"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2.5"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2.5"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2.5"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2.5"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2.5"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2.5"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2.5"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2.5"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2.5"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2.5" hidden="1" customHeight="1"/>
    <row r="432" spans="1:50" ht="22.5"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2.5"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2.5"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2.5"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2.5"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2.5"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2.5"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2.5"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2.5"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2.5"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2.5"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2.5"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2.5"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2.5"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2.5"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2.5"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2.5"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2.5"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2.5"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2.5"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2.5"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2.5"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2.5"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2.5"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2.5"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2.5"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2.5"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2.5"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2.5"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2.5" hidden="1" customHeight="1"/>
    <row r="465" spans="1:50" ht="22.5"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2.5"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2.5"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2.5"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2.5"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2.5"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2.5"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2.5"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2.5"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2.5"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2.5"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2.5"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2.5"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2.5"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2.5"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2.5"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2.5"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2.5"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2.5"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2.5"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2.5"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2.5"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2.5"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2.5"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2.5"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2.5"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2.5"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2.5"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2.5"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2.5"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2.5"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1" customHeight="1">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J83:AX83">
    <cfRule type="expression" dxfId="939" priority="449">
      <formula>IF(RIGHT(TEXT(AJ83,"0.#"),1)=".",FALSE,TRUE)</formula>
    </cfRule>
    <cfRule type="expression" dxfId="938" priority="450">
      <formula>IF(RIGHT(TEXT(AJ83,"0.#"),1)=".",TRUE,FALSE)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K236">
    <cfRule type="expression" dxfId="925" priority="337">
      <formula>IF(RIGHT(TEXT(AK236,"0.#"),1)=".",FALSE,TRUE)</formula>
    </cfRule>
    <cfRule type="expression" dxfId="924" priority="338">
      <formula>IF(RIGHT(TEXT(AK236,"0.#"),1)=".",TRUE,FALSE)</formula>
    </cfRule>
  </conditionalFormatting>
  <conditionalFormatting sqref="AE54:AI54">
    <cfRule type="expression" dxfId="923" priority="287">
      <formula>IF(RIGHT(TEXT(AE54,"0.#"),1)=".",FALSE,TRUE)</formula>
    </cfRule>
    <cfRule type="expression" dxfId="922" priority="288">
      <formula>IF(RIGHT(TEXT(AE54,"0.#"),1)=".",TRUE,FALSE)</formula>
    </cfRule>
  </conditionalFormatting>
  <conditionalFormatting sqref="P15:AJ17 AR15:AX15 P13:AX13">
    <cfRule type="expression" dxfId="921" priority="245">
      <formula>IF(RIGHT(TEXT(P13,"0.#"),1)=".",FALSE,TRUE)</formula>
    </cfRule>
    <cfRule type="expression" dxfId="920" priority="246">
      <formula>IF(RIGHT(TEXT(P13,"0.#"),1)=".",TRUE,FALSE)</formula>
    </cfRule>
  </conditionalFormatting>
  <conditionalFormatting sqref="P19:AJ19">
    <cfRule type="expression" dxfId="919" priority="243">
      <formula>IF(RIGHT(TEXT(P19,"0.#"),1)=".",FALSE,TRUE)</formula>
    </cfRule>
    <cfRule type="expression" dxfId="918" priority="244">
      <formula>IF(RIGHT(TEXT(P19,"0.#"),1)=".",TRUE,FALSE)</formula>
    </cfRule>
  </conditionalFormatting>
  <conditionalFormatting sqref="AE55:AX55 AJ54:AS54">
    <cfRule type="expression" dxfId="917" priority="239">
      <formula>IF(RIGHT(TEXT(AE54,"0.#"),1)=".",FALSE,TRUE)</formula>
    </cfRule>
    <cfRule type="expression" dxfId="916" priority="240">
      <formula>IF(RIGHT(TEXT(AE54,"0.#"),1)=".",TRUE,FALSE)</formula>
    </cfRule>
  </conditionalFormatting>
  <conditionalFormatting sqref="AE68:AS68">
    <cfRule type="expression" dxfId="915" priority="235">
      <formula>IF(RIGHT(TEXT(AE68,"0.#"),1)=".",FALSE,TRUE)</formula>
    </cfRule>
    <cfRule type="expression" dxfId="914" priority="236">
      <formula>IF(RIGHT(TEXT(AE68,"0.#"),1)=".",TRUE,FALSE)</formula>
    </cfRule>
  </conditionalFormatting>
  <conditionalFormatting sqref="AE95:AI95 AE92:AI92 AE89:AI89 AE86:AI86">
    <cfRule type="expression" dxfId="913" priority="233">
      <formula>IF(RIGHT(TEXT(AE86,"0.#"),1)=".",FALSE,TRUE)</formula>
    </cfRule>
    <cfRule type="expression" dxfId="912" priority="234">
      <formula>IF(RIGHT(TEXT(AE86,"0.#"),1)=".",TRUE,FALSE)</formula>
    </cfRule>
  </conditionalFormatting>
  <conditionalFormatting sqref="AJ95:AX95 AJ92:AX92 AJ89:AX89 AJ86:AX86">
    <cfRule type="expression" dxfId="911" priority="231">
      <formula>IF(RIGHT(TEXT(AJ86,"0.#"),1)=".",FALSE,TRUE)</formula>
    </cfRule>
    <cfRule type="expression" dxfId="910" priority="232">
      <formula>IF(RIGHT(TEXT(AJ86,"0.#"),1)=".",TRUE,FALSE)</formula>
    </cfRule>
  </conditionalFormatting>
  <conditionalFormatting sqref="L100:L103 L98">
    <cfRule type="expression" dxfId="909" priority="229">
      <formula>IF(RIGHT(TEXT(L98,"0.#"),1)=".",FALSE,TRUE)</formula>
    </cfRule>
    <cfRule type="expression" dxfId="908" priority="230">
      <formula>IF(RIGHT(TEXT(L98,"0.#"),1)=".",TRUE,FALSE)</formula>
    </cfRule>
  </conditionalFormatting>
  <conditionalFormatting sqref="R102:R103">
    <cfRule type="expression" dxfId="907" priority="223">
      <formula>IF(RIGHT(TEXT(R102,"0.#"),1)=".",FALSE,TRUE)</formula>
    </cfRule>
    <cfRule type="expression" dxfId="906" priority="224">
      <formula>IF(RIGHT(TEXT(R102,"0.#"),1)=".",TRUE,FALSE)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S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14:AQ17">
    <cfRule type="expression" dxfId="749" priority="5">
      <formula>IF(RIGHT(TEXT(AK14,"0.#"),1)=".",FALSE,TRUE)</formula>
    </cfRule>
    <cfRule type="expression" dxfId="748" priority="6">
      <formula>IF(RIGHT(TEXT(AK14,"0.#"),1)=".",TRUE,FALSE)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1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W9" sqref="W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5"/>
      <c r="B6" s="666"/>
      <c r="C6" s="666"/>
      <c r="D6" s="666"/>
      <c r="E6" s="666"/>
      <c r="F6" s="667"/>
      <c r="G6" s="322"/>
      <c r="H6" s="323"/>
      <c r="I6" s="323"/>
      <c r="J6" s="323"/>
      <c r="K6" s="323"/>
      <c r="L6" s="323"/>
      <c r="M6" s="323"/>
      <c r="N6" s="323"/>
      <c r="O6" s="324"/>
      <c r="P6" s="197"/>
      <c r="Q6" s="197"/>
      <c r="R6" s="197"/>
      <c r="S6" s="197"/>
      <c r="T6" s="197"/>
      <c r="U6" s="197"/>
      <c r="V6" s="197"/>
      <c r="W6" s="197"/>
      <c r="X6" s="198"/>
      <c r="Y6" s="120" t="s">
        <v>15</v>
      </c>
      <c r="Z6" s="121"/>
      <c r="AA6" s="171"/>
      <c r="AB6" s="677"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5"/>
      <c r="B11" s="666"/>
      <c r="C11" s="666"/>
      <c r="D11" s="666"/>
      <c r="E11" s="666"/>
      <c r="F11" s="667"/>
      <c r="G11" s="322"/>
      <c r="H11" s="323"/>
      <c r="I11" s="323"/>
      <c r="J11" s="323"/>
      <c r="K11" s="323"/>
      <c r="L11" s="323"/>
      <c r="M11" s="323"/>
      <c r="N11" s="323"/>
      <c r="O11" s="324"/>
      <c r="P11" s="197"/>
      <c r="Q11" s="197"/>
      <c r="R11" s="197"/>
      <c r="S11" s="197"/>
      <c r="T11" s="197"/>
      <c r="U11" s="197"/>
      <c r="V11" s="197"/>
      <c r="W11" s="197"/>
      <c r="X11" s="198"/>
      <c r="Y11" s="120" t="s">
        <v>15</v>
      </c>
      <c r="Z11" s="121"/>
      <c r="AA11" s="171"/>
      <c r="AB11" s="677"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5"/>
      <c r="B16" s="666"/>
      <c r="C16" s="666"/>
      <c r="D16" s="666"/>
      <c r="E16" s="666"/>
      <c r="F16" s="667"/>
      <c r="G16" s="322"/>
      <c r="H16" s="323"/>
      <c r="I16" s="323"/>
      <c r="J16" s="323"/>
      <c r="K16" s="323"/>
      <c r="L16" s="323"/>
      <c r="M16" s="323"/>
      <c r="N16" s="323"/>
      <c r="O16" s="324"/>
      <c r="P16" s="197"/>
      <c r="Q16" s="197"/>
      <c r="R16" s="197"/>
      <c r="S16" s="197"/>
      <c r="T16" s="197"/>
      <c r="U16" s="197"/>
      <c r="V16" s="197"/>
      <c r="W16" s="197"/>
      <c r="X16" s="198"/>
      <c r="Y16" s="120" t="s">
        <v>15</v>
      </c>
      <c r="Z16" s="121"/>
      <c r="AA16" s="171"/>
      <c r="AB16" s="677"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5"/>
      <c r="B21" s="666"/>
      <c r="C21" s="666"/>
      <c r="D21" s="666"/>
      <c r="E21" s="666"/>
      <c r="F21" s="667"/>
      <c r="G21" s="322"/>
      <c r="H21" s="323"/>
      <c r="I21" s="323"/>
      <c r="J21" s="323"/>
      <c r="K21" s="323"/>
      <c r="L21" s="323"/>
      <c r="M21" s="323"/>
      <c r="N21" s="323"/>
      <c r="O21" s="324"/>
      <c r="P21" s="197"/>
      <c r="Q21" s="197"/>
      <c r="R21" s="197"/>
      <c r="S21" s="197"/>
      <c r="T21" s="197"/>
      <c r="U21" s="197"/>
      <c r="V21" s="197"/>
      <c r="W21" s="197"/>
      <c r="X21" s="198"/>
      <c r="Y21" s="120" t="s">
        <v>15</v>
      </c>
      <c r="Z21" s="121"/>
      <c r="AA21" s="171"/>
      <c r="AB21" s="677"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5"/>
      <c r="B26" s="666"/>
      <c r="C26" s="666"/>
      <c r="D26" s="666"/>
      <c r="E26" s="666"/>
      <c r="F26" s="667"/>
      <c r="G26" s="322"/>
      <c r="H26" s="323"/>
      <c r="I26" s="323"/>
      <c r="J26" s="323"/>
      <c r="K26" s="323"/>
      <c r="L26" s="323"/>
      <c r="M26" s="323"/>
      <c r="N26" s="323"/>
      <c r="O26" s="324"/>
      <c r="P26" s="197"/>
      <c r="Q26" s="197"/>
      <c r="R26" s="197"/>
      <c r="S26" s="197"/>
      <c r="T26" s="197"/>
      <c r="U26" s="197"/>
      <c r="V26" s="197"/>
      <c r="W26" s="197"/>
      <c r="X26" s="198"/>
      <c r="Y26" s="120" t="s">
        <v>15</v>
      </c>
      <c r="Z26" s="121"/>
      <c r="AA26" s="171"/>
      <c r="AB26" s="677"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5"/>
      <c r="B31" s="666"/>
      <c r="C31" s="666"/>
      <c r="D31" s="666"/>
      <c r="E31" s="666"/>
      <c r="F31" s="667"/>
      <c r="G31" s="322"/>
      <c r="H31" s="323"/>
      <c r="I31" s="323"/>
      <c r="J31" s="323"/>
      <c r="K31" s="323"/>
      <c r="L31" s="323"/>
      <c r="M31" s="323"/>
      <c r="N31" s="323"/>
      <c r="O31" s="324"/>
      <c r="P31" s="197"/>
      <c r="Q31" s="197"/>
      <c r="R31" s="197"/>
      <c r="S31" s="197"/>
      <c r="T31" s="197"/>
      <c r="U31" s="197"/>
      <c r="V31" s="197"/>
      <c r="W31" s="197"/>
      <c r="X31" s="198"/>
      <c r="Y31" s="120" t="s">
        <v>15</v>
      </c>
      <c r="Z31" s="121"/>
      <c r="AA31" s="171"/>
      <c r="AB31" s="677"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5"/>
      <c r="B36" s="666"/>
      <c r="C36" s="666"/>
      <c r="D36" s="666"/>
      <c r="E36" s="666"/>
      <c r="F36" s="667"/>
      <c r="G36" s="322"/>
      <c r="H36" s="323"/>
      <c r="I36" s="323"/>
      <c r="J36" s="323"/>
      <c r="K36" s="323"/>
      <c r="L36" s="323"/>
      <c r="M36" s="323"/>
      <c r="N36" s="323"/>
      <c r="O36" s="324"/>
      <c r="P36" s="197"/>
      <c r="Q36" s="197"/>
      <c r="R36" s="197"/>
      <c r="S36" s="197"/>
      <c r="T36" s="197"/>
      <c r="U36" s="197"/>
      <c r="V36" s="197"/>
      <c r="W36" s="197"/>
      <c r="X36" s="198"/>
      <c r="Y36" s="120" t="s">
        <v>15</v>
      </c>
      <c r="Z36" s="121"/>
      <c r="AA36" s="171"/>
      <c r="AB36" s="677"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5"/>
      <c r="B41" s="666"/>
      <c r="C41" s="666"/>
      <c r="D41" s="666"/>
      <c r="E41" s="666"/>
      <c r="F41" s="667"/>
      <c r="G41" s="322"/>
      <c r="H41" s="323"/>
      <c r="I41" s="323"/>
      <c r="J41" s="323"/>
      <c r="K41" s="323"/>
      <c r="L41" s="323"/>
      <c r="M41" s="323"/>
      <c r="N41" s="323"/>
      <c r="O41" s="324"/>
      <c r="P41" s="197"/>
      <c r="Q41" s="197"/>
      <c r="R41" s="197"/>
      <c r="S41" s="197"/>
      <c r="T41" s="197"/>
      <c r="U41" s="197"/>
      <c r="V41" s="197"/>
      <c r="W41" s="197"/>
      <c r="X41" s="198"/>
      <c r="Y41" s="120" t="s">
        <v>15</v>
      </c>
      <c r="Z41" s="121"/>
      <c r="AA41" s="171"/>
      <c r="AB41" s="677"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5"/>
      <c r="B46" s="666"/>
      <c r="C46" s="666"/>
      <c r="D46" s="666"/>
      <c r="E46" s="666"/>
      <c r="F46" s="667"/>
      <c r="G46" s="322"/>
      <c r="H46" s="323"/>
      <c r="I46" s="323"/>
      <c r="J46" s="323"/>
      <c r="K46" s="323"/>
      <c r="L46" s="323"/>
      <c r="M46" s="323"/>
      <c r="N46" s="323"/>
      <c r="O46" s="324"/>
      <c r="P46" s="197"/>
      <c r="Q46" s="197"/>
      <c r="R46" s="197"/>
      <c r="S46" s="197"/>
      <c r="T46" s="197"/>
      <c r="U46" s="197"/>
      <c r="V46" s="197"/>
      <c r="W46" s="197"/>
      <c r="X46" s="198"/>
      <c r="Y46" s="120" t="s">
        <v>15</v>
      </c>
      <c r="Z46" s="121"/>
      <c r="AA46" s="171"/>
      <c r="AB46" s="677"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5"/>
      <c r="B51" s="666"/>
      <c r="C51" s="666"/>
      <c r="D51" s="666"/>
      <c r="E51" s="666"/>
      <c r="F51" s="667"/>
      <c r="G51" s="322"/>
      <c r="H51" s="323"/>
      <c r="I51" s="323"/>
      <c r="J51" s="323"/>
      <c r="K51" s="323"/>
      <c r="L51" s="323"/>
      <c r="M51" s="323"/>
      <c r="N51" s="323"/>
      <c r="O51" s="324"/>
      <c r="P51" s="197"/>
      <c r="Q51" s="197"/>
      <c r="R51" s="197"/>
      <c r="S51" s="197"/>
      <c r="T51" s="197"/>
      <c r="U51" s="197"/>
      <c r="V51" s="197"/>
      <c r="W51" s="197"/>
      <c r="X51" s="198"/>
      <c r="Y51" s="120" t="s">
        <v>15</v>
      </c>
      <c r="Z51" s="121"/>
      <c r="AA51" s="171"/>
      <c r="AB51" s="686" t="s">
        <v>467</v>
      </c>
      <c r="AC51" s="687"/>
      <c r="AD51" s="687"/>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 sqref="G2:AB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88" t="s">
        <v>34</v>
      </c>
      <c r="B2" s="689"/>
      <c r="C2" s="689"/>
      <c r="D2" s="689"/>
      <c r="E2" s="689"/>
      <c r="F2" s="690"/>
      <c r="G2" s="386" t="s">
        <v>373</v>
      </c>
      <c r="H2" s="387"/>
      <c r="I2" s="387"/>
      <c r="J2" s="387"/>
      <c r="K2" s="387"/>
      <c r="L2" s="387"/>
      <c r="M2" s="387"/>
      <c r="N2" s="387"/>
      <c r="O2" s="387"/>
      <c r="P2" s="387"/>
      <c r="Q2" s="387"/>
      <c r="R2" s="387"/>
      <c r="S2" s="387"/>
      <c r="T2" s="387"/>
      <c r="U2" s="387"/>
      <c r="V2" s="387"/>
      <c r="W2" s="387"/>
      <c r="X2" s="387"/>
      <c r="Y2" s="387"/>
      <c r="Z2" s="387"/>
      <c r="AA2" s="387"/>
      <c r="AB2" s="388"/>
      <c r="AC2" s="386" t="s">
        <v>463</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691"/>
      <c r="B3" s="692"/>
      <c r="C3" s="692"/>
      <c r="D3" s="692"/>
      <c r="E3" s="692"/>
      <c r="F3" s="693"/>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8"/>
    </row>
    <row r="5" spans="1:50" ht="24.75" customHeight="1">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1"/>
      <c r="B15" s="692"/>
      <c r="C15" s="692"/>
      <c r="D15" s="692"/>
      <c r="E15" s="692"/>
      <c r="F15" s="693"/>
      <c r="G15" s="386" t="s">
        <v>374</v>
      </c>
      <c r="H15" s="387"/>
      <c r="I15" s="387"/>
      <c r="J15" s="387"/>
      <c r="K15" s="387"/>
      <c r="L15" s="387"/>
      <c r="M15" s="387"/>
      <c r="N15" s="387"/>
      <c r="O15" s="387"/>
      <c r="P15" s="387"/>
      <c r="Q15" s="387"/>
      <c r="R15" s="387"/>
      <c r="S15" s="387"/>
      <c r="T15" s="387"/>
      <c r="U15" s="387"/>
      <c r="V15" s="387"/>
      <c r="W15" s="387"/>
      <c r="X15" s="387"/>
      <c r="Y15" s="387"/>
      <c r="Z15" s="387"/>
      <c r="AA15" s="387"/>
      <c r="AB15" s="388"/>
      <c r="AC15" s="386" t="s">
        <v>375</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691"/>
      <c r="B16" s="692"/>
      <c r="C16" s="692"/>
      <c r="D16" s="692"/>
      <c r="E16" s="692"/>
      <c r="F16" s="693"/>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8"/>
    </row>
    <row r="18" spans="1:50" ht="24.75" customHeight="1">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1"/>
      <c r="B28" s="692"/>
      <c r="C28" s="692"/>
      <c r="D28" s="692"/>
      <c r="E28" s="692"/>
      <c r="F28" s="693"/>
      <c r="G28" s="386" t="s">
        <v>376</v>
      </c>
      <c r="H28" s="387"/>
      <c r="I28" s="387"/>
      <c r="J28" s="387"/>
      <c r="K28" s="387"/>
      <c r="L28" s="387"/>
      <c r="M28" s="387"/>
      <c r="N28" s="387"/>
      <c r="O28" s="387"/>
      <c r="P28" s="387"/>
      <c r="Q28" s="387"/>
      <c r="R28" s="387"/>
      <c r="S28" s="387"/>
      <c r="T28" s="387"/>
      <c r="U28" s="387"/>
      <c r="V28" s="387"/>
      <c r="W28" s="387"/>
      <c r="X28" s="387"/>
      <c r="Y28" s="387"/>
      <c r="Z28" s="387"/>
      <c r="AA28" s="387"/>
      <c r="AB28" s="388"/>
      <c r="AC28" s="386" t="s">
        <v>377</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691"/>
      <c r="B29" s="692"/>
      <c r="C29" s="692"/>
      <c r="D29" s="692"/>
      <c r="E29" s="692"/>
      <c r="F29" s="693"/>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8"/>
    </row>
    <row r="31" spans="1:50" ht="24.75" customHeight="1">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1"/>
      <c r="B41" s="692"/>
      <c r="C41" s="692"/>
      <c r="D41" s="692"/>
      <c r="E41" s="692"/>
      <c r="F41" s="693"/>
      <c r="G41" s="386" t="s">
        <v>378</v>
      </c>
      <c r="H41" s="387"/>
      <c r="I41" s="387"/>
      <c r="J41" s="387"/>
      <c r="K41" s="387"/>
      <c r="L41" s="387"/>
      <c r="M41" s="387"/>
      <c r="N41" s="387"/>
      <c r="O41" s="387"/>
      <c r="P41" s="387"/>
      <c r="Q41" s="387"/>
      <c r="R41" s="387"/>
      <c r="S41" s="387"/>
      <c r="T41" s="387"/>
      <c r="U41" s="387"/>
      <c r="V41" s="387"/>
      <c r="W41" s="387"/>
      <c r="X41" s="387"/>
      <c r="Y41" s="387"/>
      <c r="Z41" s="387"/>
      <c r="AA41" s="387"/>
      <c r="AB41" s="388"/>
      <c r="AC41" s="386" t="s">
        <v>379</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691"/>
      <c r="B42" s="692"/>
      <c r="C42" s="692"/>
      <c r="D42" s="692"/>
      <c r="E42" s="692"/>
      <c r="F42" s="693"/>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8"/>
    </row>
    <row r="44" spans="1:50" ht="24.75" customHeight="1">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row r="55" spans="1:50" ht="30" customHeight="1">
      <c r="A55" s="688" t="s">
        <v>34</v>
      </c>
      <c r="B55" s="689"/>
      <c r="C55" s="689"/>
      <c r="D55" s="689"/>
      <c r="E55" s="689"/>
      <c r="F55" s="690"/>
      <c r="G55" s="386" t="s">
        <v>380</v>
      </c>
      <c r="H55" s="387"/>
      <c r="I55" s="387"/>
      <c r="J55" s="387"/>
      <c r="K55" s="387"/>
      <c r="L55" s="387"/>
      <c r="M55" s="387"/>
      <c r="N55" s="387"/>
      <c r="O55" s="387"/>
      <c r="P55" s="387"/>
      <c r="Q55" s="387"/>
      <c r="R55" s="387"/>
      <c r="S55" s="387"/>
      <c r="T55" s="387"/>
      <c r="U55" s="387"/>
      <c r="V55" s="387"/>
      <c r="W55" s="387"/>
      <c r="X55" s="387"/>
      <c r="Y55" s="387"/>
      <c r="Z55" s="387"/>
      <c r="AA55" s="387"/>
      <c r="AB55" s="388"/>
      <c r="AC55" s="386" t="s">
        <v>381</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691"/>
      <c r="B56" s="692"/>
      <c r="C56" s="692"/>
      <c r="D56" s="692"/>
      <c r="E56" s="692"/>
      <c r="F56" s="693"/>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8"/>
    </row>
    <row r="58" spans="1:50" ht="24.75" customHeight="1">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1"/>
      <c r="B68" s="692"/>
      <c r="C68" s="692"/>
      <c r="D68" s="692"/>
      <c r="E68" s="692"/>
      <c r="F68" s="693"/>
      <c r="G68" s="386" t="s">
        <v>382</v>
      </c>
      <c r="H68" s="387"/>
      <c r="I68" s="387"/>
      <c r="J68" s="387"/>
      <c r="K68" s="387"/>
      <c r="L68" s="387"/>
      <c r="M68" s="387"/>
      <c r="N68" s="387"/>
      <c r="O68" s="387"/>
      <c r="P68" s="387"/>
      <c r="Q68" s="387"/>
      <c r="R68" s="387"/>
      <c r="S68" s="387"/>
      <c r="T68" s="387"/>
      <c r="U68" s="387"/>
      <c r="V68" s="387"/>
      <c r="W68" s="387"/>
      <c r="X68" s="387"/>
      <c r="Y68" s="387"/>
      <c r="Z68" s="387"/>
      <c r="AA68" s="387"/>
      <c r="AB68" s="388"/>
      <c r="AC68" s="386" t="s">
        <v>383</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691"/>
      <c r="B69" s="692"/>
      <c r="C69" s="692"/>
      <c r="D69" s="692"/>
      <c r="E69" s="692"/>
      <c r="F69" s="693"/>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8"/>
    </row>
    <row r="71" spans="1:50" ht="24.75" customHeight="1">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1"/>
      <c r="B81" s="692"/>
      <c r="C81" s="692"/>
      <c r="D81" s="692"/>
      <c r="E81" s="692"/>
      <c r="F81" s="693"/>
      <c r="G81" s="386" t="s">
        <v>384</v>
      </c>
      <c r="H81" s="387"/>
      <c r="I81" s="387"/>
      <c r="J81" s="387"/>
      <c r="K81" s="387"/>
      <c r="L81" s="387"/>
      <c r="M81" s="387"/>
      <c r="N81" s="387"/>
      <c r="O81" s="387"/>
      <c r="P81" s="387"/>
      <c r="Q81" s="387"/>
      <c r="R81" s="387"/>
      <c r="S81" s="387"/>
      <c r="T81" s="387"/>
      <c r="U81" s="387"/>
      <c r="V81" s="387"/>
      <c r="W81" s="387"/>
      <c r="X81" s="387"/>
      <c r="Y81" s="387"/>
      <c r="Z81" s="387"/>
      <c r="AA81" s="387"/>
      <c r="AB81" s="388"/>
      <c r="AC81" s="386" t="s">
        <v>385</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691"/>
      <c r="B82" s="692"/>
      <c r="C82" s="692"/>
      <c r="D82" s="692"/>
      <c r="E82" s="692"/>
      <c r="F82" s="693"/>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8"/>
    </row>
    <row r="84" spans="1:50" ht="24.75" customHeight="1">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1"/>
      <c r="B94" s="692"/>
      <c r="C94" s="692"/>
      <c r="D94" s="692"/>
      <c r="E94" s="692"/>
      <c r="F94" s="693"/>
      <c r="G94" s="386" t="s">
        <v>386</v>
      </c>
      <c r="H94" s="387"/>
      <c r="I94" s="387"/>
      <c r="J94" s="387"/>
      <c r="K94" s="387"/>
      <c r="L94" s="387"/>
      <c r="M94" s="387"/>
      <c r="N94" s="387"/>
      <c r="O94" s="387"/>
      <c r="P94" s="387"/>
      <c r="Q94" s="387"/>
      <c r="R94" s="387"/>
      <c r="S94" s="387"/>
      <c r="T94" s="387"/>
      <c r="U94" s="387"/>
      <c r="V94" s="387"/>
      <c r="W94" s="387"/>
      <c r="X94" s="387"/>
      <c r="Y94" s="387"/>
      <c r="Z94" s="387"/>
      <c r="AA94" s="387"/>
      <c r="AB94" s="388"/>
      <c r="AC94" s="386" t="s">
        <v>387</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691"/>
      <c r="B95" s="692"/>
      <c r="C95" s="692"/>
      <c r="D95" s="692"/>
      <c r="E95" s="692"/>
      <c r="F95" s="693"/>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8"/>
    </row>
    <row r="97" spans="1:50" ht="24.75" customHeight="1">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row r="108" spans="1:50" ht="30" customHeight="1">
      <c r="A108" s="688" t="s">
        <v>34</v>
      </c>
      <c r="B108" s="689"/>
      <c r="C108" s="689"/>
      <c r="D108" s="689"/>
      <c r="E108" s="689"/>
      <c r="F108" s="690"/>
      <c r="G108" s="386" t="s">
        <v>388</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389</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691"/>
      <c r="B109" s="692"/>
      <c r="C109" s="692"/>
      <c r="D109" s="692"/>
      <c r="E109" s="692"/>
      <c r="F109" s="693"/>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8"/>
    </row>
    <row r="111" spans="1:50" ht="24.75" customHeight="1">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1"/>
      <c r="B121" s="692"/>
      <c r="C121" s="692"/>
      <c r="D121" s="692"/>
      <c r="E121" s="692"/>
      <c r="F121" s="693"/>
      <c r="G121" s="386" t="s">
        <v>410</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390</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691"/>
      <c r="B122" s="692"/>
      <c r="C122" s="692"/>
      <c r="D122" s="692"/>
      <c r="E122" s="692"/>
      <c r="F122" s="693"/>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8"/>
    </row>
    <row r="124" spans="1:50" ht="24.75" customHeight="1">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1"/>
      <c r="B134" s="692"/>
      <c r="C134" s="692"/>
      <c r="D134" s="692"/>
      <c r="E134" s="692"/>
      <c r="F134" s="693"/>
      <c r="G134" s="386" t="s">
        <v>391</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392</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691"/>
      <c r="B135" s="692"/>
      <c r="C135" s="692"/>
      <c r="D135" s="692"/>
      <c r="E135" s="692"/>
      <c r="F135" s="693"/>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8"/>
    </row>
    <row r="137" spans="1:50" ht="24.75" customHeight="1">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1"/>
      <c r="B147" s="692"/>
      <c r="C147" s="692"/>
      <c r="D147" s="692"/>
      <c r="E147" s="692"/>
      <c r="F147" s="693"/>
      <c r="G147" s="386" t="s">
        <v>393</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394</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691"/>
      <c r="B148" s="692"/>
      <c r="C148" s="692"/>
      <c r="D148" s="692"/>
      <c r="E148" s="692"/>
      <c r="F148" s="693"/>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8"/>
    </row>
    <row r="150" spans="1:50" ht="24.75" customHeight="1">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row r="161" spans="1:50" ht="30" customHeight="1">
      <c r="A161" s="688" t="s">
        <v>34</v>
      </c>
      <c r="B161" s="689"/>
      <c r="C161" s="689"/>
      <c r="D161" s="689"/>
      <c r="E161" s="689"/>
      <c r="F161" s="690"/>
      <c r="G161" s="386" t="s">
        <v>395</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396</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691"/>
      <c r="B162" s="692"/>
      <c r="C162" s="692"/>
      <c r="D162" s="692"/>
      <c r="E162" s="692"/>
      <c r="F162" s="693"/>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8"/>
    </row>
    <row r="164" spans="1:50" ht="24.75" customHeight="1">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1"/>
      <c r="B174" s="692"/>
      <c r="C174" s="692"/>
      <c r="D174" s="692"/>
      <c r="E174" s="692"/>
      <c r="F174" s="693"/>
      <c r="G174" s="386" t="s">
        <v>397</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398</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691"/>
      <c r="B175" s="692"/>
      <c r="C175" s="692"/>
      <c r="D175" s="692"/>
      <c r="E175" s="692"/>
      <c r="F175" s="693"/>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8"/>
    </row>
    <row r="177" spans="1:50" ht="24.75" customHeight="1">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1"/>
      <c r="B187" s="692"/>
      <c r="C187" s="692"/>
      <c r="D187" s="692"/>
      <c r="E187" s="692"/>
      <c r="F187" s="693"/>
      <c r="G187" s="386" t="s">
        <v>399</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400</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691"/>
      <c r="B188" s="692"/>
      <c r="C188" s="692"/>
      <c r="D188" s="692"/>
      <c r="E188" s="692"/>
      <c r="F188" s="693"/>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8"/>
    </row>
    <row r="190" spans="1:50" ht="24.75" customHeight="1">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1"/>
      <c r="B200" s="692"/>
      <c r="C200" s="692"/>
      <c r="D200" s="692"/>
      <c r="E200" s="692"/>
      <c r="F200" s="693"/>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401</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691"/>
      <c r="B201" s="692"/>
      <c r="C201" s="692"/>
      <c r="D201" s="692"/>
      <c r="E201" s="692"/>
      <c r="F201" s="693"/>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8"/>
    </row>
    <row r="203" spans="1:50" ht="24.75" customHeight="1">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row r="214" spans="1:50" ht="30" customHeight="1">
      <c r="A214" s="706" t="s">
        <v>34</v>
      </c>
      <c r="B214" s="707"/>
      <c r="C214" s="707"/>
      <c r="D214" s="707"/>
      <c r="E214" s="707"/>
      <c r="F214" s="708"/>
      <c r="G214" s="386" t="s">
        <v>402</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403</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691"/>
      <c r="B215" s="692"/>
      <c r="C215" s="692"/>
      <c r="D215" s="692"/>
      <c r="E215" s="692"/>
      <c r="F215" s="693"/>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8"/>
    </row>
    <row r="217" spans="1:50" ht="24.75" customHeight="1">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1"/>
      <c r="B227" s="692"/>
      <c r="C227" s="692"/>
      <c r="D227" s="692"/>
      <c r="E227" s="692"/>
      <c r="F227" s="693"/>
      <c r="G227" s="386" t="s">
        <v>404</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405</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691"/>
      <c r="B228" s="692"/>
      <c r="C228" s="692"/>
      <c r="D228" s="692"/>
      <c r="E228" s="692"/>
      <c r="F228" s="693"/>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8"/>
    </row>
    <row r="230" spans="1:50" ht="24.75" customHeight="1">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1"/>
      <c r="B240" s="692"/>
      <c r="C240" s="692"/>
      <c r="D240" s="692"/>
      <c r="E240" s="692"/>
      <c r="F240" s="693"/>
      <c r="G240" s="386" t="s">
        <v>406</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407</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691"/>
      <c r="B241" s="692"/>
      <c r="C241" s="692"/>
      <c r="D241" s="692"/>
      <c r="E241" s="692"/>
      <c r="F241" s="693"/>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8"/>
    </row>
    <row r="243" spans="1:50" ht="24.75" customHeight="1">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1"/>
      <c r="B253" s="692"/>
      <c r="C253" s="692"/>
      <c r="D253" s="692"/>
      <c r="E253" s="692"/>
      <c r="F253" s="693"/>
      <c r="G253" s="386" t="s">
        <v>408</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409</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691"/>
      <c r="B254" s="692"/>
      <c r="C254" s="692"/>
      <c r="D254" s="692"/>
      <c r="E254" s="692"/>
      <c r="F254" s="693"/>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8"/>
    </row>
    <row r="256" spans="1:50" ht="24.75" customHeight="1">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平成27年度行政事業レビュー_科学研究情報発信基盤の強化</dc:title>
  <dc:creator>文部科学省</dc:creator>
  <cp:lastModifiedBy>文部科学省</cp:lastModifiedBy>
  <cp:lastPrinted>2015-06-18T17:41:37Z</cp:lastPrinted>
  <dcterms:created xsi:type="dcterms:W3CDTF">2012-03-13T00:50:25Z</dcterms:created>
  <dcterms:modified xsi:type="dcterms:W3CDTF">2015-09-03T00:14:54Z</dcterms:modified>
</cp:coreProperties>
</file>