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15" yWindow="4335"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<sst xmlns="http://schemas.openxmlformats.org/spreadsheetml/2006/main" count="1369" uniqueCount="565">
  <si>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</si>
  <si>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</si>
  <si>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</si>
  <si>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</si>
  <si>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</si>
  <si>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</si>
  <si>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</si>
  <si>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</si>
  <si>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</si>
  <si>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</si>
  <si>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</si>
  <si>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</si>
  <si>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</si>
  <si>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</si>
  <si>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</si>
  <si>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</si>
  <si>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</si>
  <si>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</si>
  <si>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</si>
  <si>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</si>
  <si>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</si>
  <si>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</si>
  <si>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</si>
  <si>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</si>
  <si>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</si>
  <si>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</si>
  <si>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</si>
  <si>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</si>
  <si>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</si>
  <si>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</si>
  <si>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</si>
  <si>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</si>
  <si>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</si>
  <si>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</si>
  <si>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</si>
  <si>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</si>
  <si>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</si>
  <si>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</si>
  <si>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</si>
  <si>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</si>
  <si>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</si>
  <si>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</si>
  <si>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</si>
  <si>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</si>
  <si>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</si>
  <si>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</si>
  <si>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</si>
  <si>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</si>
  <si>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</si>
  <si>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</si>
  <si>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</si>
  <si>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</si>
  <si>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</si>
  <si>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</si>
  <si>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</si>
  <si>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</si>
  <si>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</si>
  <si>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</si>
  <si>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</si>
  <si>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</si>
  <si>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</si>
  <si>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</si>
  <si>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</si>
  <si>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</si>
  <si>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</si>
  <si>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</si>
  <si>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</si>
  <si>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</si>
  <si>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</si>
  <si>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</si>
  <si>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</si>
  <si>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</si>
  <si>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</si>
  <si>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</si>
  <si>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</si>
  <si>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</si>
  <si>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</si>
  <si>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</si>
  <si>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</si>
  <si>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</si>
  <si>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</si>
  <si>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</si>
  <si>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</si>
  <si>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</si>
  <si>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</si>
  <si>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</si>
  <si>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</si>
  <si>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</si>
  <si>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</si>
  <si>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</si>
  <si>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</si>
  <si>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</si>
  <si>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</si>
  <si>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</si>
  <si>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</si>
  <si>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</si>
  <si>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</si>
  <si>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</si>
  <si>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</si>
  <si>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</si>
  <si>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</si>
  <si>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</si>
  <si>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</si>
  <si>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</si>
  <si>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</si>
  <si>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</si>
  <si>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</si>
  <si>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</si>
  <si>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</si>
  <si>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</si>
  <si>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</si>
  <si>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</si>
  <si>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</si>
  <si>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</si>
  <si>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</si>
  <si>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</si>
  <si>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</si>
  <si>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</si>
  <si>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</si>
  <si>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</si>
  <si>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</si>
  <si>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</si>
  <si>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</si>
  <si>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</si>
  <si>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</si>
  <si>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</si>
  <si>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</si>
  <si>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</si>
  <si>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</si>
  <si>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</si>
  <si>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</si>
  <si>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</si>
  <si>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</si>
  <si>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</si>
  <si>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</si>
  <si>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</si>
  <si>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</si>
  <si>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</si>
  <si>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</si>
  <si>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</si>
  <si>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</si>
  <si>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</si>
  <si>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</si>
  <si>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</si>
  <si>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</si>
  <si>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</si>
  <si>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</si>
  <si>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</si>
  <si>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</si>
  <si>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</si>
  <si>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</si>
  <si>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</si>
  <si>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</si>
  <si>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</si>
  <si>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</si>
  <si>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</si>
  <si>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</si>
  <si>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</si>
  <si>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</si>
  <si>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</si>
  <si>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</si>
  <si>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</si>
  <si>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</si>
  <si>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</si>
  <si>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</si>
  <si>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</si>
  <si>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</si>
  <si>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</si>
  <si>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</si>
  <si>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</si>
  <si>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</si>
  <si>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</si>
  <si>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</si>
  <si>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</si>
  <si>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</si>
  <si>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</si>
  <si>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</si>
  <si>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</si>
  <si>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</si>
  <si>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</si>
  <si>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</si>
  <si>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</si>
  <si>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</si>
  <si>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</si>
  <si>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</si>
  <si>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</si>
  <si>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</si>
  <si>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</si>
  <si>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</si>
  <si>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</si>
  <si>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</si>
  <si>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</si>
  <si>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</si>
  <si>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</si>
  <si>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</si>
  <si>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</si>
  <si>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</si>
  <si>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</si>
  <si>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</si>
  <si>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</si>
  <si>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</si>
  <si>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</si>
  <si>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</si>
  <si>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</si>
  <si>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</si>
  <si>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</si>
  <si>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</si>
  <si>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</si>
  <si>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</si>
  <si>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</si>
  <si>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</si>
  <si>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</si>
  <si>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</si>
  <si>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</si>
  <si>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</si>
  <si>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</si>
  <si>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</si>
  <si>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</si>
  <si>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</si>
  <si>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</si>
  <si>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</si>
  <si>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</si>
  <si>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</si>
  <si>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</si>
  <si>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</si>
  <si>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</si>
  <si>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</si>
  <si>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</si>
  <si>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</si>
  <si>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</si>
  <si>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</si>
  <si>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</si>
  <si>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</si>
  <si>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</si>
  <si>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</si>
  <si>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</si>
  <si>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</si>
  <si>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</si>
  <si>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</si>
  <si>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</si>
  <si>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</si>
  <si>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</si>
  <si>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</si>
  <si>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</si>
  <si>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</si>
  <si>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</si>
  <si>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</si>
  <si>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</si>
  <si>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</si>
  <si>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</si>
  <si>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</si>
  <si>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</si>
  <si>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</si>
  <si>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</si>
  <si>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</si>
  <si>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</si>
  <si>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</si>
  <si>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</si>
  <si>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</si>
  <si>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</si>
  <si>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</si>
  <si>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</si>
  <si>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</si>
  <si>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</si>
  <si>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</si>
  <si>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</si>
  <si>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</si>
  <si>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</si>
  <si>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</si>
  <si>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</si>
  <si>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</si>
  <si>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</si>
  <si>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</si>
  <si>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</si>
  <si>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</si>
  <si>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</si>
  <si>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</si>
  <si>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</si>
  <si>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</si>
  <si>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</si>
  <si>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</si>
  <si>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</si>
  <si>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</si>
  <si>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</si>
  <si>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</si>
  <si>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</si>
  <si>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</si>
  <si>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</si>
  <si>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</si>
  <si>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</si>
  <si>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</si>
  <si>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</si>
  <si>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</si>
  <si>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</si>
  <si>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</si>
  <si>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</si>
  <si>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</si>
  <si>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</si>
  <si>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</si>
  <si>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</si>
  <si>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</si>
  <si>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</si>
  <si>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</si>
  <si>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</si>
  <si>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</si>
  <si>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</si>
  <si>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</si>
  <si>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</si>
  <si>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</si>
  <si>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</si>
  <si>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</si>
  <si>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</si>
  <si>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</si>
  <si>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</si>
  <si>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</si>
  <si>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</si>
  <si>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</si>
  <si>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</si>
  <si>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</si>
  <si>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</si>
  <si>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</si>
  <si>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</si>
  <si>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</si>
  <si>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</si>
  <si>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</si>
  <si>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</si>
  <si>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</si>
  <si>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</si>
  <si>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</si>
  <si>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</si>
  <si>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</si>
  <si>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</si>
  <si>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</si>
  <si>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</si>
  <si>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</si>
  <si>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</si>
  <si>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</si>
  <si>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</si>
  <si>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</si>
  <si>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</si>
  <si>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</si>
  <si>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</si>
  <si>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</si>
  <si>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</si>
  <si>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</si>
  <si>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</si>
  <si>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</si>
  <si>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</si>
  <si>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</si>
  <si>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</si>
  <si>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</si>
  <si>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</si>
  <si>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</si>
  <si>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</si>
  <si>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</si>
  <si>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</si>
  <si>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</si>
  <si>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</si>
  <si>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</si>
  <si>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</si>
  <si>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</si>
  <si>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</si>
  <si>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</si>
  <si>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</si>
  <si>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</si>
  <si>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</si>
  <si>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</si>
  <si>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</si>
  <si>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</si>
  <si>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</si>
  <si>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</si>
  <si>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</si>
  <si>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</si>
  <si>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</si>
  <si>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</si>
  <si>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</si>
  <si>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</si>
  <si>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</si>
  <si>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</si>
  <si>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</si>
  <si>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</si>
  <si>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</si>
  <si>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</si>
  <si>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</si>
  <si>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</si>
  <si>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</si>
  <si>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</si>
  <si>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</si>
  <si>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</si>
  <si>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</si>
  <si>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</si>
  <si>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</si>
  <si>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</si>
  <si>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</si>
  <si>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</si>
  <si>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</si>
  <si>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</si>
  <si>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</si>
  <si>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</si>
  <si>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</si>
  <si>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</si>
  <si>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</si>
  <si>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</si>
  <si>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</si>
  <si>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</si>
  <si>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</si>
  <si>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</si>
  <si>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</si>
  <si>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</si>
  <si>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</si>
  <si>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</si>
  <si>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</si>
  <si>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</si>
  <si>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</si>
  <si>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</si>
  <si>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</si>
  <si>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</si>
  <si>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</si>
  <si>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</si>
  <si>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</si>
  <si>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</si>
  <si>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</si>
  <si>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</si>
  <si>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</si>
  <si>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</si>
  <si>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</si>
  <si>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</si>
  <si>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</si>
  <si>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</si>
  <si>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</si>
  <si>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</si>
  <si>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</si>
  <si>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</si>
  <si>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</si>
  <si>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</si>
  <si>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</si>
  <si>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</si>
  <si>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</si>
  <si>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</si>
  <si>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</si>
  <si>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</si>
  <si>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</si>
  <si>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</si>
  <si>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</si>
  <si>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</si>
  <si>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</si>
  <si>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</si>
  <si>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</si>
  <si>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</si>
  <si>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</si>
  <si>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</si>
  <si>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</si>
  <si>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</si>
  <si>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</si>
  <si>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</si>
  <si>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</si>
  <si>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</si>
  <si>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</si>
  <si>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</si>
  <si>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</si>
  <si>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</si>
  <si>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</si>
  <si>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</si>
  <si>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</si>
  <si>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</si>
  <si>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</si>
  <si>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</si>
  <si>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</si>
  <si>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</si>
  <si>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</si>
  <si>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</si>
  <si>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研究開発管理システム運営</t>
    <rPh sb="10" eb="12">
      <t>ウンエイ</t>
    </rPh>
    <phoneticPr fontId="5"/>
  </si>
  <si>
    <t>大臣官房政策課</t>
    <rPh sb="0" eb="2">
      <t>ダイジン</t>
    </rPh>
    <rPh sb="2" eb="4">
      <t>カンボウ</t>
    </rPh>
    <rPh sb="4" eb="7">
      <t>セイサクカ</t>
    </rPh>
    <phoneticPr fontId="5"/>
  </si>
  <si>
    <t>情報システム企画室</t>
    <rPh sb="0" eb="2">
      <t>ジョウホウ</t>
    </rPh>
    <rPh sb="6" eb="9">
      <t>キカクシツ</t>
    </rPh>
    <phoneticPr fontId="5"/>
  </si>
  <si>
    <t>情報システム企画室長
溝口　浩和</t>
    <rPh sb="0" eb="2">
      <t>ジョウホウ</t>
    </rPh>
    <rPh sb="6" eb="8">
      <t>キカク</t>
    </rPh>
    <rPh sb="8" eb="10">
      <t>シツチョウ</t>
    </rPh>
    <rPh sb="11" eb="13">
      <t>ミゾグチ</t>
    </rPh>
    <rPh sb="14" eb="15">
      <t>ヒロシ</t>
    </rPh>
    <rPh sb="15" eb="16">
      <t>ワ</t>
    </rPh>
    <phoneticPr fontId="5"/>
  </si>
  <si>
    <t>○</t>
  </si>
  <si>
    <t>科学技術・学術政策の総合的な推進
7－3　科学技術システム改革の先導</t>
    <rPh sb="0" eb="2">
      <t>カガク</t>
    </rPh>
    <rPh sb="2" eb="4">
      <t>ギジュツ</t>
    </rPh>
    <rPh sb="5" eb="7">
      <t>ガクジュツ</t>
    </rPh>
    <rPh sb="7" eb="9">
      <t>セイサク</t>
    </rPh>
    <rPh sb="10" eb="13">
      <t>ソウゴウテキ</t>
    </rPh>
    <rPh sb="14" eb="16">
      <t>スイシン</t>
    </rPh>
    <phoneticPr fontId="5"/>
  </si>
  <si>
    <t>－</t>
    <phoneticPr fontId="5"/>
  </si>
  <si>
    <t>・e-Japan戦略Ⅱ（平成15年7月2日 ＩＴ戦略本部決定）
・電子政府構築計画(平成15年7月17日各府省情報化統括責任者（CIO）連絡会議決定）
・府省共通業務・システム及び一部関係府省業務・システム並びに担当府省について（平成16年2月10日　各府省情報化統括責任者（CIO）連絡会議決定）
・第4期科学技術基本計画(平成23年8月19日閣議決定)
・新たな情報通信技術戦略(平成22年5月11日IT戦略本部決定)及び工程表(平成22年6月22日IT戦略本部決定)
・世界最先端IT国家創造宣言について（平成25年6月14日閣議決定）</t>
  </si>
  <si>
    <t>-</t>
    <phoneticPr fontId="5"/>
  </si>
  <si>
    <t>-</t>
    <phoneticPr fontId="5"/>
  </si>
  <si>
    <t>-</t>
    <phoneticPr fontId="5"/>
  </si>
  <si>
    <t>％</t>
  </si>
  <si>
    <t>人</t>
    <rPh sb="0" eb="1">
      <t>ヒト</t>
    </rPh>
    <phoneticPr fontId="5"/>
  </si>
  <si>
    <t>オンライン申請一件当たりの経費
（現行e-Radの運用経費／オンライン申請件数）　</t>
    <phoneticPr fontId="5"/>
  </si>
  <si>
    <t>円</t>
    <rPh sb="0" eb="1">
      <t>エン</t>
    </rPh>
    <phoneticPr fontId="5"/>
  </si>
  <si>
    <t>473,993,000円
/103,881件</t>
  </si>
  <si>
    <r>
      <t>350,638,000円/</t>
    </r>
    <r>
      <rPr>
        <sz val="11"/>
        <rFont val="ＭＳ Ｐゴシック"/>
        <family val="3"/>
        <charset val="128"/>
      </rPr>
      <t>106,558件</t>
    </r>
    <rPh sb="11" eb="12">
      <t>エン</t>
    </rPh>
    <rPh sb="20" eb="21">
      <t>ケン</t>
    </rPh>
    <phoneticPr fontId="5"/>
  </si>
  <si>
    <t>情報処理業務庁費</t>
  </si>
  <si>
    <t>電子計算機等借料</t>
  </si>
  <si>
    <t>職員旅費</t>
    <rPh sb="0" eb="2">
      <t>ショクイン</t>
    </rPh>
    <rPh sb="2" eb="4">
      <t>リョヒ</t>
    </rPh>
    <phoneticPr fontId="5"/>
  </si>
  <si>
    <r>
      <rPr>
        <sz val="11"/>
        <rFont val="ＭＳ Ｐゴシック"/>
        <family val="3"/>
        <charset val="128"/>
      </rPr>
      <t>0003</t>
    </r>
    <phoneticPr fontId="5"/>
  </si>
  <si>
    <r>
      <rPr>
        <sz val="11"/>
        <rFont val="ＭＳ Ｐゴシック"/>
        <family val="3"/>
        <charset val="128"/>
      </rPr>
      <t>0002</t>
    </r>
    <phoneticPr fontId="5"/>
  </si>
  <si>
    <r>
      <rPr>
        <sz val="11"/>
        <rFont val="ＭＳ Ｐゴシック"/>
        <family val="3"/>
        <charset val="128"/>
      </rPr>
      <t>0198</t>
    </r>
    <phoneticPr fontId="5"/>
  </si>
  <si>
    <r>
      <rPr>
        <sz val="11"/>
        <rFont val="ＭＳ Ｐゴシック"/>
        <family val="3"/>
        <charset val="128"/>
      </rPr>
      <t>0195</t>
    </r>
    <phoneticPr fontId="5"/>
  </si>
  <si>
    <r>
      <rPr>
        <sz val="11"/>
        <rFont val="ＭＳ Ｐゴシック"/>
        <family val="3"/>
        <charset val="128"/>
      </rPr>
      <t>0208</t>
    </r>
    <phoneticPr fontId="5"/>
  </si>
  <si>
    <t>各府省</t>
    <rPh sb="0" eb="3">
      <t>カクフショウ</t>
    </rPh>
    <phoneticPr fontId="5"/>
  </si>
  <si>
    <t>オンライン電子申請システム等</t>
    <rPh sb="5" eb="7">
      <t>デンシ</t>
    </rPh>
    <rPh sb="7" eb="9">
      <t>シンセイ</t>
    </rPh>
    <rPh sb="13" eb="14">
      <t>トウ</t>
    </rPh>
    <phoneticPr fontId="5"/>
  </si>
  <si>
    <t>‐</t>
  </si>
  <si>
    <t>府省共通研究開発管理システム（e-Rad）に
登録している研究者数</t>
    <phoneticPr fontId="5"/>
  </si>
  <si>
    <t>ｅ－Ｒａｄの基盤サービス構築及び提供業務</t>
    <phoneticPr fontId="5"/>
  </si>
  <si>
    <t>システム運用費</t>
    <rPh sb="4" eb="6">
      <t>ウンヨウ</t>
    </rPh>
    <rPh sb="6" eb="7">
      <t>ヒ</t>
    </rPh>
    <phoneticPr fontId="5"/>
  </si>
  <si>
    <t>B.　沖電気工業株式会社</t>
    <phoneticPr fontId="5"/>
  </si>
  <si>
    <t>沖電気工業株式会社</t>
    <phoneticPr fontId="5"/>
  </si>
  <si>
    <t>ｅ－Ｒａｄの基盤サービス構築及び提供業務</t>
    <phoneticPr fontId="5"/>
  </si>
  <si>
    <t>株式会社ムサシ</t>
    <phoneticPr fontId="5"/>
  </si>
  <si>
    <t>ｅ－Ｒａｄに係るヘルプデスク業務</t>
    <phoneticPr fontId="5"/>
  </si>
  <si>
    <t>平成26年度ｅ－Ｒａｄに係るプログラム改修等業務</t>
    <phoneticPr fontId="5"/>
  </si>
  <si>
    <t>株式会社ファイブドライブ</t>
    <phoneticPr fontId="5"/>
  </si>
  <si>
    <t>株式会社パシフィックネット</t>
    <phoneticPr fontId="5"/>
  </si>
  <si>
    <t>株式会社OKWave</t>
    <phoneticPr fontId="5"/>
  </si>
  <si>
    <t>独立行政法人国立印刷局</t>
    <phoneticPr fontId="5"/>
  </si>
  <si>
    <t>株式会社大塚商会</t>
    <phoneticPr fontId="5"/>
  </si>
  <si>
    <t>カクタス・コミュニケーションズ株式会社</t>
    <phoneticPr fontId="5"/>
  </si>
  <si>
    <t>ｅ－Ｒａｄに係るFAQポータルサイトの運用</t>
    <phoneticPr fontId="5"/>
  </si>
  <si>
    <t>官報公告料</t>
    <phoneticPr fontId="5"/>
  </si>
  <si>
    <t>ｅ－Ｒａｄに係る問い合わせ情報共有サービス</t>
    <phoneticPr fontId="5"/>
  </si>
  <si>
    <t>ｅ－Ｒａｄに係る問い合わせ情報共有サービス用追加ライセンス</t>
    <phoneticPr fontId="5"/>
  </si>
  <si>
    <t>ｅ－Ｒａｄのクイックガイド英語版作成</t>
    <phoneticPr fontId="5"/>
  </si>
  <si>
    <t>ｅ－Ｒａｄに係るオンラインストレージサービス</t>
    <phoneticPr fontId="5"/>
  </si>
  <si>
    <t>随意契約</t>
    <rPh sb="0" eb="2">
      <t>ズイイ</t>
    </rPh>
    <rPh sb="2" eb="4">
      <t>ケイヤク</t>
    </rPh>
    <phoneticPr fontId="5"/>
  </si>
  <si>
    <t>-</t>
    <phoneticPr fontId="5"/>
  </si>
  <si>
    <t>賃貸借料</t>
    <rPh sb="0" eb="3">
      <t>チンタイシャク</t>
    </rPh>
    <rPh sb="3" eb="4">
      <t>リョウ</t>
    </rPh>
    <phoneticPr fontId="5"/>
  </si>
  <si>
    <t>ｅ－Ｒａｄに係るアプリケーション保守業務</t>
    <rPh sb="18" eb="20">
      <t>ギョウム</t>
    </rPh>
    <phoneticPr fontId="5"/>
  </si>
  <si>
    <t>A.　沖電気工業株式会社</t>
    <rPh sb="3" eb="4">
      <t>オキ</t>
    </rPh>
    <phoneticPr fontId="5"/>
  </si>
  <si>
    <t>オンライン申請利用率</t>
    <phoneticPr fontId="5"/>
  </si>
  <si>
    <t>-</t>
    <phoneticPr fontId="5"/>
  </si>
  <si>
    <t>情報セキュリティ監査業務</t>
    <rPh sb="0" eb="2">
      <t>ジョウホウ</t>
    </rPh>
    <phoneticPr fontId="5"/>
  </si>
  <si>
    <t>株式会社パシフィックネット</t>
    <phoneticPr fontId="5"/>
  </si>
  <si>
    <t>C.　株式会社パシフィックネット</t>
    <phoneticPr fontId="5"/>
  </si>
  <si>
    <t>ｅ－Ｒａｄの配分機関向け説明会に係るPCレンタル業務(10月)</t>
    <phoneticPr fontId="5"/>
  </si>
  <si>
    <t>ｅ－Ｒａｄの配分機関向け説明会に係るPCレンタル業務(5月)</t>
    <phoneticPr fontId="5"/>
  </si>
  <si>
    <t>ｅ－Ｒａｄの配分機関向け説明会に係るPCレンタル業務(5月)</t>
    <phoneticPr fontId="5"/>
  </si>
  <si>
    <t>・Ａ：「ｅ－Ｒａｄの基盤サービス構築及び提供業務」平成24年度一般競争入札、Ｂ：「ｅ－Ｒａｄに係るアプリケーション保守業務」平成24年度一般競争入札
・ｅ－Ｒａｄポータルサイトを設け、同サイト内のシステム概要のページ（http://www.e-rad.go.jp/system/index.html）において、システム構築の経緯やシステムの機能等について掲示している。</t>
    <rPh sb="10" eb="12">
      <t>キバン</t>
    </rPh>
    <rPh sb="16" eb="18">
      <t>コウチク</t>
    </rPh>
    <rPh sb="18" eb="19">
      <t>オヨ</t>
    </rPh>
    <rPh sb="20" eb="22">
      <t>テイキョウ</t>
    </rPh>
    <rPh sb="22" eb="24">
      <t>ギョウム</t>
    </rPh>
    <rPh sb="25" eb="27">
      <t>ヘイセイ</t>
    </rPh>
    <rPh sb="29" eb="31">
      <t>ネンド</t>
    </rPh>
    <rPh sb="31" eb="33">
      <t>イッパン</t>
    </rPh>
    <rPh sb="33" eb="35">
      <t>キョウソウ</t>
    </rPh>
    <rPh sb="35" eb="37">
      <t>ニュウサツ</t>
    </rPh>
    <rPh sb="47" eb="48">
      <t>カカ</t>
    </rPh>
    <rPh sb="57" eb="59">
      <t>ホシュ</t>
    </rPh>
    <rPh sb="59" eb="61">
      <t>ギョウム</t>
    </rPh>
    <rPh sb="62" eb="64">
      <t>ヘイセイ</t>
    </rPh>
    <rPh sb="66" eb="68">
      <t>ネンド</t>
    </rPh>
    <rPh sb="68" eb="70">
      <t>イッパン</t>
    </rPh>
    <rPh sb="70" eb="72">
      <t>キョウソウ</t>
    </rPh>
    <rPh sb="72" eb="74">
      <t>ニュウサツ</t>
    </rPh>
    <rPh sb="89" eb="90">
      <t>モウ</t>
    </rPh>
    <rPh sb="92" eb="93">
      <t>ドウ</t>
    </rPh>
    <rPh sb="96" eb="97">
      <t>ナイ</t>
    </rPh>
    <rPh sb="102" eb="104">
      <t>ガイヨウ</t>
    </rPh>
    <rPh sb="159" eb="161">
      <t>コウチク</t>
    </rPh>
    <rPh sb="162" eb="164">
      <t>ケイイ</t>
    </rPh>
    <rPh sb="170" eb="172">
      <t>キノウ</t>
    </rPh>
    <rPh sb="172" eb="173">
      <t>トウ</t>
    </rPh>
    <rPh sb="177" eb="179">
      <t>ケイジ</t>
    </rPh>
    <phoneticPr fontId="5"/>
  </si>
  <si>
    <t xml:space="preserve">e-Radの維持運用を行うこと。
e-Radの利便性向上や事業制度改正に伴うシステム改修を行うこと。
</t>
    <phoneticPr fontId="5"/>
  </si>
  <si>
    <t>本事業は、e-Radを常時運用するためのシステム運用経費・事務費に近い性格の経費であり、定量的な目標として単純に数値化することが困難であるため。</t>
    <rPh sb="24" eb="26">
      <t>ウンヨウ</t>
    </rPh>
    <rPh sb="29" eb="32">
      <t>ジムヒ</t>
    </rPh>
    <rPh sb="33" eb="34">
      <t>チカ</t>
    </rPh>
    <rPh sb="35" eb="37">
      <t>セイカク</t>
    </rPh>
    <rPh sb="38" eb="40">
      <t>ケイヒ</t>
    </rPh>
    <phoneticPr fontId="5"/>
  </si>
  <si>
    <t>○</t>
    <phoneticPr fontId="5"/>
  </si>
  <si>
    <t>-</t>
    <phoneticPr fontId="5"/>
  </si>
  <si>
    <t>-</t>
    <phoneticPr fontId="5"/>
  </si>
  <si>
    <t>-</t>
    <phoneticPr fontId="5"/>
  </si>
  <si>
    <t>-</t>
    <phoneticPr fontId="5"/>
  </si>
  <si>
    <t>電子申請という点では、類似の事業として各府省で運用しているオンライン電子申請システムがあるが、e-Radは、平成16年2月のCIO連絡会議決定に基づき、府省共通業務・システムの一つである研究開発管理業務に特化したものである。また、各府省間で申請情報に係るデータを共有するなど府省横断的に運用しており、一般的な行政手続を対象とする個別のオンライン申請システムとは異なる役割を担っている。</t>
    <phoneticPr fontId="5"/>
  </si>
  <si>
    <t>毎年度　オンライン申請利用率100％を達成
※利用実績を踏まえ、27年度から毎年度の目標値を100%に変更。</t>
    <rPh sb="23" eb="25">
      <t>リヨウ</t>
    </rPh>
    <rPh sb="25" eb="27">
      <t>ジッセキ</t>
    </rPh>
    <phoneticPr fontId="5"/>
  </si>
  <si>
    <t>過去3年間の平均値</t>
    <rPh sb="0" eb="2">
      <t>カコ</t>
    </rPh>
    <rPh sb="3" eb="5">
      <t>ネンカン</t>
    </rPh>
    <rPh sb="6" eb="9">
      <t>ヘイキンチ</t>
    </rPh>
    <phoneticPr fontId="5"/>
  </si>
  <si>
    <t>e-Radは平成20年1月からシステム運用を開始しており、システム導入前と比較して、府省横断的な課題情報等の情報共有及びCSTIへのデータ提供をオンラインで可能とする点で有効なシステムであり、研究者、研究機関、配分機関及びCSTIにおいて十分に活用されていると判断できる。</t>
    <rPh sb="6" eb="8">
      <t>ヘイセイ</t>
    </rPh>
    <rPh sb="10" eb="11">
      <t>ネン</t>
    </rPh>
    <rPh sb="12" eb="13">
      <t>ガツ</t>
    </rPh>
    <rPh sb="19" eb="21">
      <t>ウンヨウ</t>
    </rPh>
    <rPh sb="22" eb="24">
      <t>カイシ</t>
    </rPh>
    <rPh sb="33" eb="35">
      <t>ドウニュウ</t>
    </rPh>
    <rPh sb="35" eb="36">
      <t>マエ</t>
    </rPh>
    <rPh sb="37" eb="39">
      <t>ヒカク</t>
    </rPh>
    <rPh sb="42" eb="44">
      <t>フショウ</t>
    </rPh>
    <rPh sb="44" eb="46">
      <t>オウダン</t>
    </rPh>
    <rPh sb="46" eb="47">
      <t>テキ</t>
    </rPh>
    <rPh sb="48" eb="50">
      <t>カダイ</t>
    </rPh>
    <rPh sb="50" eb="52">
      <t>ジョウホウ</t>
    </rPh>
    <rPh sb="52" eb="53">
      <t>トウ</t>
    </rPh>
    <rPh sb="54" eb="56">
      <t>ジョウホウ</t>
    </rPh>
    <rPh sb="56" eb="58">
      <t>キョウユウ</t>
    </rPh>
    <rPh sb="58" eb="59">
      <t>オヨ</t>
    </rPh>
    <rPh sb="69" eb="71">
      <t>テイキョウ</t>
    </rPh>
    <rPh sb="78" eb="80">
      <t>カノウ</t>
    </rPh>
    <rPh sb="85" eb="87">
      <t>ユウコウ</t>
    </rPh>
    <rPh sb="96" eb="99">
      <t>ケンキュウシャ</t>
    </rPh>
    <rPh sb="100" eb="102">
      <t>ケンキュウ</t>
    </rPh>
    <rPh sb="102" eb="104">
      <t>キカン</t>
    </rPh>
    <rPh sb="105" eb="107">
      <t>ハイブン</t>
    </rPh>
    <rPh sb="107" eb="109">
      <t>キカン</t>
    </rPh>
    <rPh sb="109" eb="110">
      <t>オヨ</t>
    </rPh>
    <rPh sb="119" eb="121">
      <t>ジュウブン</t>
    </rPh>
    <rPh sb="122" eb="124">
      <t>カツヨウ</t>
    </rPh>
    <rPh sb="130" eb="132">
      <t>ハンダン</t>
    </rPh>
    <phoneticPr fontId="5"/>
  </si>
  <si>
    <t>代替的な達成目標としてオンライン申請利用率100%を目標値としている。
新規の研究者等においては利用環境が未整備などの理由からオンライン申請に対応できない場合も見受けられるため、完全に100%を達成することは困難であるが、特殊事情を除き可能な限り100%を目指すこととしている。
26年度においては、オンライン申請利用率が99%となっており、前年度に引き続き高い水準を維持している。</t>
    <rPh sb="0" eb="3">
      <t>ダイタイテキ</t>
    </rPh>
    <rPh sb="4" eb="6">
      <t>タッセイ</t>
    </rPh>
    <rPh sb="6" eb="8">
      <t>モクヒョウ</t>
    </rPh>
    <rPh sb="18" eb="21">
      <t>リヨウリツ</t>
    </rPh>
    <rPh sb="26" eb="29">
      <t>モクヒョウチ</t>
    </rPh>
    <rPh sb="36" eb="38">
      <t>シンキ</t>
    </rPh>
    <rPh sb="39" eb="42">
      <t>ケンキュウシャ</t>
    </rPh>
    <rPh sb="42" eb="43">
      <t>トウ</t>
    </rPh>
    <rPh sb="48" eb="50">
      <t>リヨウ</t>
    </rPh>
    <rPh sb="50" eb="52">
      <t>カンキョウ</t>
    </rPh>
    <rPh sb="53" eb="56">
      <t>ミセイビ</t>
    </rPh>
    <rPh sb="59" eb="61">
      <t>リユウ</t>
    </rPh>
    <rPh sb="71" eb="73">
      <t>タイオウ</t>
    </rPh>
    <rPh sb="77" eb="79">
      <t>バアイ</t>
    </rPh>
    <rPh sb="142" eb="144">
      <t>ネンド</t>
    </rPh>
    <rPh sb="179" eb="180">
      <t>タカ</t>
    </rPh>
    <rPh sb="181" eb="183">
      <t>スイジュン</t>
    </rPh>
    <phoneticPr fontId="5"/>
  </si>
  <si>
    <t>競争的研究資金等の公募等における申請のオンライン電子化は、広く国民の利便性向上に資するものである。</t>
    <phoneticPr fontId="5"/>
  </si>
  <si>
    <t>当初見込みのとおり、e-Radに登録している研究者数は、前年度に対して増加している。</t>
    <rPh sb="0" eb="2">
      <t>トウショ</t>
    </rPh>
    <rPh sb="2" eb="4">
      <t>ミコミ</t>
    </rPh>
    <rPh sb="16" eb="18">
      <t>トウロク</t>
    </rPh>
    <rPh sb="22" eb="25">
      <t>ケンキュウシャ</t>
    </rPh>
    <rPh sb="25" eb="26">
      <t>スウ</t>
    </rPh>
    <rPh sb="35" eb="37">
      <t>ゾウカ</t>
    </rPh>
    <phoneticPr fontId="5"/>
  </si>
  <si>
    <t>　研究開発管理システム（以下、e-Rad）は、研究開発管理に係る一連のプロセス（応募受付→審査→採択→採択課題管理→成果報告等）をオンライン化し、関係８府省（内閣府、総務省、文部科学省、厚生労働省、農林水産省、経済産業省、国土交通省、環境省）の競争的資金及びプロジェクト研究の課題情報等を登録・情報共有することにより、研究者の利便性向上及び配分機関相互の円滑な情報共有を図り、研究開発管理業務の業務効率化を実現している。
　本事業は、e-Radの機器賃貸借、維持運用に必要な作業ならびに利便性向上や事業制度改正に伴うシステム改修を主として行うものである。（機器賃貸借については、５年度間の国庫債務負担行為により措置するとともに、その他の維持運用に必要な作業等については、毎年度、一般競争入札を実施。）</t>
    <phoneticPr fontId="5"/>
  </si>
  <si>
    <t>当初見込み（23年度～25年度の平均値　3,855円/件）より安価となっており、システムの維持運用に必要なコストとして妥当と判断できる。</t>
    <rPh sb="0" eb="2">
      <t>トウショ</t>
    </rPh>
    <rPh sb="2" eb="4">
      <t>ミコ</t>
    </rPh>
    <rPh sb="8" eb="10">
      <t>ネンド</t>
    </rPh>
    <rPh sb="13" eb="15">
      <t>ネンド</t>
    </rPh>
    <rPh sb="16" eb="19">
      <t>ヘイキンチ</t>
    </rPh>
    <rPh sb="25" eb="26">
      <t>エン</t>
    </rPh>
    <rPh sb="27" eb="28">
      <t>ケン</t>
    </rPh>
    <rPh sb="31" eb="33">
      <t>アンカ</t>
    </rPh>
    <rPh sb="45" eb="47">
      <t>イジ</t>
    </rPh>
    <rPh sb="47" eb="49">
      <t>ウンヨウ</t>
    </rPh>
    <rPh sb="50" eb="52">
      <t>ヒツヨウ</t>
    </rPh>
    <rPh sb="59" eb="61">
      <t>ダトウ</t>
    </rPh>
    <rPh sb="62" eb="64">
      <t>ハンダン</t>
    </rPh>
    <phoneticPr fontId="5"/>
  </si>
  <si>
    <t>本システムは、府省横断的に課題情報等を情報共有することにより、研究者への研究開発経費の不合理な重複や過度の集中を排除し、研究費の効果的な配分を実現するために設けられたものであり、システムの維持管理及び安定運用の優先度は高い。</t>
    <rPh sb="7" eb="9">
      <t>フショウ</t>
    </rPh>
    <rPh sb="9" eb="12">
      <t>オウダンテキ</t>
    </rPh>
    <rPh sb="13" eb="15">
      <t>カダイ</t>
    </rPh>
    <rPh sb="15" eb="17">
      <t>ジョウホウ</t>
    </rPh>
    <rPh sb="17" eb="18">
      <t>トウ</t>
    </rPh>
    <rPh sb="19" eb="21">
      <t>ジョウホウ</t>
    </rPh>
    <rPh sb="21" eb="23">
      <t>キョウユウ</t>
    </rPh>
    <rPh sb="31" eb="34">
      <t>ケンキュウシャ</t>
    </rPh>
    <rPh sb="78" eb="79">
      <t>モウ</t>
    </rPh>
    <rPh sb="94" eb="96">
      <t>イジ</t>
    </rPh>
    <rPh sb="96" eb="98">
      <t>カンリ</t>
    </rPh>
    <rPh sb="98" eb="99">
      <t>オヨ</t>
    </rPh>
    <rPh sb="100" eb="102">
      <t>アンテイ</t>
    </rPh>
    <rPh sb="102" eb="104">
      <t>ウンヨウ</t>
    </rPh>
    <phoneticPr fontId="5"/>
  </si>
  <si>
    <t>e-Radの全機能を常に正常な状態で維持するためには、保守業務・システム改修等業務を専門業者に請け負わせることが必要不可欠である。また、ヘルプデスクを設置し業者に請け負わせることで、研究機関登録業務や利用者からの問合せに迅速に対応することができ、業務の効率化・合理化を図れる。</t>
    <rPh sb="6" eb="9">
      <t>ゼンキノウ</t>
    </rPh>
    <rPh sb="10" eb="11">
      <t>ツネ</t>
    </rPh>
    <rPh sb="12" eb="14">
      <t>セイジョウ</t>
    </rPh>
    <rPh sb="15" eb="17">
      <t>ジョウタイ</t>
    </rPh>
    <rPh sb="18" eb="20">
      <t>イジ</t>
    </rPh>
    <rPh sb="27" eb="29">
      <t>ホシュ</t>
    </rPh>
    <rPh sb="29" eb="31">
      <t>ギョウム</t>
    </rPh>
    <rPh sb="36" eb="38">
      <t>カイシュウ</t>
    </rPh>
    <rPh sb="38" eb="39">
      <t>トウ</t>
    </rPh>
    <rPh sb="39" eb="41">
      <t>ギョウム</t>
    </rPh>
    <rPh sb="42" eb="44">
      <t>センモン</t>
    </rPh>
    <rPh sb="44" eb="46">
      <t>ギョウシャ</t>
    </rPh>
    <rPh sb="47" eb="48">
      <t>ウ</t>
    </rPh>
    <rPh sb="49" eb="50">
      <t>オ</t>
    </rPh>
    <rPh sb="56" eb="58">
      <t>ヒツヨウ</t>
    </rPh>
    <rPh sb="58" eb="61">
      <t>フカケツ</t>
    </rPh>
    <rPh sb="75" eb="77">
      <t>セッチ</t>
    </rPh>
    <rPh sb="78" eb="80">
      <t>ギョウシャ</t>
    </rPh>
    <rPh sb="81" eb="82">
      <t>ウ</t>
    </rPh>
    <rPh sb="83" eb="84">
      <t>オ</t>
    </rPh>
    <rPh sb="91" eb="93">
      <t>ケンキュウ</t>
    </rPh>
    <rPh sb="93" eb="95">
      <t>キカン</t>
    </rPh>
    <rPh sb="95" eb="97">
      <t>トウロク</t>
    </rPh>
    <rPh sb="97" eb="99">
      <t>ギョウム</t>
    </rPh>
    <rPh sb="100" eb="103">
      <t>リヨウシャ</t>
    </rPh>
    <rPh sb="106" eb="107">
      <t>ト</t>
    </rPh>
    <rPh sb="107" eb="108">
      <t>ア</t>
    </rPh>
    <rPh sb="110" eb="112">
      <t>ジンソク</t>
    </rPh>
    <rPh sb="113" eb="115">
      <t>タイオウ</t>
    </rPh>
    <rPh sb="123" eb="125">
      <t>ギョウム</t>
    </rPh>
    <rPh sb="126" eb="129">
      <t>コウリツカ</t>
    </rPh>
    <rPh sb="130" eb="133">
      <t>ゴウリカ</t>
    </rPh>
    <rPh sb="134" eb="135">
      <t>ハカ</t>
    </rPh>
    <phoneticPr fontId="5"/>
  </si>
  <si>
    <t>サーバ機器の賃貸借、業務効率化・利便性向上を図るためのシステム改修等、26年度のシステム維持運用に必要な費目・使途だけに限定している。</t>
    <rPh sb="3" eb="5">
      <t>キキ</t>
    </rPh>
    <rPh sb="6" eb="9">
      <t>チンタイシャク</t>
    </rPh>
    <rPh sb="10" eb="12">
      <t>ギョウム</t>
    </rPh>
    <rPh sb="12" eb="15">
      <t>コウリツカ</t>
    </rPh>
    <rPh sb="16" eb="19">
      <t>リベンセイ</t>
    </rPh>
    <rPh sb="19" eb="21">
      <t>コウジョウ</t>
    </rPh>
    <rPh sb="22" eb="23">
      <t>ハカ</t>
    </rPh>
    <rPh sb="31" eb="33">
      <t>カイシュウ</t>
    </rPh>
    <rPh sb="33" eb="34">
      <t>トウ</t>
    </rPh>
    <rPh sb="37" eb="39">
      <t>ネンド</t>
    </rPh>
    <rPh sb="44" eb="46">
      <t>イジ</t>
    </rPh>
    <rPh sb="46" eb="48">
      <t>ウンヨウ</t>
    </rPh>
    <rPh sb="49" eb="51">
      <t>ヒツヨウ</t>
    </rPh>
    <rPh sb="52" eb="54">
      <t>ヒモク</t>
    </rPh>
    <rPh sb="55" eb="57">
      <t>シト</t>
    </rPh>
    <rPh sb="60" eb="62">
      <t>ゲンテイ</t>
    </rPh>
    <phoneticPr fontId="5"/>
  </si>
  <si>
    <t>システムに問題は無く、計画時の効果が発現していることから、適切に事業が実施されていると判断できる。</t>
    <rPh sb="5" eb="7">
      <t>モンダイ</t>
    </rPh>
    <rPh sb="8" eb="9">
      <t>ナ</t>
    </rPh>
    <rPh sb="11" eb="13">
      <t>ケイカク</t>
    </rPh>
    <rPh sb="13" eb="14">
      <t>ジ</t>
    </rPh>
    <rPh sb="15" eb="17">
      <t>コウカ</t>
    </rPh>
    <rPh sb="18" eb="20">
      <t>ハツゲン</t>
    </rPh>
    <rPh sb="29" eb="31">
      <t>テキセツ</t>
    </rPh>
    <rPh sb="32" eb="34">
      <t>ジギョウ</t>
    </rPh>
    <rPh sb="35" eb="37">
      <t>ジッシ</t>
    </rPh>
    <rPh sb="43" eb="45">
      <t>ハンダン</t>
    </rPh>
    <phoneticPr fontId="5"/>
  </si>
  <si>
    <t>引き続き、事業の着実かつ継続的な実施を図る。
また、利用者から寄せられる意見・要望等を、投資効果に留意しつつ取り入れ、システムの利便性のさらなる向上及び効果的・効率的なシステムの運用に今後とも努める。</t>
    <rPh sb="0" eb="1">
      <t>ヒ</t>
    </rPh>
    <rPh sb="2" eb="3">
      <t>ツヅ</t>
    </rPh>
    <rPh sb="5" eb="7">
      <t>ジギョウ</t>
    </rPh>
    <rPh sb="8" eb="10">
      <t>チャクジツ</t>
    </rPh>
    <rPh sb="12" eb="15">
      <t>ケイゾクテキ</t>
    </rPh>
    <rPh sb="16" eb="18">
      <t>ジッシ</t>
    </rPh>
    <rPh sb="19" eb="20">
      <t>ハカ</t>
    </rPh>
    <rPh sb="26" eb="29">
      <t>リヨウシャ</t>
    </rPh>
    <rPh sb="31" eb="32">
      <t>ヨ</t>
    </rPh>
    <rPh sb="36" eb="38">
      <t>イケン</t>
    </rPh>
    <rPh sb="39" eb="41">
      <t>ヨウボウ</t>
    </rPh>
    <rPh sb="41" eb="42">
      <t>トウ</t>
    </rPh>
    <rPh sb="44" eb="46">
      <t>トウシ</t>
    </rPh>
    <rPh sb="46" eb="48">
      <t>コウカ</t>
    </rPh>
    <rPh sb="49" eb="51">
      <t>リュウイ</t>
    </rPh>
    <rPh sb="54" eb="55">
      <t>ト</t>
    </rPh>
    <rPh sb="56" eb="57">
      <t>イ</t>
    </rPh>
    <rPh sb="64" eb="67">
      <t>リベンセイ</t>
    </rPh>
    <rPh sb="72" eb="74">
      <t>コウジョウ</t>
    </rPh>
    <rPh sb="74" eb="75">
      <t>オヨ</t>
    </rPh>
    <rPh sb="76" eb="79">
      <t>コウカテキ</t>
    </rPh>
    <rPh sb="80" eb="83">
      <t>コウリツテキ</t>
    </rPh>
    <rPh sb="89" eb="91">
      <t>ウンヨウ</t>
    </rPh>
    <rPh sb="92" eb="94">
      <t>コンゴ</t>
    </rPh>
    <rPh sb="96" eb="97">
      <t>ツト</t>
    </rPh>
    <phoneticPr fontId="5"/>
  </si>
  <si>
    <t>【定性的な成果目標】
　e-Radの運用により研究者の利便性向上、不合理な重複や過度の集中を排除、配分機関相互の円滑な情報共有、研究開発管理業務の業務効率化、研究費の効果的な配分の総合的な実現がなされること。
【24～26年度の達成状況・実績】
　26年度においては、利用者からの要望に基づき、費目項目設定、エフォートチェック制御及びユーザインターフェースの改善等に係る改修を行い、業務効率化及びユーザ利便性の向上を図った。</t>
    <rPh sb="1" eb="4">
      <t>テイセイテキ</t>
    </rPh>
    <rPh sb="5" eb="7">
      <t>セイカ</t>
    </rPh>
    <rPh sb="7" eb="9">
      <t>モクヒョウ</t>
    </rPh>
    <rPh sb="111" eb="113">
      <t>ネンド</t>
    </rPh>
    <rPh sb="114" eb="116">
      <t>タッセイ</t>
    </rPh>
    <rPh sb="116" eb="118">
      <t>ジョウキョウ</t>
    </rPh>
    <rPh sb="119" eb="121">
      <t>ジッセキ</t>
    </rPh>
    <rPh sb="134" eb="137">
      <t>リヨウシャ</t>
    </rPh>
    <rPh sb="140" eb="142">
      <t>ヨウボウ</t>
    </rPh>
    <rPh sb="143" eb="144">
      <t>モト</t>
    </rPh>
    <rPh sb="147" eb="149">
      <t>ヒモク</t>
    </rPh>
    <rPh sb="149" eb="151">
      <t>コウモク</t>
    </rPh>
    <rPh sb="151" eb="153">
      <t>セッテイ</t>
    </rPh>
    <rPh sb="163" eb="165">
      <t>セイギョ</t>
    </rPh>
    <rPh sb="165" eb="166">
      <t>オヨ</t>
    </rPh>
    <rPh sb="179" eb="181">
      <t>カイゼン</t>
    </rPh>
    <rPh sb="181" eb="182">
      <t>トウ</t>
    </rPh>
    <rPh sb="183" eb="184">
      <t>カカ</t>
    </rPh>
    <rPh sb="185" eb="187">
      <t>カイシュウ</t>
    </rPh>
    <rPh sb="191" eb="193">
      <t>ギョウム</t>
    </rPh>
    <rPh sb="193" eb="196">
      <t>コウリツカ</t>
    </rPh>
    <rPh sb="196" eb="197">
      <t>オヨ</t>
    </rPh>
    <phoneticPr fontId="5"/>
  </si>
  <si>
    <t>アプリケーション保守業務、ヘルプデスク等業務など、事業内容に応じて各請負業務に係る調達を分離することにより、公平性の確保及びコスト削減に努めている。</t>
    <rPh sb="8" eb="10">
      <t>ホシュ</t>
    </rPh>
    <rPh sb="10" eb="12">
      <t>ギョウム</t>
    </rPh>
    <rPh sb="19" eb="20">
      <t>トウ</t>
    </rPh>
    <rPh sb="20" eb="22">
      <t>ギョウム</t>
    </rPh>
    <rPh sb="33" eb="34">
      <t>カク</t>
    </rPh>
    <rPh sb="34" eb="36">
      <t>ウケオイ</t>
    </rPh>
    <rPh sb="36" eb="38">
      <t>ギョウム</t>
    </rPh>
    <rPh sb="39" eb="40">
      <t>カカ</t>
    </rPh>
    <rPh sb="41" eb="43">
      <t>チョウタツ</t>
    </rPh>
    <rPh sb="44" eb="46">
      <t>ブンリ</t>
    </rPh>
    <rPh sb="54" eb="57">
      <t>コウヘイセイ</t>
    </rPh>
    <rPh sb="58" eb="60">
      <t>カクホ</t>
    </rPh>
    <rPh sb="60" eb="61">
      <t>オヨ</t>
    </rPh>
    <rPh sb="68" eb="69">
      <t>ツト</t>
    </rPh>
    <phoneticPr fontId="5"/>
  </si>
  <si>
    <t>調達にあたっては、予算決算及び会計令第99条及び同条の2に基づくもの以外はすべて競争入札によって決定しており、競争性は確保されている。
業務が専門的であること、ノウハウを持っている会社が低コストで実施できることから少数応札となっているが、十分な公告期間を設けるなど新規参入の妨げとならないよう、工夫をしている。</t>
    <rPh sb="0" eb="2">
      <t>チョウタツ</t>
    </rPh>
    <rPh sb="9" eb="11">
      <t>ヨサン</t>
    </rPh>
    <rPh sb="11" eb="13">
      <t>ケッサン</t>
    </rPh>
    <rPh sb="13" eb="14">
      <t>オヨ</t>
    </rPh>
    <rPh sb="15" eb="17">
      <t>カイケイ</t>
    </rPh>
    <rPh sb="17" eb="18">
      <t>レイ</t>
    </rPh>
    <rPh sb="18" eb="19">
      <t>ダイ</t>
    </rPh>
    <rPh sb="21" eb="22">
      <t>ジョウ</t>
    </rPh>
    <rPh sb="22" eb="23">
      <t>オヨ</t>
    </rPh>
    <rPh sb="24" eb="26">
      <t>ドウジョウ</t>
    </rPh>
    <rPh sb="29" eb="30">
      <t>モト</t>
    </rPh>
    <rPh sb="34" eb="36">
      <t>イガイ</t>
    </rPh>
    <rPh sb="40" eb="42">
      <t>キョウソウ</t>
    </rPh>
    <rPh sb="42" eb="44">
      <t>ニュウサツ</t>
    </rPh>
    <rPh sb="48" eb="50">
      <t>ケッテイ</t>
    </rPh>
    <rPh sb="55" eb="58">
      <t>キョウソウセイ</t>
    </rPh>
    <rPh sb="59" eb="61">
      <t>カクホ</t>
    </rPh>
    <rPh sb="122" eb="124">
      <t>コウコク</t>
    </rPh>
    <phoneticPr fontId="5"/>
  </si>
  <si>
    <t>360,306,000円/109,401件</t>
    <phoneticPr fontId="5"/>
  </si>
  <si>
    <t>人</t>
    <rPh sb="0" eb="1">
      <t>ニン</t>
    </rPh>
    <phoneticPr fontId="5"/>
  </si>
  <si>
    <t>平成29年度中に予定されているシステム更改に向けて、平成28年度に要件定義等を実施するため。また、情報セキュリティ強化の対策を行うため。</t>
    <rPh sb="0" eb="2">
      <t>ヘイセイ</t>
    </rPh>
    <rPh sb="4" eb="6">
      <t>ネンド</t>
    </rPh>
    <rPh sb="6" eb="7">
      <t>チュウ</t>
    </rPh>
    <rPh sb="8" eb="10">
      <t>ヨテイ</t>
    </rPh>
    <rPh sb="19" eb="21">
      <t>コウカイ</t>
    </rPh>
    <rPh sb="22" eb="23">
      <t>ム</t>
    </rPh>
    <rPh sb="26" eb="28">
      <t>ヘイセイ</t>
    </rPh>
    <rPh sb="30" eb="32">
      <t>ネンド</t>
    </rPh>
    <rPh sb="33" eb="35">
      <t>ヨウケン</t>
    </rPh>
    <rPh sb="35" eb="37">
      <t>テイギ</t>
    </rPh>
    <rPh sb="37" eb="38">
      <t>トウ</t>
    </rPh>
    <rPh sb="39" eb="41">
      <t>ジッシ</t>
    </rPh>
    <rPh sb="49" eb="51">
      <t>ジョウホウ</t>
    </rPh>
    <rPh sb="57" eb="59">
      <t>キョウカ</t>
    </rPh>
    <rPh sb="60" eb="62">
      <t>タイサク</t>
    </rPh>
    <rPh sb="63" eb="64">
      <t>オコナ</t>
    </rPh>
    <phoneticPr fontId="5"/>
  </si>
  <si>
    <t>１．事業評価の観点：
  事業評価の観点：この事業は、研究開発管理に係る書類・手続をオンライン化し、府省横断的に情報共有を図ることによって研究開発管理業務の効率化を実現するe-Radの維持運用・システム改修等を行うものであり、契約・執行手続の観点から検証を行った。
２．所見：
  オンライン申請率は99%と高い水準を維持しており、事業は有効に機能していると考えられる。
　これまでの指摘等を踏まえた入札方法の改善努力は認められるものの、依然、一者応札などの状況が見受けられることから、引き続き仕様書等の見直しや十分な広告期間の確保を図るなど、より一層の契約の競争性・公平性・透明性を確保すべきである。</t>
    <rPh sb="147" eb="149">
      <t>シンセイ</t>
    </rPh>
    <rPh sb="149" eb="150">
      <t>リツ</t>
    </rPh>
    <rPh sb="155" eb="156">
      <t>タカ</t>
    </rPh>
    <rPh sb="157" eb="159">
      <t>スイジュン</t>
    </rPh>
    <rPh sb="160" eb="162">
      <t>イジ</t>
    </rPh>
    <rPh sb="167" eb="169">
      <t>ジギョウ</t>
    </rPh>
    <rPh sb="170" eb="172">
      <t>ユウコウ</t>
    </rPh>
    <rPh sb="173" eb="175">
      <t>キノウ</t>
    </rPh>
    <rPh sb="180" eb="181">
      <t>カンガ</t>
    </rPh>
    <rPh sb="257" eb="259">
      <t>ジュウブン</t>
    </rPh>
    <rPh sb="260" eb="262">
      <t>コウコク</t>
    </rPh>
    <rPh sb="262" eb="264">
      <t>キカン</t>
    </rPh>
    <rPh sb="265" eb="267">
      <t>カクホ</t>
    </rPh>
    <phoneticPr fontId="3"/>
  </si>
  <si>
    <t>執行等改善</t>
  </si>
  <si>
    <t>入札の実施に当たっては、これまでも仕様書の見直し、十分な公告期間の確保など、競争性の確保に努めてきたところであるが、引き続き同様の取組を強化するなど、契約の競争性・公平性・透明性のさらなる確保を行うこととする。</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</si>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</sst>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171450</xdr:colOff>
          <xdr:row>45</xdr:row>
          <xdr:rowOff>57150</xdr:rowOff>
        </xdr:from>
        <xdr:to>
          <xdr:col>50</xdr:col>
          <xdr:colOff>38100</xdr:colOff>
          <xdr:row>46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221</xdr:row>
          <xdr:rowOff>104775</xdr:rowOff>
        </xdr:from>
        <xdr:to>
          <xdr:col>46</xdr:col>
          <xdr:colOff>171450</xdr:colOff>
          <xdr:row>222</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442</xdr:row>
          <xdr:rowOff>152400</xdr:rowOff>
        </xdr:from>
        <xdr:to>
          <xdr:col>46</xdr:col>
          <xdr:colOff>171450</xdr:colOff>
          <xdr:row>463</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190500</xdr:colOff>
      <xdr:row>141</xdr:row>
      <xdr:rowOff>68035</xdr:rowOff>
    </xdr:from>
    <xdr:to>
      <xdr:col>34</xdr:col>
      <xdr:colOff>190500</xdr:colOff>
      <xdr:row>144</xdr:row>
      <xdr:rowOff>111738</xdr:rowOff>
    </xdr:to>
    <xdr:sp macro="" textlink="">
      <xdr:nvSpPr>
        <xdr:cNvPr id="55" name="正方形/長方形 54"/>
        <xdr:cNvSpPr/>
      </xdr:nvSpPr>
      <xdr:spPr>
        <a:xfrm>
          <a:off x="2610971" y="39680829"/>
          <a:ext cx="4437529" cy="10858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mn-ea"/>
              <a:ea typeface="+mn-ea"/>
            </a:rPr>
            <a:t>文部科学省</a:t>
          </a:r>
          <a:endParaRPr kumimoji="1" lang="en-US" altLang="ja-JP" sz="1800">
            <a:latin typeface="+mn-ea"/>
            <a:ea typeface="+mn-ea"/>
          </a:endParaRPr>
        </a:p>
        <a:p>
          <a:pPr algn="ctr"/>
          <a:r>
            <a:rPr kumimoji="1" lang="en-US" altLang="ja-JP" sz="1800">
              <a:latin typeface="+mn-ea"/>
              <a:ea typeface="+mn-ea"/>
            </a:rPr>
            <a:t>342</a:t>
          </a:r>
          <a:r>
            <a:rPr kumimoji="1" lang="ja-JP" altLang="en-US" sz="1800">
              <a:latin typeface="+mn-ea"/>
              <a:ea typeface="+mn-ea"/>
            </a:rPr>
            <a:t>百万円</a:t>
          </a:r>
        </a:p>
      </xdr:txBody>
    </xdr:sp>
    <xdr:clientData/>
  </xdr:twoCellAnchor>
  <xdr:twoCellAnchor>
    <xdr:from>
      <xdr:col>12</xdr:col>
      <xdr:colOff>168087</xdr:colOff>
      <xdr:row>145</xdr:row>
      <xdr:rowOff>194576</xdr:rowOff>
    </xdr:from>
    <xdr:to>
      <xdr:col>43</xdr:col>
      <xdr:colOff>0</xdr:colOff>
      <xdr:row>149</xdr:row>
      <xdr:rowOff>56029</xdr:rowOff>
    </xdr:to>
    <xdr:sp macro="" textlink="">
      <xdr:nvSpPr>
        <xdr:cNvPr id="56" name="大かっこ 55"/>
        <xdr:cNvSpPr/>
      </xdr:nvSpPr>
      <xdr:spPr>
        <a:xfrm>
          <a:off x="2588558" y="34944017"/>
          <a:ext cx="6084795" cy="1250983"/>
        </a:xfrm>
        <a:prstGeom prst="bracketPair">
          <a:avLst>
            <a:gd name="adj" fmla="val 15568"/>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事業概要</a:t>
          </a:r>
          <a:endParaRPr kumimoji="1" lang="en-US" altLang="ja-JP" sz="1400"/>
        </a:p>
        <a:p>
          <a:pPr algn="l"/>
          <a:r>
            <a:rPr kumimoji="1" lang="ja-JP" altLang="en-US" sz="1400"/>
            <a:t>　本事業は、ｅ－Ｒａｄの維持運用に必要な作業及び利便性向上や事業制度改正に伴うシステム改修を主として行っているものである。</a:t>
          </a:r>
        </a:p>
      </xdr:txBody>
    </xdr:sp>
    <xdr:clientData/>
  </xdr:twoCellAnchor>
  <xdr:twoCellAnchor>
    <xdr:from>
      <xdr:col>7</xdr:col>
      <xdr:colOff>188331</xdr:colOff>
      <xdr:row>155</xdr:row>
      <xdr:rowOff>36393</xdr:rowOff>
    </xdr:from>
    <xdr:to>
      <xdr:col>20</xdr:col>
      <xdr:colOff>86154</xdr:colOff>
      <xdr:row>160</xdr:row>
      <xdr:rowOff>33618</xdr:rowOff>
    </xdr:to>
    <xdr:sp macro="" textlink="">
      <xdr:nvSpPr>
        <xdr:cNvPr id="57" name="正方形/長方形 56"/>
        <xdr:cNvSpPr/>
      </xdr:nvSpPr>
      <xdr:spPr>
        <a:xfrm>
          <a:off x="1600272" y="38259658"/>
          <a:ext cx="2520000" cy="17341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Ａ．機器の賃貸借</a:t>
          </a:r>
          <a:endParaRPr kumimoji="1" lang="en-US" altLang="ja-JP" sz="1400"/>
        </a:p>
        <a:p>
          <a:pPr algn="ctr"/>
          <a:endParaRPr kumimoji="1" lang="en-US" altLang="ja-JP" sz="1400"/>
        </a:p>
        <a:p>
          <a:pPr algn="ctr"/>
          <a:r>
            <a:rPr kumimoji="1" lang="ja-JP" altLang="en-US" sz="1400">
              <a:latin typeface="+mj-ea"/>
              <a:ea typeface="+mj-ea"/>
            </a:rPr>
            <a:t>支出総額：</a:t>
          </a:r>
          <a:r>
            <a:rPr kumimoji="1" lang="en-US" altLang="ja-JP" sz="1400">
              <a:latin typeface="+mj-ea"/>
              <a:ea typeface="+mj-ea"/>
            </a:rPr>
            <a:t>214</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民間企業（全１社）</a:t>
          </a:r>
          <a:endParaRPr kumimoji="1" lang="en-US" altLang="ja-JP" sz="1400">
            <a:latin typeface="+mj-ea"/>
            <a:ea typeface="+mj-ea"/>
          </a:endParaRPr>
        </a:p>
      </xdr:txBody>
    </xdr:sp>
    <xdr:clientData/>
  </xdr:twoCellAnchor>
  <xdr:oneCellAnchor>
    <xdr:from>
      <xdr:col>9</xdr:col>
      <xdr:colOff>16995</xdr:colOff>
      <xdr:row>154</xdr:row>
      <xdr:rowOff>50775</xdr:rowOff>
    </xdr:from>
    <xdr:ext cx="2078261" cy="325730"/>
    <xdr:sp macro="" textlink="">
      <xdr:nvSpPr>
        <xdr:cNvPr id="58" name="テキスト ボックス 57"/>
        <xdr:cNvSpPr txBox="1"/>
      </xdr:nvSpPr>
      <xdr:spPr>
        <a:xfrm>
          <a:off x="1853959" y="38218811"/>
          <a:ext cx="207826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latin typeface="+mj-ea"/>
              <a:ea typeface="+mj-ea"/>
            </a:rPr>
            <a:t>【</a:t>
          </a:r>
          <a:r>
            <a:rPr kumimoji="1" lang="ja-JP" altLang="en-US" sz="1400" b="1">
              <a:latin typeface="+mj-ea"/>
              <a:ea typeface="+mj-ea"/>
            </a:rPr>
            <a:t>一般競争入札・賃貸借</a:t>
          </a:r>
          <a:r>
            <a:rPr kumimoji="1" lang="en-US" altLang="ja-JP" sz="1400" b="1">
              <a:latin typeface="+mj-ea"/>
              <a:ea typeface="+mj-ea"/>
            </a:rPr>
            <a:t>】</a:t>
          </a:r>
          <a:endParaRPr kumimoji="1" lang="ja-JP" altLang="en-US" sz="1400" b="1">
            <a:latin typeface="+mj-ea"/>
            <a:ea typeface="+mj-ea"/>
          </a:endParaRPr>
        </a:p>
      </xdr:txBody>
    </xdr:sp>
    <xdr:clientData/>
  </xdr:oneCellAnchor>
  <xdr:oneCellAnchor>
    <xdr:from>
      <xdr:col>23</xdr:col>
      <xdr:colOff>146685</xdr:colOff>
      <xdr:row>154</xdr:row>
      <xdr:rowOff>42838</xdr:rowOff>
    </xdr:from>
    <xdr:ext cx="1898020" cy="325730"/>
    <xdr:sp macro="" textlink="">
      <xdr:nvSpPr>
        <xdr:cNvPr id="59" name="テキスト ボックス 58"/>
        <xdr:cNvSpPr txBox="1"/>
      </xdr:nvSpPr>
      <xdr:spPr>
        <a:xfrm>
          <a:off x="4841149" y="38210874"/>
          <a:ext cx="18980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latin typeface="+mj-ea"/>
              <a:ea typeface="+mj-ea"/>
            </a:rPr>
            <a:t>【</a:t>
          </a:r>
          <a:r>
            <a:rPr kumimoji="1" lang="ja-JP" altLang="en-US" sz="1400" b="1">
              <a:latin typeface="+mj-ea"/>
              <a:ea typeface="+mj-ea"/>
            </a:rPr>
            <a:t>一般競争入札・請負</a:t>
          </a:r>
          <a:r>
            <a:rPr kumimoji="1" lang="en-US" altLang="ja-JP" sz="1400" b="1">
              <a:latin typeface="+mj-ea"/>
              <a:ea typeface="+mj-ea"/>
            </a:rPr>
            <a:t>】</a:t>
          </a:r>
          <a:endParaRPr kumimoji="1" lang="ja-JP" altLang="en-US" sz="1400" b="1">
            <a:latin typeface="+mj-ea"/>
            <a:ea typeface="+mj-ea"/>
          </a:endParaRPr>
        </a:p>
      </xdr:txBody>
    </xdr:sp>
    <xdr:clientData/>
  </xdr:oneCellAnchor>
  <xdr:oneCellAnchor>
    <xdr:from>
      <xdr:col>38</xdr:col>
      <xdr:colOff>183731</xdr:colOff>
      <xdr:row>154</xdr:row>
      <xdr:rowOff>55445</xdr:rowOff>
    </xdr:from>
    <xdr:ext cx="1537537" cy="325730"/>
    <xdr:sp macro="" textlink="">
      <xdr:nvSpPr>
        <xdr:cNvPr id="60" name="テキスト ボックス 59"/>
        <xdr:cNvSpPr txBox="1"/>
      </xdr:nvSpPr>
      <xdr:spPr>
        <a:xfrm>
          <a:off x="7939802" y="38223481"/>
          <a:ext cx="153753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latin typeface="+mj-ea"/>
              <a:ea typeface="+mj-ea"/>
            </a:rPr>
            <a:t>【</a:t>
          </a:r>
          <a:r>
            <a:rPr kumimoji="1" lang="ja-JP" altLang="en-US" sz="1400" b="1">
              <a:latin typeface="+mj-ea"/>
              <a:ea typeface="+mj-ea"/>
            </a:rPr>
            <a:t>随意契約・請負</a:t>
          </a:r>
          <a:r>
            <a:rPr kumimoji="1" lang="en-US" altLang="ja-JP" sz="1400" b="1">
              <a:latin typeface="+mj-ea"/>
              <a:ea typeface="+mj-ea"/>
            </a:rPr>
            <a:t>】</a:t>
          </a:r>
          <a:endParaRPr kumimoji="1" lang="ja-JP" altLang="en-US" sz="1400" b="1">
            <a:latin typeface="+mj-ea"/>
            <a:ea typeface="+mj-ea"/>
          </a:endParaRPr>
        </a:p>
      </xdr:txBody>
    </xdr:sp>
    <xdr:clientData/>
  </xdr:oneCellAnchor>
  <xdr:twoCellAnchor>
    <xdr:from>
      <xdr:col>7</xdr:col>
      <xdr:colOff>168088</xdr:colOff>
      <xdr:row>160</xdr:row>
      <xdr:rowOff>127581</xdr:rowOff>
    </xdr:from>
    <xdr:to>
      <xdr:col>20</xdr:col>
      <xdr:colOff>89646</xdr:colOff>
      <xdr:row>164</xdr:row>
      <xdr:rowOff>201706</xdr:rowOff>
    </xdr:to>
    <xdr:sp macro="" textlink="">
      <xdr:nvSpPr>
        <xdr:cNvPr id="61" name="大かっこ 60"/>
        <xdr:cNvSpPr/>
      </xdr:nvSpPr>
      <xdr:spPr>
        <a:xfrm>
          <a:off x="1580029" y="46340640"/>
          <a:ext cx="2543735" cy="1463654"/>
        </a:xfrm>
        <a:prstGeom prst="bracketPair">
          <a:avLst>
            <a:gd name="adj" fmla="val 9429"/>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事業概要</a:t>
          </a:r>
          <a:endParaRPr kumimoji="1" lang="en-US" altLang="ja-JP" sz="1400"/>
        </a:p>
        <a:p>
          <a:pPr algn="l"/>
          <a:r>
            <a:rPr kumimoji="1" lang="ja-JP" altLang="en-US" sz="1400"/>
            <a:t>　</a:t>
          </a:r>
          <a:r>
            <a:rPr kumimoji="1" lang="en-US" altLang="ja-JP" sz="1200"/>
            <a:t>e-Rad</a:t>
          </a:r>
          <a:r>
            <a:rPr kumimoji="1" lang="ja-JP" altLang="en-US" sz="1200"/>
            <a:t>運用に必要なサーバ等機器の賃貸借</a:t>
          </a:r>
        </a:p>
      </xdr:txBody>
    </xdr:sp>
    <xdr:clientData/>
  </xdr:twoCellAnchor>
  <xdr:twoCellAnchor>
    <xdr:from>
      <xdr:col>22</xdr:col>
      <xdr:colOff>37401</xdr:colOff>
      <xdr:row>155</xdr:row>
      <xdr:rowOff>30230</xdr:rowOff>
    </xdr:from>
    <xdr:to>
      <xdr:col>34</xdr:col>
      <xdr:colOff>136930</xdr:colOff>
      <xdr:row>160</xdr:row>
      <xdr:rowOff>44824</xdr:rowOff>
    </xdr:to>
    <xdr:sp macro="" textlink="">
      <xdr:nvSpPr>
        <xdr:cNvPr id="62" name="正方形/長方形 61"/>
        <xdr:cNvSpPr/>
      </xdr:nvSpPr>
      <xdr:spPr>
        <a:xfrm>
          <a:off x="4474930" y="38253495"/>
          <a:ext cx="2520000" cy="17515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Ｂ．システム運用支援・</a:t>
          </a:r>
          <a:endParaRPr kumimoji="1" lang="en-US" altLang="ja-JP" sz="1400"/>
        </a:p>
        <a:p>
          <a:pPr algn="ctr"/>
          <a:r>
            <a:rPr kumimoji="1" lang="ja-JP" altLang="en-US" sz="1400"/>
            <a:t>機能追加等</a:t>
          </a:r>
          <a:endParaRPr kumimoji="1" lang="en-US" altLang="ja-JP" sz="1400"/>
        </a:p>
        <a:p>
          <a:pPr algn="ctr"/>
          <a:endParaRPr kumimoji="1" lang="en-US" altLang="ja-JP" sz="1400"/>
        </a:p>
        <a:p>
          <a:pPr algn="ctr"/>
          <a:r>
            <a:rPr kumimoji="1" lang="ja-JP" altLang="en-US" sz="1400">
              <a:latin typeface="+mj-ea"/>
              <a:ea typeface="+mj-ea"/>
            </a:rPr>
            <a:t>支出総額：</a:t>
          </a:r>
          <a:r>
            <a:rPr kumimoji="1" lang="en-US" altLang="ja-JP" sz="1400">
              <a:latin typeface="+mj-ea"/>
              <a:ea typeface="+mj-ea"/>
            </a:rPr>
            <a:t>119</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民間企業（全３社）</a:t>
          </a:r>
          <a:endParaRPr kumimoji="1" lang="en-US" altLang="ja-JP" sz="1400">
            <a:latin typeface="+mj-ea"/>
            <a:ea typeface="+mj-ea"/>
          </a:endParaRPr>
        </a:p>
      </xdr:txBody>
    </xdr:sp>
    <xdr:clientData/>
  </xdr:twoCellAnchor>
  <xdr:twoCellAnchor>
    <xdr:from>
      <xdr:col>21</xdr:col>
      <xdr:colOff>179294</xdr:colOff>
      <xdr:row>160</xdr:row>
      <xdr:rowOff>132626</xdr:rowOff>
    </xdr:from>
    <xdr:to>
      <xdr:col>34</xdr:col>
      <xdr:colOff>179294</xdr:colOff>
      <xdr:row>164</xdr:row>
      <xdr:rowOff>201707</xdr:rowOff>
    </xdr:to>
    <xdr:sp macro="" textlink="">
      <xdr:nvSpPr>
        <xdr:cNvPr id="63" name="大かっこ 62"/>
        <xdr:cNvSpPr/>
      </xdr:nvSpPr>
      <xdr:spPr>
        <a:xfrm>
          <a:off x="4415118" y="46345685"/>
          <a:ext cx="2622176" cy="1458610"/>
        </a:xfrm>
        <a:prstGeom prst="bracketPair">
          <a:avLst>
            <a:gd name="adj" fmla="val 9429"/>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chemeClr val="tx1"/>
              </a:solidFill>
              <a:effectLst/>
              <a:latin typeface="+mn-lt"/>
              <a:ea typeface="+mn-ea"/>
              <a:cs typeface="+mn-cs"/>
            </a:rPr>
            <a:t>事業概要</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システム運用支援等</a:t>
          </a:r>
          <a:r>
            <a:rPr kumimoji="1" lang="en-US" altLang="ja-JP" sz="1200"/>
            <a:t>e-Rad</a:t>
          </a:r>
          <a:r>
            <a:rPr kumimoji="1" lang="ja-JP" altLang="en-US" sz="1200"/>
            <a:t>の維持運用に必要な作業及び利便性向上や事業制度改正に伴うシステム改修作業等</a:t>
          </a:r>
        </a:p>
      </xdr:txBody>
    </xdr:sp>
    <xdr:clientData/>
  </xdr:twoCellAnchor>
  <xdr:twoCellAnchor>
    <xdr:from>
      <xdr:col>36</xdr:col>
      <xdr:colOff>22411</xdr:colOff>
      <xdr:row>160</xdr:row>
      <xdr:rowOff>132624</xdr:rowOff>
    </xdr:from>
    <xdr:to>
      <xdr:col>49</xdr:col>
      <xdr:colOff>78441</xdr:colOff>
      <xdr:row>164</xdr:row>
      <xdr:rowOff>201706</xdr:rowOff>
    </xdr:to>
    <xdr:sp macro="" textlink="">
      <xdr:nvSpPr>
        <xdr:cNvPr id="64" name="大かっこ 63"/>
        <xdr:cNvSpPr/>
      </xdr:nvSpPr>
      <xdr:spPr>
        <a:xfrm>
          <a:off x="7283823" y="46345683"/>
          <a:ext cx="2678206" cy="1458611"/>
        </a:xfrm>
        <a:prstGeom prst="bracketPair">
          <a:avLst>
            <a:gd name="adj" fmla="val 9429"/>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200"/>
            <a:t>事業概要</a:t>
          </a:r>
          <a:endParaRPr kumimoji="1" lang="en-US" altLang="ja-JP" sz="1200"/>
        </a:p>
        <a:p>
          <a:r>
            <a:rPr kumimoji="1" lang="ja-JP" altLang="en-US" sz="1200"/>
            <a:t>　</a:t>
          </a:r>
          <a:r>
            <a:rPr kumimoji="1" lang="en-US" altLang="ja-JP" sz="1200"/>
            <a:t>e-Rad</a:t>
          </a:r>
          <a:r>
            <a:rPr kumimoji="1" lang="ja-JP" altLang="en-US" sz="1200"/>
            <a:t>の維持運用に必要な作業</a:t>
          </a:r>
        </a:p>
      </xdr:txBody>
    </xdr:sp>
    <xdr:clientData/>
  </xdr:twoCellAnchor>
  <xdr:twoCellAnchor>
    <xdr:from>
      <xdr:col>36</xdr:col>
      <xdr:colOff>18663</xdr:colOff>
      <xdr:row>155</xdr:row>
      <xdr:rowOff>41437</xdr:rowOff>
    </xdr:from>
    <xdr:to>
      <xdr:col>49</xdr:col>
      <xdr:colOff>70984</xdr:colOff>
      <xdr:row>160</xdr:row>
      <xdr:rowOff>56029</xdr:rowOff>
    </xdr:to>
    <xdr:sp macro="" textlink="">
      <xdr:nvSpPr>
        <xdr:cNvPr id="65" name="正方形/長方形 64"/>
        <xdr:cNvSpPr/>
      </xdr:nvSpPr>
      <xdr:spPr>
        <a:xfrm>
          <a:off x="7280075" y="38264702"/>
          <a:ext cx="2674497" cy="17515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Ｃ．システム運用支援</a:t>
          </a:r>
          <a:endParaRPr kumimoji="1" lang="en-US" altLang="ja-JP" sz="1400"/>
        </a:p>
        <a:p>
          <a:pPr algn="ctr"/>
          <a:endParaRPr kumimoji="1" lang="en-US" altLang="ja-JP" sz="1400"/>
        </a:p>
        <a:p>
          <a:pPr algn="ctr"/>
          <a:r>
            <a:rPr kumimoji="1" lang="ja-JP" altLang="en-US" sz="1400"/>
            <a:t>支出総額：</a:t>
          </a:r>
          <a:r>
            <a:rPr kumimoji="1" lang="en-US" altLang="ja-JP" sz="1400">
              <a:latin typeface="+mj-ea"/>
              <a:ea typeface="+mj-ea"/>
            </a:rPr>
            <a:t>2</a:t>
          </a:r>
          <a:r>
            <a:rPr kumimoji="1" lang="ja-JP" altLang="en-US" sz="1400"/>
            <a:t>百万円</a:t>
          </a:r>
          <a:endParaRPr kumimoji="1" lang="en-US" altLang="ja-JP" sz="1400"/>
        </a:p>
        <a:p>
          <a:pPr algn="ctr"/>
          <a:r>
            <a:rPr kumimoji="1" lang="ja-JP" altLang="en-US" sz="1400"/>
            <a:t>民間企業・独立行政法人</a:t>
          </a:r>
          <a:endParaRPr kumimoji="1" lang="en-US" altLang="ja-JP" sz="1400"/>
        </a:p>
        <a:p>
          <a:pPr algn="ctr"/>
          <a:r>
            <a:rPr kumimoji="1" lang="ja-JP" altLang="en-US" sz="1400"/>
            <a:t>（全４社・１法人）</a:t>
          </a:r>
          <a:endParaRPr kumimoji="1" lang="en-US" altLang="ja-JP" sz="1400">
            <a:latin typeface="+mj-ea"/>
            <a:ea typeface="+mj-ea"/>
          </a:endParaRPr>
        </a:p>
      </xdr:txBody>
    </xdr:sp>
    <xdr:clientData/>
  </xdr:twoCellAnchor>
  <xdr:twoCellAnchor>
    <xdr:from>
      <xdr:col>13</xdr:col>
      <xdr:colOff>6777</xdr:colOff>
      <xdr:row>151</xdr:row>
      <xdr:rowOff>104039</xdr:rowOff>
    </xdr:from>
    <xdr:to>
      <xdr:col>13</xdr:col>
      <xdr:colOff>6777</xdr:colOff>
      <xdr:row>153</xdr:row>
      <xdr:rowOff>345766</xdr:rowOff>
    </xdr:to>
    <xdr:cxnSp macro="">
      <xdr:nvCxnSpPr>
        <xdr:cNvPr id="3" name="直線矢印コネクタ 2"/>
        <xdr:cNvCxnSpPr/>
      </xdr:nvCxnSpPr>
      <xdr:spPr>
        <a:xfrm>
          <a:off x="2660170" y="37210718"/>
          <a:ext cx="0" cy="949298"/>
        </a:xfrm>
        <a:prstGeom prst="straightConnector1">
          <a:avLst/>
        </a:prstGeom>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186497</xdr:colOff>
      <xdr:row>151</xdr:row>
      <xdr:rowOff>105960</xdr:rowOff>
    </xdr:from>
    <xdr:to>
      <xdr:col>42</xdr:col>
      <xdr:colOff>186497</xdr:colOff>
      <xdr:row>153</xdr:row>
      <xdr:rowOff>347687</xdr:rowOff>
    </xdr:to>
    <xdr:cxnSp macro="">
      <xdr:nvCxnSpPr>
        <xdr:cNvPr id="30" name="直線矢印コネクタ 29"/>
        <xdr:cNvCxnSpPr/>
      </xdr:nvCxnSpPr>
      <xdr:spPr>
        <a:xfrm>
          <a:off x="8758997" y="37212639"/>
          <a:ext cx="0" cy="949298"/>
        </a:xfrm>
        <a:prstGeom prst="straightConnector1">
          <a:avLst/>
        </a:prstGeom>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149</xdr:row>
      <xdr:rowOff>35368</xdr:rowOff>
    </xdr:from>
    <xdr:to>
      <xdr:col>28</xdr:col>
      <xdr:colOff>95570</xdr:colOff>
      <xdr:row>154</xdr:row>
      <xdr:rowOff>2017</xdr:rowOff>
    </xdr:to>
    <xdr:cxnSp macro="">
      <xdr:nvCxnSpPr>
        <xdr:cNvPr id="31" name="直線矢印コネクタ 30"/>
        <xdr:cNvCxnSpPr/>
      </xdr:nvCxnSpPr>
      <xdr:spPr>
        <a:xfrm>
          <a:off x="5810250" y="36434475"/>
          <a:ext cx="320" cy="1735578"/>
        </a:xfrm>
        <a:prstGeom prst="straightConnector1">
          <a:avLst/>
        </a:prstGeom>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151</xdr:row>
      <xdr:rowOff>95241</xdr:rowOff>
    </xdr:from>
    <xdr:to>
      <xdr:col>43</xdr:col>
      <xdr:colOff>0</xdr:colOff>
      <xdr:row>151</xdr:row>
      <xdr:rowOff>95241</xdr:rowOff>
    </xdr:to>
    <xdr:cxnSp macro="">
      <xdr:nvCxnSpPr>
        <xdr:cNvPr id="26" name="直線矢印コネクタ 25"/>
        <xdr:cNvCxnSpPr/>
      </xdr:nvCxnSpPr>
      <xdr:spPr>
        <a:xfrm>
          <a:off x="2639786" y="37201920"/>
          <a:ext cx="6136821" cy="0"/>
        </a:xfrm>
        <a:prstGeom prst="straightConnector1">
          <a:avLst/>
        </a:prstGeom>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134470</xdr:colOff>
      <xdr:row>141</xdr:row>
      <xdr:rowOff>224116</xdr:rowOff>
    </xdr:from>
    <xdr:to>
      <xdr:col>49</xdr:col>
      <xdr:colOff>56030</xdr:colOff>
      <xdr:row>144</xdr:row>
      <xdr:rowOff>33618</xdr:rowOff>
    </xdr:to>
    <xdr:sp macro="" textlink="">
      <xdr:nvSpPr>
        <xdr:cNvPr id="20" name="大かっこ 19"/>
        <xdr:cNvSpPr/>
      </xdr:nvSpPr>
      <xdr:spPr>
        <a:xfrm>
          <a:off x="7194176" y="39836910"/>
          <a:ext cx="2745442" cy="851649"/>
        </a:xfrm>
        <a:prstGeom prst="bracketPair">
          <a:avLst>
            <a:gd name="adj" fmla="val 15568"/>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職員旅費　　　　　　　　</a:t>
          </a:r>
          <a:r>
            <a:rPr kumimoji="1" lang="en-US" altLang="ja-JP" sz="1200">
              <a:solidFill>
                <a:sysClr val="windowText" lastClr="000000"/>
              </a:solidFill>
            </a:rPr>
            <a:t>0.2</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情報処理業務庁費　　</a:t>
          </a:r>
          <a:r>
            <a:rPr kumimoji="1" lang="en-US" altLang="ja-JP" sz="1200">
              <a:solidFill>
                <a:sysClr val="windowText" lastClr="000000"/>
              </a:solidFill>
            </a:rPr>
            <a:t>6.3</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を含む（</a:t>
          </a:r>
          <a:r>
            <a:rPr kumimoji="1" lang="en-US" altLang="ja-JP" sz="1200">
              <a:solidFill>
                <a:sysClr val="windowText" lastClr="000000"/>
              </a:solidFill>
            </a:rPr>
            <a:t>※</a:t>
          </a:r>
          <a:r>
            <a:rPr kumimoji="1" lang="ja-JP" altLang="en-US" sz="1200">
              <a:solidFill>
                <a:sysClr val="windowText" lastClr="000000"/>
              </a:solidFill>
            </a:rPr>
            <a:t>）</a:t>
          </a:r>
        </a:p>
      </xdr:txBody>
    </xdr:sp>
    <xdr:clientData/>
  </xdr:twoCellAnchor>
  <xdr:oneCellAnchor>
    <xdr:from>
      <xdr:col>6</xdr:col>
      <xdr:colOff>56023</xdr:colOff>
      <xdr:row>170</xdr:row>
      <xdr:rowOff>257748</xdr:rowOff>
    </xdr:from>
    <xdr:ext cx="8235140" cy="292452"/>
    <xdr:sp macro="" textlink="">
      <xdr:nvSpPr>
        <xdr:cNvPr id="2" name="テキスト ボックス 1"/>
        <xdr:cNvSpPr txBox="1"/>
      </xdr:nvSpPr>
      <xdr:spPr>
        <a:xfrm>
          <a:off x="1266258" y="50056689"/>
          <a:ext cx="823514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情報処理業務庁費は非常勤職員給与及び消耗品の購入等である。消耗品購入において１件１００万円以上の支出はない。</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7" t="s">
        <v>0</v>
      </c>
      <c r="AK2" s="437"/>
      <c r="AL2" s="437"/>
      <c r="AM2" s="437"/>
      <c r="AN2" s="437"/>
      <c r="AO2" s="437"/>
      <c r="AP2" s="437"/>
      <c r="AQ2" s="693" t="s">
        <v>463</v>
      </c>
      <c r="AR2" s="693"/>
      <c r="AS2" s="68" t="str">
        <f>IF(OR(AQ2="　", AQ2=""), "", "-")</f>
        <v/>
      </c>
      <c r="AT2" s="694">
        <v>186</v>
      </c>
      <c r="AU2" s="694"/>
      <c r="AV2" s="69" t="str">
        <f>IF(AW2="", "", "-")</f>
        <v/>
      </c>
      <c r="AW2" s="695"/>
      <c r="AX2" s="695"/>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1" t="s">
        <v>208</v>
      </c>
      <c r="H5" s="624"/>
      <c r="I5" s="624"/>
      <c r="J5" s="624"/>
      <c r="K5" s="624"/>
      <c r="L5" s="624"/>
      <c r="M5" s="662" t="s">
        <v>92</v>
      </c>
      <c r="N5" s="663"/>
      <c r="O5" s="663"/>
      <c r="P5" s="663"/>
      <c r="Q5" s="663"/>
      <c r="R5" s="664"/>
      <c r="S5" s="623" t="s">
        <v>157</v>
      </c>
      <c r="T5" s="624"/>
      <c r="U5" s="624"/>
      <c r="V5" s="624"/>
      <c r="W5" s="624"/>
      <c r="X5" s="625"/>
      <c r="Y5" s="455" t="s">
        <v>3</v>
      </c>
      <c r="Z5" s="456"/>
      <c r="AA5" s="456"/>
      <c r="AB5" s="456"/>
      <c r="AC5" s="456"/>
      <c r="AD5" s="457"/>
      <c r="AE5" s="458" t="s">
        <v>473</v>
      </c>
      <c r="AF5" s="459"/>
      <c r="AG5" s="459"/>
      <c r="AH5" s="459"/>
      <c r="AI5" s="459"/>
      <c r="AJ5" s="459"/>
      <c r="AK5" s="459"/>
      <c r="AL5" s="459"/>
      <c r="AM5" s="459"/>
      <c r="AN5" s="459"/>
      <c r="AO5" s="459"/>
      <c r="AP5" s="460"/>
      <c r="AQ5" s="461" t="s">
        <v>474</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476</v>
      </c>
      <c r="AF6" s="473"/>
      <c r="AG6" s="473"/>
      <c r="AH6" s="473"/>
      <c r="AI6" s="473"/>
      <c r="AJ6" s="473"/>
      <c r="AK6" s="473"/>
      <c r="AL6" s="473"/>
      <c r="AM6" s="473"/>
      <c r="AN6" s="473"/>
      <c r="AO6" s="473"/>
      <c r="AP6" s="473"/>
      <c r="AQ6" s="474"/>
      <c r="AR6" s="474"/>
      <c r="AS6" s="474"/>
      <c r="AT6" s="474"/>
      <c r="AU6" s="474"/>
      <c r="AV6" s="474"/>
      <c r="AW6" s="474"/>
      <c r="AX6" s="475"/>
    </row>
    <row r="7" spans="1:50" ht="176.25" customHeight="1">
      <c r="A7" s="490" t="s">
        <v>25</v>
      </c>
      <c r="B7" s="491"/>
      <c r="C7" s="491"/>
      <c r="D7" s="491"/>
      <c r="E7" s="491"/>
      <c r="F7" s="491"/>
      <c r="G7" s="492" t="s">
        <v>477</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478</v>
      </c>
      <c r="AF7" s="497"/>
      <c r="AG7" s="497"/>
      <c r="AH7" s="497"/>
      <c r="AI7" s="497"/>
      <c r="AJ7" s="497"/>
      <c r="AK7" s="497"/>
      <c r="AL7" s="497"/>
      <c r="AM7" s="497"/>
      <c r="AN7" s="497"/>
      <c r="AO7" s="497"/>
      <c r="AP7" s="497"/>
      <c r="AQ7" s="497"/>
      <c r="AR7" s="497"/>
      <c r="AS7" s="497"/>
      <c r="AT7" s="497"/>
      <c r="AU7" s="497"/>
      <c r="AV7" s="497"/>
      <c r="AW7" s="497"/>
      <c r="AX7" s="498"/>
    </row>
    <row r="8" spans="1:50" ht="44.25" customHeight="1">
      <c r="A8" s="642" t="s">
        <v>308</v>
      </c>
      <c r="B8" s="643"/>
      <c r="C8" s="643"/>
      <c r="D8" s="643"/>
      <c r="E8" s="643"/>
      <c r="F8" s="644"/>
      <c r="G8" s="639" t="str">
        <f>入力規則等!A26</f>
        <v>科学技術・イノベーション</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48.75" customHeight="1">
      <c r="A9" s="193" t="s">
        <v>26</v>
      </c>
      <c r="B9" s="194"/>
      <c r="C9" s="194"/>
      <c r="D9" s="194"/>
      <c r="E9" s="194"/>
      <c r="F9" s="194"/>
      <c r="G9" s="195" t="s">
        <v>534</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88.5" customHeight="1">
      <c r="A10" s="193" t="s">
        <v>36</v>
      </c>
      <c r="B10" s="194"/>
      <c r="C10" s="194"/>
      <c r="D10" s="194"/>
      <c r="E10" s="194"/>
      <c r="F10" s="194"/>
      <c r="G10" s="195" t="s">
        <v>548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6"/>
      <c r="B13" s="407"/>
      <c r="C13" s="407"/>
      <c r="D13" s="407"/>
      <c r="E13" s="407"/>
      <c r="F13" s="408"/>
      <c r="G13" s="509" t="s">
        <v>7</v>
      </c>
      <c r="H13" s="510"/>
      <c r="I13" s="515" t="s">
        <v>8</v>
      </c>
      <c r="J13" s="516"/>
      <c r="K13" s="516"/>
      <c r="L13" s="516"/>
      <c r="M13" s="516"/>
      <c r="N13" s="516"/>
      <c r="O13" s="517"/>
      <c r="P13" s="184">
        <v>748</v>
      </c>
      <c r="Q13" s="185"/>
      <c r="R13" s="185"/>
      <c r="S13" s="185"/>
      <c r="T13" s="185"/>
      <c r="U13" s="185"/>
      <c r="V13" s="186"/>
      <c r="W13" s="184">
        <v>361</v>
      </c>
      <c r="X13" s="185"/>
      <c r="Y13" s="185"/>
      <c r="Z13" s="185"/>
      <c r="AA13" s="185"/>
      <c r="AB13" s="185"/>
      <c r="AC13" s="186"/>
      <c r="AD13" s="184">
        <v>398</v>
      </c>
      <c r="AE13" s="185"/>
      <c r="AF13" s="185"/>
      <c r="AG13" s="185"/>
      <c r="AH13" s="185"/>
      <c r="AI13" s="185"/>
      <c r="AJ13" s="186"/>
      <c r="AK13" s="184">
        <v>390</v>
      </c>
      <c r="AL13" s="185"/>
      <c r="AM13" s="185"/>
      <c r="AN13" s="185"/>
      <c r="AO13" s="185"/>
      <c r="AP13" s="185"/>
      <c r="AQ13" s="186"/>
      <c r="AR13" s="198">
        <v>471</v>
      </c>
      <c r="AS13" s="199"/>
      <c r="AT13" s="199"/>
      <c r="AU13" s="199"/>
      <c r="AV13" s="199"/>
      <c r="AW13" s="199"/>
      <c r="AX13" s="200"/>
    </row>
    <row r="14" spans="1:50" ht="21" customHeight="1">
      <c r="A14" s="406"/>
      <c r="B14" s="407"/>
      <c r="C14" s="407"/>
      <c r="D14" s="407"/>
      <c r="E14" s="407"/>
      <c r="F14" s="408"/>
      <c r="G14" s="511"/>
      <c r="H14" s="512"/>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1"/>
      <c r="H15" s="512"/>
      <c r="I15" s="188" t="s">
        <v>62</v>
      </c>
      <c r="J15" s="435"/>
      <c r="K15" s="435"/>
      <c r="L15" s="435"/>
      <c r="M15" s="435"/>
      <c r="N15" s="435"/>
      <c r="O15" s="436"/>
      <c r="P15" s="184" t="s">
        <v>479</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480</v>
      </c>
      <c r="AL15" s="185"/>
      <c r="AM15" s="185"/>
      <c r="AN15" s="185"/>
      <c r="AO15" s="185"/>
      <c r="AP15" s="185"/>
      <c r="AQ15" s="186"/>
      <c r="AR15" s="184" t="s">
        <v>479</v>
      </c>
      <c r="AS15" s="185"/>
      <c r="AT15" s="185"/>
      <c r="AU15" s="185"/>
      <c r="AV15" s="185"/>
      <c r="AW15" s="185"/>
      <c r="AX15" s="187"/>
    </row>
    <row r="16" spans="1:50" ht="21" customHeight="1">
      <c r="A16" s="406"/>
      <c r="B16" s="407"/>
      <c r="C16" s="407"/>
      <c r="D16" s="407"/>
      <c r="E16" s="407"/>
      <c r="F16" s="408"/>
      <c r="G16" s="511"/>
      <c r="H16" s="512"/>
      <c r="I16" s="188" t="s">
        <v>63</v>
      </c>
      <c r="J16" s="435"/>
      <c r="K16" s="435"/>
      <c r="L16" s="435"/>
      <c r="M16" s="435"/>
      <c r="N16" s="435"/>
      <c r="O16" s="436"/>
      <c r="P16" s="184" t="s">
        <v>479</v>
      </c>
      <c r="Q16" s="185"/>
      <c r="R16" s="185"/>
      <c r="S16" s="185"/>
      <c r="T16" s="185"/>
      <c r="U16" s="185"/>
      <c r="V16" s="186"/>
      <c r="W16" s="184" t="s">
        <v>479</v>
      </c>
      <c r="X16" s="185"/>
      <c r="Y16" s="185"/>
      <c r="Z16" s="185"/>
      <c r="AA16" s="185"/>
      <c r="AB16" s="185"/>
      <c r="AC16" s="186"/>
      <c r="AD16" s="184" t="s">
        <v>481</v>
      </c>
      <c r="AE16" s="185"/>
      <c r="AF16" s="185"/>
      <c r="AG16" s="185"/>
      <c r="AH16" s="185"/>
      <c r="AI16" s="185"/>
      <c r="AJ16" s="186"/>
      <c r="AK16" s="184" t="s">
        <v>479</v>
      </c>
      <c r="AL16" s="185"/>
      <c r="AM16" s="185"/>
      <c r="AN16" s="185"/>
      <c r="AO16" s="185"/>
      <c r="AP16" s="185"/>
      <c r="AQ16" s="186"/>
      <c r="AR16" s="485"/>
      <c r="AS16" s="486"/>
      <c r="AT16" s="486"/>
      <c r="AU16" s="486"/>
      <c r="AV16" s="486"/>
      <c r="AW16" s="486"/>
      <c r="AX16" s="487"/>
    </row>
    <row r="17" spans="1:50" ht="24.75" customHeight="1">
      <c r="A17" s="406"/>
      <c r="B17" s="407"/>
      <c r="C17" s="407"/>
      <c r="D17" s="407"/>
      <c r="E17" s="407"/>
      <c r="F17" s="408"/>
      <c r="G17" s="511"/>
      <c r="H17" s="512"/>
      <c r="I17" s="188" t="s">
        <v>61</v>
      </c>
      <c r="J17" s="189"/>
      <c r="K17" s="189"/>
      <c r="L17" s="189"/>
      <c r="M17" s="189"/>
      <c r="N17" s="189"/>
      <c r="O17" s="190"/>
      <c r="P17" s="184" t="s">
        <v>479</v>
      </c>
      <c r="Q17" s="185"/>
      <c r="R17" s="185"/>
      <c r="S17" s="185"/>
      <c r="T17" s="185"/>
      <c r="U17" s="185"/>
      <c r="V17" s="186"/>
      <c r="W17" s="184" t="s">
        <v>481</v>
      </c>
      <c r="X17" s="185"/>
      <c r="Y17" s="185"/>
      <c r="Z17" s="185"/>
      <c r="AA17" s="185"/>
      <c r="AB17" s="185"/>
      <c r="AC17" s="186"/>
      <c r="AD17" s="184" t="s">
        <v>479</v>
      </c>
      <c r="AE17" s="185"/>
      <c r="AF17" s="185"/>
      <c r="AG17" s="185"/>
      <c r="AH17" s="185"/>
      <c r="AI17" s="185"/>
      <c r="AJ17" s="186"/>
      <c r="AK17" s="184" t="s">
        <v>526</v>
      </c>
      <c r="AL17" s="185"/>
      <c r="AM17" s="185"/>
      <c r="AN17" s="185"/>
      <c r="AO17" s="185"/>
      <c r="AP17" s="185"/>
      <c r="AQ17" s="186"/>
      <c r="AR17" s="488"/>
      <c r="AS17" s="488"/>
      <c r="AT17" s="488"/>
      <c r="AU17" s="488"/>
      <c r="AV17" s="488"/>
      <c r="AW17" s="488"/>
      <c r="AX17" s="489"/>
    </row>
    <row r="18" spans="1:50" ht="24.75" customHeight="1">
      <c r="A18" s="406"/>
      <c r="B18" s="407"/>
      <c r="C18" s="407"/>
      <c r="D18" s="407"/>
      <c r="E18" s="407"/>
      <c r="F18" s="408"/>
      <c r="G18" s="513"/>
      <c r="H18" s="514"/>
      <c r="I18" s="634" t="s">
        <v>22</v>
      </c>
      <c r="J18" s="635"/>
      <c r="K18" s="635"/>
      <c r="L18" s="635"/>
      <c r="M18" s="635"/>
      <c r="N18" s="635"/>
      <c r="O18" s="636"/>
      <c r="P18" s="656">
        <f>SUM(P13:V17)</f>
        <v>748</v>
      </c>
      <c r="Q18" s="657"/>
      <c r="R18" s="657"/>
      <c r="S18" s="657"/>
      <c r="T18" s="657"/>
      <c r="U18" s="657"/>
      <c r="V18" s="658"/>
      <c r="W18" s="656">
        <f>SUM(W13:AC17)</f>
        <v>361</v>
      </c>
      <c r="X18" s="657"/>
      <c r="Y18" s="657"/>
      <c r="Z18" s="657"/>
      <c r="AA18" s="657"/>
      <c r="AB18" s="657"/>
      <c r="AC18" s="658"/>
      <c r="AD18" s="656">
        <f t="shared" ref="AD18" si="0">SUM(AD13:AJ17)</f>
        <v>398</v>
      </c>
      <c r="AE18" s="657"/>
      <c r="AF18" s="657"/>
      <c r="AG18" s="657"/>
      <c r="AH18" s="657"/>
      <c r="AI18" s="657"/>
      <c r="AJ18" s="658"/>
      <c r="AK18" s="656">
        <f t="shared" ref="AK18" si="1">SUM(AK13:AQ17)</f>
        <v>390</v>
      </c>
      <c r="AL18" s="657"/>
      <c r="AM18" s="657"/>
      <c r="AN18" s="657"/>
      <c r="AO18" s="657"/>
      <c r="AP18" s="657"/>
      <c r="AQ18" s="658"/>
      <c r="AR18" s="656">
        <f t="shared" ref="AR18" si="2">SUM(AR13:AX17)</f>
        <v>471</v>
      </c>
      <c r="AS18" s="657"/>
      <c r="AT18" s="657"/>
      <c r="AU18" s="657"/>
      <c r="AV18" s="657"/>
      <c r="AW18" s="657"/>
      <c r="AX18" s="659"/>
    </row>
    <row r="19" spans="1:50" ht="24.75" customHeight="1">
      <c r="A19" s="406"/>
      <c r="B19" s="407"/>
      <c r="C19" s="407"/>
      <c r="D19" s="407"/>
      <c r="E19" s="407"/>
      <c r="F19" s="408"/>
      <c r="G19" s="654" t="s">
        <v>10</v>
      </c>
      <c r="H19" s="655"/>
      <c r="I19" s="655"/>
      <c r="J19" s="655"/>
      <c r="K19" s="655"/>
      <c r="L19" s="655"/>
      <c r="M19" s="655"/>
      <c r="N19" s="655"/>
      <c r="O19" s="655"/>
      <c r="P19" s="184">
        <v>737</v>
      </c>
      <c r="Q19" s="185"/>
      <c r="R19" s="185"/>
      <c r="S19" s="185"/>
      <c r="T19" s="185"/>
      <c r="U19" s="185"/>
      <c r="V19" s="186"/>
      <c r="W19" s="184">
        <v>357.52300000000002</v>
      </c>
      <c r="X19" s="185"/>
      <c r="Y19" s="185"/>
      <c r="Z19" s="185"/>
      <c r="AA19" s="185"/>
      <c r="AB19" s="185"/>
      <c r="AC19" s="186"/>
      <c r="AD19" s="184">
        <v>341.762</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f>IF(P18=0, "-", P19/P18)</f>
        <v>0.98529411764705888</v>
      </c>
      <c r="Q20" s="660"/>
      <c r="R20" s="660"/>
      <c r="S20" s="660"/>
      <c r="T20" s="660"/>
      <c r="U20" s="660"/>
      <c r="V20" s="660"/>
      <c r="W20" s="660">
        <f>IF(W18=0, "-", W19/W18)</f>
        <v>0.99036842105263168</v>
      </c>
      <c r="X20" s="660"/>
      <c r="Y20" s="660"/>
      <c r="Z20" s="660"/>
      <c r="AA20" s="660"/>
      <c r="AB20" s="660"/>
      <c r="AC20" s="660"/>
      <c r="AD20" s="660">
        <f>IF(AD18=0, "-", AD19/AD18)</f>
        <v>0.85869849246231156</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538</v>
      </c>
      <c r="AV22" s="80"/>
      <c r="AW22" s="81" t="s">
        <v>360</v>
      </c>
      <c r="AX22" s="82"/>
    </row>
    <row r="23" spans="1:50">
      <c r="A23" s="139"/>
      <c r="B23" s="137"/>
      <c r="C23" s="137"/>
      <c r="D23" s="137"/>
      <c r="E23" s="137"/>
      <c r="F23" s="138"/>
      <c r="G23" s="83" t="s">
        <v>537</v>
      </c>
      <c r="H23" s="84"/>
      <c r="I23" s="84"/>
      <c r="J23" s="84"/>
      <c r="K23" s="84"/>
      <c r="L23" s="84"/>
      <c r="M23" s="84"/>
      <c r="N23" s="84"/>
      <c r="O23" s="85"/>
      <c r="P23" s="228" t="s">
        <v>538</v>
      </c>
      <c r="Q23" s="242"/>
      <c r="R23" s="242"/>
      <c r="S23" s="242"/>
      <c r="T23" s="242"/>
      <c r="U23" s="242"/>
      <c r="V23" s="242"/>
      <c r="W23" s="242"/>
      <c r="X23" s="243"/>
      <c r="Y23" s="236" t="s">
        <v>14</v>
      </c>
      <c r="Z23" s="237"/>
      <c r="AA23" s="238"/>
      <c r="AB23" s="176" t="s">
        <v>482</v>
      </c>
      <c r="AC23" s="177"/>
      <c r="AD23" s="177"/>
      <c r="AE23" s="97" t="s">
        <v>538</v>
      </c>
      <c r="AF23" s="98"/>
      <c r="AG23" s="98"/>
      <c r="AH23" s="98"/>
      <c r="AI23" s="99"/>
      <c r="AJ23" s="97" t="s">
        <v>538</v>
      </c>
      <c r="AK23" s="98"/>
      <c r="AL23" s="98"/>
      <c r="AM23" s="98"/>
      <c r="AN23" s="99"/>
      <c r="AO23" s="97" t="s">
        <v>539</v>
      </c>
      <c r="AP23" s="98"/>
      <c r="AQ23" s="98"/>
      <c r="AR23" s="98"/>
      <c r="AS23" s="99"/>
      <c r="AT23" s="204"/>
      <c r="AU23" s="204"/>
      <c r="AV23" s="204"/>
      <c r="AW23" s="204"/>
      <c r="AX23" s="205"/>
    </row>
    <row r="24" spans="1:50">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235" t="s">
        <v>482</v>
      </c>
      <c r="AC24" s="206"/>
      <c r="AD24" s="206"/>
      <c r="AE24" s="97" t="s">
        <v>538</v>
      </c>
      <c r="AF24" s="98"/>
      <c r="AG24" s="98"/>
      <c r="AH24" s="98"/>
      <c r="AI24" s="99"/>
      <c r="AJ24" s="97" t="s">
        <v>538</v>
      </c>
      <c r="AK24" s="98"/>
      <c r="AL24" s="98"/>
      <c r="AM24" s="98"/>
      <c r="AN24" s="99"/>
      <c r="AO24" s="97" t="s">
        <v>538</v>
      </c>
      <c r="AP24" s="98"/>
      <c r="AQ24" s="98"/>
      <c r="AR24" s="98"/>
      <c r="AS24" s="99"/>
      <c r="AT24" s="97" t="s">
        <v>540</v>
      </c>
      <c r="AU24" s="98"/>
      <c r="AV24" s="98"/>
      <c r="AW24" s="98"/>
      <c r="AX24" s="358"/>
    </row>
    <row r="25" spans="1:50">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538</v>
      </c>
      <c r="AF25" s="98"/>
      <c r="AG25" s="98"/>
      <c r="AH25" s="98"/>
      <c r="AI25" s="99"/>
      <c r="AJ25" s="97" t="s">
        <v>538</v>
      </c>
      <c r="AK25" s="98"/>
      <c r="AL25" s="98"/>
      <c r="AM25" s="98"/>
      <c r="AN25" s="99"/>
      <c r="AO25" s="97" t="s">
        <v>538</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2"/>
      <c r="R28" s="242"/>
      <c r="S28" s="242"/>
      <c r="T28" s="242"/>
      <c r="U28" s="242"/>
      <c r="V28" s="242"/>
      <c r="W28" s="242"/>
      <c r="X28" s="243"/>
      <c r="Y28" s="236" t="s">
        <v>14</v>
      </c>
      <c r="Z28" s="237"/>
      <c r="AA28" s="238"/>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1"/>
      <c r="H33" s="84"/>
      <c r="I33" s="84"/>
      <c r="J33" s="84"/>
      <c r="K33" s="84"/>
      <c r="L33" s="84"/>
      <c r="M33" s="84"/>
      <c r="N33" s="84"/>
      <c r="O33" s="85"/>
      <c r="P33" s="228"/>
      <c r="Q33" s="242"/>
      <c r="R33" s="242"/>
      <c r="S33" s="242"/>
      <c r="T33" s="242"/>
      <c r="U33" s="242"/>
      <c r="V33" s="242"/>
      <c r="W33" s="242"/>
      <c r="X33" s="243"/>
      <c r="Y33" s="236" t="s">
        <v>14</v>
      </c>
      <c r="Z33" s="237"/>
      <c r="AA33" s="238"/>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9" customHeight="1">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9"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1.5" customHeight="1">
      <c r="A49" s="667"/>
      <c r="B49" s="108"/>
      <c r="C49" s="109"/>
      <c r="D49" s="109"/>
      <c r="E49" s="109"/>
      <c r="F49" s="110"/>
      <c r="G49" s="306" t="s">
        <v>535</v>
      </c>
      <c r="H49" s="306"/>
      <c r="I49" s="306"/>
      <c r="J49" s="306"/>
      <c r="K49" s="306"/>
      <c r="L49" s="306"/>
      <c r="M49" s="306"/>
      <c r="N49" s="306"/>
      <c r="O49" s="306"/>
      <c r="P49" s="306"/>
      <c r="Q49" s="306"/>
      <c r="R49" s="306"/>
      <c r="S49" s="306"/>
      <c r="T49" s="306"/>
      <c r="U49" s="306"/>
      <c r="V49" s="306"/>
      <c r="W49" s="306"/>
      <c r="X49" s="306"/>
      <c r="Y49" s="306"/>
      <c r="Z49" s="306"/>
      <c r="AA49" s="629"/>
      <c r="AB49" s="305" t="s">
        <v>555</v>
      </c>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31.5" customHeight="1">
      <c r="A50" s="667"/>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55.5" customHeight="1">
      <c r="A51" s="667"/>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customHeight="1">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479</v>
      </c>
      <c r="AV53" s="80"/>
      <c r="AW53" s="81" t="s">
        <v>360</v>
      </c>
      <c r="AX53" s="82"/>
    </row>
    <row r="54" spans="1:50" ht="33.75" customHeight="1">
      <c r="A54" s="667"/>
      <c r="B54" s="109"/>
      <c r="C54" s="109"/>
      <c r="D54" s="109"/>
      <c r="E54" s="109"/>
      <c r="F54" s="110"/>
      <c r="G54" s="617" t="s">
        <v>542</v>
      </c>
      <c r="H54" s="242"/>
      <c r="I54" s="242"/>
      <c r="J54" s="242"/>
      <c r="K54" s="242"/>
      <c r="L54" s="242"/>
      <c r="M54" s="242"/>
      <c r="N54" s="242"/>
      <c r="O54" s="243"/>
      <c r="P54" s="228" t="s">
        <v>525</v>
      </c>
      <c r="Q54" s="229"/>
      <c r="R54" s="229"/>
      <c r="S54" s="229"/>
      <c r="T54" s="229"/>
      <c r="U54" s="229"/>
      <c r="V54" s="229"/>
      <c r="W54" s="229"/>
      <c r="X54" s="230"/>
      <c r="Y54" s="596" t="s">
        <v>86</v>
      </c>
      <c r="Z54" s="597"/>
      <c r="AA54" s="598"/>
      <c r="AB54" s="176" t="s">
        <v>482</v>
      </c>
      <c r="AC54" s="177"/>
      <c r="AD54" s="177"/>
      <c r="AE54" s="97">
        <v>98.6</v>
      </c>
      <c r="AF54" s="98"/>
      <c r="AG54" s="98"/>
      <c r="AH54" s="98"/>
      <c r="AI54" s="99"/>
      <c r="AJ54" s="97">
        <v>98.5</v>
      </c>
      <c r="AK54" s="98"/>
      <c r="AL54" s="98"/>
      <c r="AM54" s="98"/>
      <c r="AN54" s="99"/>
      <c r="AO54" s="97">
        <v>99</v>
      </c>
      <c r="AP54" s="98"/>
      <c r="AQ54" s="98"/>
      <c r="AR54" s="98"/>
      <c r="AS54" s="99"/>
      <c r="AT54" s="204"/>
      <c r="AU54" s="204"/>
      <c r="AV54" s="204"/>
      <c r="AW54" s="204"/>
      <c r="AX54" s="205"/>
    </row>
    <row r="55" spans="1:50" ht="33.75" customHeight="1">
      <c r="A55" s="667"/>
      <c r="B55" s="109"/>
      <c r="C55" s="109"/>
      <c r="D55" s="109"/>
      <c r="E55" s="109"/>
      <c r="F55" s="110"/>
      <c r="G55" s="618"/>
      <c r="H55" s="244"/>
      <c r="I55" s="244"/>
      <c r="J55" s="244"/>
      <c r="K55" s="244"/>
      <c r="L55" s="244"/>
      <c r="M55" s="244"/>
      <c r="N55" s="244"/>
      <c r="O55" s="245"/>
      <c r="P55" s="231"/>
      <c r="Q55" s="231"/>
      <c r="R55" s="231"/>
      <c r="S55" s="231"/>
      <c r="T55" s="231"/>
      <c r="U55" s="231"/>
      <c r="V55" s="231"/>
      <c r="W55" s="231"/>
      <c r="X55" s="232"/>
      <c r="Y55" s="103" t="s">
        <v>65</v>
      </c>
      <c r="Z55" s="104"/>
      <c r="AA55" s="105"/>
      <c r="AB55" s="235" t="s">
        <v>482</v>
      </c>
      <c r="AC55" s="206"/>
      <c r="AD55" s="206"/>
      <c r="AE55" s="97">
        <v>95</v>
      </c>
      <c r="AF55" s="98"/>
      <c r="AG55" s="98"/>
      <c r="AH55" s="98"/>
      <c r="AI55" s="99"/>
      <c r="AJ55" s="97">
        <v>95</v>
      </c>
      <c r="AK55" s="98"/>
      <c r="AL55" s="98"/>
      <c r="AM55" s="98"/>
      <c r="AN55" s="99"/>
      <c r="AO55" s="97">
        <v>95</v>
      </c>
      <c r="AP55" s="98"/>
      <c r="AQ55" s="98"/>
      <c r="AR55" s="98"/>
      <c r="AS55" s="99"/>
      <c r="AT55" s="97">
        <v>100</v>
      </c>
      <c r="AU55" s="98"/>
      <c r="AV55" s="98"/>
      <c r="AW55" s="98"/>
      <c r="AX55" s="358"/>
    </row>
    <row r="56" spans="1:50" ht="33.75" customHeight="1">
      <c r="A56" s="667"/>
      <c r="B56" s="112"/>
      <c r="C56" s="112"/>
      <c r="D56" s="112"/>
      <c r="E56" s="112"/>
      <c r="F56" s="113"/>
      <c r="G56" s="619"/>
      <c r="H56" s="246"/>
      <c r="I56" s="246"/>
      <c r="J56" s="246"/>
      <c r="K56" s="246"/>
      <c r="L56" s="246"/>
      <c r="M56" s="246"/>
      <c r="N56" s="246"/>
      <c r="O56" s="247"/>
      <c r="P56" s="233"/>
      <c r="Q56" s="233"/>
      <c r="R56" s="233"/>
      <c r="S56" s="233"/>
      <c r="T56" s="233"/>
      <c r="U56" s="233"/>
      <c r="V56" s="233"/>
      <c r="W56" s="233"/>
      <c r="X56" s="234"/>
      <c r="Y56" s="146" t="s">
        <v>15</v>
      </c>
      <c r="Z56" s="104"/>
      <c r="AA56" s="105"/>
      <c r="AB56" s="147" t="s">
        <v>16</v>
      </c>
      <c r="AC56" s="147"/>
      <c r="AD56" s="147"/>
      <c r="AE56" s="97">
        <v>104</v>
      </c>
      <c r="AF56" s="98"/>
      <c r="AG56" s="98"/>
      <c r="AH56" s="98"/>
      <c r="AI56" s="99"/>
      <c r="AJ56" s="97">
        <v>104</v>
      </c>
      <c r="AK56" s="98"/>
      <c r="AL56" s="98"/>
      <c r="AM56" s="98"/>
      <c r="AN56" s="99"/>
      <c r="AO56" s="97">
        <v>104</v>
      </c>
      <c r="AP56" s="98"/>
      <c r="AQ56" s="98"/>
      <c r="AR56" s="98"/>
      <c r="AS56" s="99"/>
      <c r="AT56" s="201"/>
      <c r="AU56" s="202"/>
      <c r="AV56" s="202"/>
      <c r="AW56" s="202"/>
      <c r="AX56" s="203"/>
    </row>
    <row r="57" spans="1:50" hidden="1">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7"/>
      <c r="B59" s="109"/>
      <c r="C59" s="109"/>
      <c r="D59" s="109"/>
      <c r="E59" s="109"/>
      <c r="F59" s="110"/>
      <c r="G59" s="617"/>
      <c r="H59" s="242"/>
      <c r="I59" s="242"/>
      <c r="J59" s="242"/>
      <c r="K59" s="242"/>
      <c r="L59" s="242"/>
      <c r="M59" s="242"/>
      <c r="N59" s="242"/>
      <c r="O59" s="243"/>
      <c r="P59" s="228"/>
      <c r="Q59" s="229"/>
      <c r="R59" s="229"/>
      <c r="S59" s="229"/>
      <c r="T59" s="229"/>
      <c r="U59" s="229"/>
      <c r="V59" s="229"/>
      <c r="W59" s="229"/>
      <c r="X59" s="230"/>
      <c r="Y59" s="596" t="s">
        <v>86</v>
      </c>
      <c r="Z59" s="597"/>
      <c r="AA59" s="598"/>
      <c r="AB59" s="665"/>
      <c r="AC59" s="665"/>
      <c r="AD59" s="665"/>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7"/>
      <c r="B60" s="109"/>
      <c r="C60" s="109"/>
      <c r="D60" s="109"/>
      <c r="E60" s="109"/>
      <c r="F60" s="110"/>
      <c r="G60" s="618"/>
      <c r="H60" s="244"/>
      <c r="I60" s="244"/>
      <c r="J60" s="244"/>
      <c r="K60" s="244"/>
      <c r="L60" s="244"/>
      <c r="M60" s="244"/>
      <c r="N60" s="244"/>
      <c r="O60" s="245"/>
      <c r="P60" s="231"/>
      <c r="Q60" s="231"/>
      <c r="R60" s="231"/>
      <c r="S60" s="231"/>
      <c r="T60" s="231"/>
      <c r="U60" s="231"/>
      <c r="V60" s="231"/>
      <c r="W60" s="231"/>
      <c r="X60" s="232"/>
      <c r="Y60" s="103" t="s">
        <v>65</v>
      </c>
      <c r="Z60" s="104"/>
      <c r="AA60" s="105"/>
      <c r="AB60" s="666"/>
      <c r="AC60" s="666"/>
      <c r="AD60" s="666"/>
      <c r="AE60" s="97"/>
      <c r="AF60" s="98"/>
      <c r="AG60" s="98"/>
      <c r="AH60" s="98"/>
      <c r="AI60" s="99"/>
      <c r="AJ60" s="97"/>
      <c r="AK60" s="98"/>
      <c r="AL60" s="98"/>
      <c r="AM60" s="98"/>
      <c r="AN60" s="99"/>
      <c r="AO60" s="97"/>
      <c r="AP60" s="98"/>
      <c r="AQ60" s="98"/>
      <c r="AR60" s="98"/>
      <c r="AS60" s="99"/>
      <c r="AT60" s="97"/>
      <c r="AU60" s="98"/>
      <c r="AV60" s="98"/>
      <c r="AW60" s="98"/>
      <c r="AX60" s="358"/>
    </row>
    <row r="61" spans="1:50" hidden="1">
      <c r="A61" s="667"/>
      <c r="B61" s="112"/>
      <c r="C61" s="112"/>
      <c r="D61" s="112"/>
      <c r="E61" s="112"/>
      <c r="F61" s="113"/>
      <c r="G61" s="619"/>
      <c r="H61" s="246"/>
      <c r="I61" s="246"/>
      <c r="J61" s="246"/>
      <c r="K61" s="246"/>
      <c r="L61" s="246"/>
      <c r="M61" s="246"/>
      <c r="N61" s="246"/>
      <c r="O61" s="247"/>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7"/>
      <c r="B64" s="109"/>
      <c r="C64" s="109"/>
      <c r="D64" s="109"/>
      <c r="E64" s="109"/>
      <c r="F64" s="110"/>
      <c r="G64" s="617"/>
      <c r="H64" s="242"/>
      <c r="I64" s="242"/>
      <c r="J64" s="242"/>
      <c r="K64" s="242"/>
      <c r="L64" s="242"/>
      <c r="M64" s="242"/>
      <c r="N64" s="242"/>
      <c r="O64" s="243"/>
      <c r="P64" s="228"/>
      <c r="Q64" s="229"/>
      <c r="R64" s="229"/>
      <c r="S64" s="229"/>
      <c r="T64" s="229"/>
      <c r="U64" s="229"/>
      <c r="V64" s="229"/>
      <c r="W64" s="229"/>
      <c r="X64" s="230"/>
      <c r="Y64" s="596" t="s">
        <v>86</v>
      </c>
      <c r="Z64" s="597"/>
      <c r="AA64" s="598"/>
      <c r="AB64" s="665"/>
      <c r="AC64" s="665"/>
      <c r="AD64" s="665"/>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7"/>
      <c r="B65" s="109"/>
      <c r="C65" s="109"/>
      <c r="D65" s="109"/>
      <c r="E65" s="109"/>
      <c r="F65" s="110"/>
      <c r="G65" s="618"/>
      <c r="H65" s="244"/>
      <c r="I65" s="244"/>
      <c r="J65" s="244"/>
      <c r="K65" s="244"/>
      <c r="L65" s="244"/>
      <c r="M65" s="244"/>
      <c r="N65" s="244"/>
      <c r="O65" s="245"/>
      <c r="P65" s="231"/>
      <c r="Q65" s="231"/>
      <c r="R65" s="231"/>
      <c r="S65" s="231"/>
      <c r="T65" s="231"/>
      <c r="U65" s="231"/>
      <c r="V65" s="231"/>
      <c r="W65" s="231"/>
      <c r="X65" s="232"/>
      <c r="Y65" s="103" t="s">
        <v>65</v>
      </c>
      <c r="Z65" s="104"/>
      <c r="AA65" s="105"/>
      <c r="AB65" s="666"/>
      <c r="AC65" s="666"/>
      <c r="AD65" s="666"/>
      <c r="AE65" s="97"/>
      <c r="AF65" s="98"/>
      <c r="AG65" s="98"/>
      <c r="AH65" s="98"/>
      <c r="AI65" s="99"/>
      <c r="AJ65" s="97"/>
      <c r="AK65" s="98"/>
      <c r="AL65" s="98"/>
      <c r="AM65" s="98"/>
      <c r="AN65" s="99"/>
      <c r="AO65" s="97"/>
      <c r="AP65" s="98"/>
      <c r="AQ65" s="98"/>
      <c r="AR65" s="98"/>
      <c r="AS65" s="99"/>
      <c r="AT65" s="97"/>
      <c r="AU65" s="98"/>
      <c r="AV65" s="98"/>
      <c r="AW65" s="98"/>
      <c r="AX65" s="358"/>
    </row>
    <row r="66" spans="1:60" hidden="1">
      <c r="A66" s="668"/>
      <c r="B66" s="112"/>
      <c r="C66" s="112"/>
      <c r="D66" s="112"/>
      <c r="E66" s="112"/>
      <c r="F66" s="113"/>
      <c r="G66" s="619"/>
      <c r="H66" s="246"/>
      <c r="I66" s="246"/>
      <c r="J66" s="246"/>
      <c r="K66" s="246"/>
      <c r="L66" s="246"/>
      <c r="M66" s="246"/>
      <c r="N66" s="246"/>
      <c r="O66" s="247"/>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8.5" customHeight="1">
      <c r="A68" s="535"/>
      <c r="B68" s="536"/>
      <c r="C68" s="536"/>
      <c r="D68" s="536"/>
      <c r="E68" s="536"/>
      <c r="F68" s="537"/>
      <c r="G68" s="228" t="s">
        <v>499</v>
      </c>
      <c r="H68" s="242"/>
      <c r="I68" s="242"/>
      <c r="J68" s="242"/>
      <c r="K68" s="242"/>
      <c r="L68" s="242"/>
      <c r="M68" s="242"/>
      <c r="N68" s="242"/>
      <c r="O68" s="242"/>
      <c r="P68" s="242"/>
      <c r="Q68" s="242"/>
      <c r="R68" s="242"/>
      <c r="S68" s="242"/>
      <c r="T68" s="242"/>
      <c r="U68" s="242"/>
      <c r="V68" s="242"/>
      <c r="W68" s="242"/>
      <c r="X68" s="243"/>
      <c r="Y68" s="626" t="s">
        <v>66</v>
      </c>
      <c r="Z68" s="627"/>
      <c r="AA68" s="628"/>
      <c r="AB68" s="120" t="s">
        <v>483</v>
      </c>
      <c r="AC68" s="121"/>
      <c r="AD68" s="122"/>
      <c r="AE68" s="97">
        <v>601381</v>
      </c>
      <c r="AF68" s="98"/>
      <c r="AG68" s="98"/>
      <c r="AH68" s="98"/>
      <c r="AI68" s="99"/>
      <c r="AJ68" s="97">
        <v>624095</v>
      </c>
      <c r="AK68" s="98"/>
      <c r="AL68" s="98"/>
      <c r="AM68" s="98"/>
      <c r="AN68" s="99"/>
      <c r="AO68" s="97">
        <v>656712</v>
      </c>
      <c r="AP68" s="98"/>
      <c r="AQ68" s="98"/>
      <c r="AR68" s="98"/>
      <c r="AS68" s="99"/>
      <c r="AT68" s="547"/>
      <c r="AU68" s="547"/>
      <c r="AV68" s="547"/>
      <c r="AW68" s="547"/>
      <c r="AX68" s="548"/>
      <c r="AY68" s="10"/>
      <c r="AZ68" s="10"/>
      <c r="BA68" s="10"/>
      <c r="BB68" s="10"/>
      <c r="BC68" s="10"/>
    </row>
    <row r="69" spans="1:60" ht="28.5" customHeight="1">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17" t="s">
        <v>67</v>
      </c>
      <c r="Z69" s="118"/>
      <c r="AA69" s="119"/>
      <c r="AB69" s="211" t="s">
        <v>559</v>
      </c>
      <c r="AC69" s="212"/>
      <c r="AD69" s="213"/>
      <c r="AE69" s="97">
        <v>600000</v>
      </c>
      <c r="AF69" s="98"/>
      <c r="AG69" s="98"/>
      <c r="AH69" s="98"/>
      <c r="AI69" s="99"/>
      <c r="AJ69" s="97">
        <v>622000</v>
      </c>
      <c r="AK69" s="98"/>
      <c r="AL69" s="98"/>
      <c r="AM69" s="98"/>
      <c r="AN69" s="99"/>
      <c r="AO69" s="97">
        <v>645000</v>
      </c>
      <c r="AP69" s="98"/>
      <c r="AQ69" s="98"/>
      <c r="AR69" s="98"/>
      <c r="AS69" s="99"/>
      <c r="AT69" s="97">
        <v>677000</v>
      </c>
      <c r="AU69" s="98"/>
      <c r="AV69" s="98"/>
      <c r="AW69" s="98"/>
      <c r="AX69" s="99"/>
      <c r="AY69" s="10"/>
      <c r="AZ69" s="10"/>
      <c r="BA69" s="10"/>
      <c r="BB69" s="10"/>
      <c r="BC69" s="10"/>
      <c r="BD69" s="10"/>
      <c r="BE69" s="10"/>
      <c r="BF69" s="10"/>
      <c r="BG69" s="10"/>
      <c r="BH69" s="10"/>
    </row>
    <row r="70" spans="1:60" hidden="1">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2" t="s">
        <v>74</v>
      </c>
      <c r="AU70" s="273"/>
      <c r="AV70" s="273"/>
      <c r="AW70" s="273"/>
      <c r="AX70" s="274"/>
    </row>
    <row r="71" spans="1:60" hidden="1">
      <c r="A71" s="535"/>
      <c r="B71" s="536"/>
      <c r="C71" s="536"/>
      <c r="D71" s="536"/>
      <c r="E71" s="536"/>
      <c r="F71" s="537"/>
      <c r="G71" s="242"/>
      <c r="H71" s="242"/>
      <c r="I71" s="242"/>
      <c r="J71" s="242"/>
      <c r="K71" s="242"/>
      <c r="L71" s="242"/>
      <c r="M71" s="242"/>
      <c r="N71" s="242"/>
      <c r="O71" s="242"/>
      <c r="P71" s="242"/>
      <c r="Q71" s="242"/>
      <c r="R71" s="242"/>
      <c r="S71" s="242"/>
      <c r="T71" s="242"/>
      <c r="U71" s="242"/>
      <c r="V71" s="242"/>
      <c r="W71" s="242"/>
      <c r="X71" s="243"/>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idden="1">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idden="1">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2" t="s">
        <v>74</v>
      </c>
      <c r="AU73" s="273"/>
      <c r="AV73" s="273"/>
      <c r="AW73" s="273"/>
      <c r="AX73" s="274"/>
    </row>
    <row r="74" spans="1:60" hidden="1">
      <c r="A74" s="535"/>
      <c r="B74" s="536"/>
      <c r="C74" s="536"/>
      <c r="D74" s="536"/>
      <c r="E74" s="536"/>
      <c r="F74" s="537"/>
      <c r="G74" s="242"/>
      <c r="H74" s="242"/>
      <c r="I74" s="242"/>
      <c r="J74" s="242"/>
      <c r="K74" s="242"/>
      <c r="L74" s="242"/>
      <c r="M74" s="242"/>
      <c r="N74" s="242"/>
      <c r="O74" s="242"/>
      <c r="P74" s="242"/>
      <c r="Q74" s="242"/>
      <c r="R74" s="242"/>
      <c r="S74" s="242"/>
      <c r="T74" s="242"/>
      <c r="U74" s="242"/>
      <c r="V74" s="242"/>
      <c r="W74" s="242"/>
      <c r="X74" s="243"/>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idden="1">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idden="1">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2" t="s">
        <v>74</v>
      </c>
      <c r="AU76" s="273"/>
      <c r="AV76" s="273"/>
      <c r="AW76" s="273"/>
      <c r="AX76" s="274"/>
    </row>
    <row r="77" spans="1:60" hidden="1">
      <c r="A77" s="535"/>
      <c r="B77" s="536"/>
      <c r="C77" s="536"/>
      <c r="D77" s="536"/>
      <c r="E77" s="536"/>
      <c r="F77" s="537"/>
      <c r="G77" s="242"/>
      <c r="H77" s="242"/>
      <c r="I77" s="242"/>
      <c r="J77" s="242"/>
      <c r="K77" s="242"/>
      <c r="L77" s="242"/>
      <c r="M77" s="242"/>
      <c r="N77" s="242"/>
      <c r="O77" s="242"/>
      <c r="P77" s="242"/>
      <c r="Q77" s="242"/>
      <c r="R77" s="242"/>
      <c r="S77" s="242"/>
      <c r="T77" s="242"/>
      <c r="U77" s="242"/>
      <c r="V77" s="242"/>
      <c r="W77" s="242"/>
      <c r="X77" s="243"/>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c r="A78" s="538"/>
      <c r="B78" s="539"/>
      <c r="C78" s="539"/>
      <c r="D78" s="539"/>
      <c r="E78" s="539"/>
      <c r="F78" s="540"/>
      <c r="G78" s="246"/>
      <c r="H78" s="246"/>
      <c r="I78" s="246"/>
      <c r="J78" s="246"/>
      <c r="K78" s="246"/>
      <c r="L78" s="246"/>
      <c r="M78" s="246"/>
      <c r="N78" s="246"/>
      <c r="O78" s="246"/>
      <c r="P78" s="246"/>
      <c r="Q78" s="246"/>
      <c r="R78" s="246"/>
      <c r="S78" s="246"/>
      <c r="T78" s="246"/>
      <c r="U78" s="246"/>
      <c r="V78" s="246"/>
      <c r="W78" s="246"/>
      <c r="X78" s="247"/>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idden="1">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2" t="s">
        <v>74</v>
      </c>
      <c r="AU79" s="273"/>
      <c r="AV79" s="273"/>
      <c r="AW79" s="273"/>
      <c r="AX79" s="274"/>
    </row>
    <row r="80" spans="1:60" hidden="1">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7.75" customHeight="1">
      <c r="A83" s="129"/>
      <c r="B83" s="130"/>
      <c r="C83" s="130"/>
      <c r="D83" s="130"/>
      <c r="E83" s="130"/>
      <c r="F83" s="131"/>
      <c r="G83" s="303" t="s">
        <v>484</v>
      </c>
      <c r="H83" s="303"/>
      <c r="I83" s="303"/>
      <c r="J83" s="303"/>
      <c r="K83" s="303"/>
      <c r="L83" s="303"/>
      <c r="M83" s="303"/>
      <c r="N83" s="303"/>
      <c r="O83" s="303"/>
      <c r="P83" s="303"/>
      <c r="Q83" s="303"/>
      <c r="R83" s="303"/>
      <c r="S83" s="303"/>
      <c r="T83" s="303"/>
      <c r="U83" s="303"/>
      <c r="V83" s="303"/>
      <c r="W83" s="303"/>
      <c r="X83" s="303"/>
      <c r="Y83" s="544" t="s">
        <v>17</v>
      </c>
      <c r="Z83" s="545"/>
      <c r="AA83" s="546"/>
      <c r="AB83" s="674" t="s">
        <v>485</v>
      </c>
      <c r="AC83" s="124"/>
      <c r="AD83" s="125"/>
      <c r="AE83" s="214">
        <v>4563</v>
      </c>
      <c r="AF83" s="215"/>
      <c r="AG83" s="215"/>
      <c r="AH83" s="215"/>
      <c r="AI83" s="215"/>
      <c r="AJ83" s="214">
        <v>3291</v>
      </c>
      <c r="AK83" s="215"/>
      <c r="AL83" s="215"/>
      <c r="AM83" s="215"/>
      <c r="AN83" s="215"/>
      <c r="AO83" s="214">
        <v>3293</v>
      </c>
      <c r="AP83" s="215"/>
      <c r="AQ83" s="215"/>
      <c r="AR83" s="215"/>
      <c r="AS83" s="215"/>
      <c r="AT83" s="97">
        <v>3716</v>
      </c>
      <c r="AU83" s="98"/>
      <c r="AV83" s="98"/>
      <c r="AW83" s="98"/>
      <c r="AX83" s="358"/>
    </row>
    <row r="84" spans="1:60" ht="42" customHeight="1">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464</v>
      </c>
      <c r="AC84" s="101"/>
      <c r="AD84" s="102"/>
      <c r="AE84" s="100" t="s">
        <v>486</v>
      </c>
      <c r="AF84" s="101"/>
      <c r="AG84" s="101"/>
      <c r="AH84" s="101"/>
      <c r="AI84" s="102"/>
      <c r="AJ84" s="100" t="s">
        <v>487</v>
      </c>
      <c r="AK84" s="101"/>
      <c r="AL84" s="101"/>
      <c r="AM84" s="101"/>
      <c r="AN84" s="102"/>
      <c r="AO84" s="100" t="s">
        <v>558</v>
      </c>
      <c r="AP84" s="101"/>
      <c r="AQ84" s="101"/>
      <c r="AR84" s="101"/>
      <c r="AS84" s="102"/>
      <c r="AT84" s="675" t="s">
        <v>543</v>
      </c>
      <c r="AU84" s="676"/>
      <c r="AV84" s="676"/>
      <c r="AW84" s="676"/>
      <c r="AX84" s="677"/>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8"/>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0.25" customHeight="1">
      <c r="A97" s="608" t="s">
        <v>77</v>
      </c>
      <c r="B97" s="609"/>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0.25" customHeight="1">
      <c r="A98" s="610"/>
      <c r="B98" s="611"/>
      <c r="C98" s="541" t="s">
        <v>488</v>
      </c>
      <c r="D98" s="542"/>
      <c r="E98" s="542"/>
      <c r="F98" s="542"/>
      <c r="G98" s="542"/>
      <c r="H98" s="542"/>
      <c r="I98" s="542"/>
      <c r="J98" s="542"/>
      <c r="K98" s="543"/>
      <c r="L98" s="184">
        <v>176</v>
      </c>
      <c r="M98" s="185"/>
      <c r="N98" s="185"/>
      <c r="O98" s="185"/>
      <c r="P98" s="185"/>
      <c r="Q98" s="186"/>
      <c r="R98" s="184">
        <v>256.5</v>
      </c>
      <c r="S98" s="185"/>
      <c r="T98" s="185"/>
      <c r="U98" s="185"/>
      <c r="V98" s="185"/>
      <c r="W98" s="186"/>
      <c r="X98" s="71" t="s">
        <v>560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10"/>
      <c r="B99" s="611"/>
      <c r="C99" s="605" t="s">
        <v>489</v>
      </c>
      <c r="D99" s="606"/>
      <c r="E99" s="606"/>
      <c r="F99" s="606"/>
      <c r="G99" s="606"/>
      <c r="H99" s="606"/>
      <c r="I99" s="606"/>
      <c r="J99" s="606"/>
      <c r="K99" s="607"/>
      <c r="L99" s="184">
        <v>214</v>
      </c>
      <c r="M99" s="185"/>
      <c r="N99" s="185"/>
      <c r="O99" s="185"/>
      <c r="P99" s="185"/>
      <c r="Q99" s="186"/>
      <c r="R99" s="184">
        <v>214.4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10"/>
      <c r="B100" s="611"/>
      <c r="C100" s="605" t="s">
        <v>490</v>
      </c>
      <c r="D100" s="606"/>
      <c r="E100" s="606"/>
      <c r="F100" s="606"/>
      <c r="G100" s="606"/>
      <c r="H100" s="606"/>
      <c r="I100" s="606"/>
      <c r="J100" s="606"/>
      <c r="K100" s="607"/>
      <c r="L100" s="184">
        <v>0.4</v>
      </c>
      <c r="M100" s="185"/>
      <c r="N100" s="185"/>
      <c r="O100" s="185"/>
      <c r="P100" s="185"/>
      <c r="Q100" s="186"/>
      <c r="R100" s="184">
        <v>0.4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2"/>
      <c r="B104" s="613"/>
      <c r="C104" s="599" t="s">
        <v>22</v>
      </c>
      <c r="D104" s="600"/>
      <c r="E104" s="600"/>
      <c r="F104" s="600"/>
      <c r="G104" s="600"/>
      <c r="H104" s="600"/>
      <c r="I104" s="600"/>
      <c r="J104" s="600"/>
      <c r="K104" s="601"/>
      <c r="L104" s="602">
        <f>SUM(L98:Q103)</f>
        <v>390.4</v>
      </c>
      <c r="M104" s="603"/>
      <c r="N104" s="603"/>
      <c r="O104" s="603"/>
      <c r="P104" s="603"/>
      <c r="Q104" s="604"/>
      <c r="R104" s="602">
        <f>SUM(R98:W103)</f>
        <v>471.29999999999995</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0.25" customHeight="1">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35.25"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475</v>
      </c>
      <c r="AE108" s="352"/>
      <c r="AF108" s="352"/>
      <c r="AG108" s="347" t="s">
        <v>546</v>
      </c>
      <c r="AH108" s="348"/>
      <c r="AI108" s="348"/>
      <c r="AJ108" s="348"/>
      <c r="AK108" s="348"/>
      <c r="AL108" s="348"/>
      <c r="AM108" s="348"/>
      <c r="AN108" s="348"/>
      <c r="AO108" s="348"/>
      <c r="AP108" s="348"/>
      <c r="AQ108" s="348"/>
      <c r="AR108" s="348"/>
      <c r="AS108" s="348"/>
      <c r="AT108" s="348"/>
      <c r="AU108" s="348"/>
      <c r="AV108" s="348"/>
      <c r="AW108" s="348"/>
      <c r="AX108" s="349"/>
    </row>
    <row r="109" spans="1:50" ht="20.25"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1" t="s">
        <v>498</v>
      </c>
      <c r="AE109" s="302"/>
      <c r="AF109" s="302"/>
      <c r="AG109" s="350"/>
      <c r="AH109" s="258"/>
      <c r="AI109" s="258"/>
      <c r="AJ109" s="258"/>
      <c r="AK109" s="258"/>
      <c r="AL109" s="258"/>
      <c r="AM109" s="258"/>
      <c r="AN109" s="258"/>
      <c r="AO109" s="258"/>
      <c r="AP109" s="258"/>
      <c r="AQ109" s="258"/>
      <c r="AR109" s="258"/>
      <c r="AS109" s="258"/>
      <c r="AT109" s="258"/>
      <c r="AU109" s="258"/>
      <c r="AV109" s="258"/>
      <c r="AW109" s="258"/>
      <c r="AX109" s="282"/>
    </row>
    <row r="110" spans="1:50" ht="72.75"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1" t="s">
        <v>475</v>
      </c>
      <c r="AE110" s="332"/>
      <c r="AF110" s="332"/>
      <c r="AG110" s="342" t="s">
        <v>550</v>
      </c>
      <c r="AH110" s="246"/>
      <c r="AI110" s="246"/>
      <c r="AJ110" s="246"/>
      <c r="AK110" s="246"/>
      <c r="AL110" s="246"/>
      <c r="AM110" s="246"/>
      <c r="AN110" s="246"/>
      <c r="AO110" s="246"/>
      <c r="AP110" s="246"/>
      <c r="AQ110" s="246"/>
      <c r="AR110" s="246"/>
      <c r="AS110" s="246"/>
      <c r="AT110" s="246"/>
      <c r="AU110" s="246"/>
      <c r="AV110" s="246"/>
      <c r="AW110" s="246"/>
      <c r="AX110" s="327"/>
    </row>
    <row r="111" spans="1:50" ht="96.75" customHeight="1">
      <c r="A111" s="262" t="s">
        <v>46</v>
      </c>
      <c r="B111" s="263"/>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333" t="s">
        <v>475</v>
      </c>
      <c r="AE111" s="276"/>
      <c r="AF111" s="276"/>
      <c r="AG111" s="278" t="s">
        <v>557</v>
      </c>
      <c r="AH111" s="279"/>
      <c r="AI111" s="279"/>
      <c r="AJ111" s="279"/>
      <c r="AK111" s="279"/>
      <c r="AL111" s="279"/>
      <c r="AM111" s="279"/>
      <c r="AN111" s="279"/>
      <c r="AO111" s="279"/>
      <c r="AP111" s="279"/>
      <c r="AQ111" s="279"/>
      <c r="AR111" s="279"/>
      <c r="AS111" s="279"/>
      <c r="AT111" s="279"/>
      <c r="AU111" s="279"/>
      <c r="AV111" s="279"/>
      <c r="AW111" s="279"/>
      <c r="AX111" s="280"/>
    </row>
    <row r="112" spans="1:50" ht="20.25" customHeight="1">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498</v>
      </c>
      <c r="AE112" s="302"/>
      <c r="AF112" s="302"/>
      <c r="AG112" s="350"/>
      <c r="AH112" s="258"/>
      <c r="AI112" s="258"/>
      <c r="AJ112" s="258"/>
      <c r="AK112" s="258"/>
      <c r="AL112" s="258"/>
      <c r="AM112" s="258"/>
      <c r="AN112" s="258"/>
      <c r="AO112" s="258"/>
      <c r="AP112" s="258"/>
      <c r="AQ112" s="258"/>
      <c r="AR112" s="258"/>
      <c r="AS112" s="258"/>
      <c r="AT112" s="258"/>
      <c r="AU112" s="258"/>
      <c r="AV112" s="258"/>
      <c r="AW112" s="258"/>
      <c r="AX112" s="282"/>
    </row>
    <row r="113" spans="1:64" ht="42.75" customHeight="1">
      <c r="A113" s="264"/>
      <c r="B113" s="265"/>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475</v>
      </c>
      <c r="AE113" s="302"/>
      <c r="AF113" s="302"/>
      <c r="AG113" s="281" t="s">
        <v>549</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498</v>
      </c>
      <c r="AE114" s="302"/>
      <c r="AF114" s="302"/>
      <c r="AG114" s="350"/>
      <c r="AH114" s="258"/>
      <c r="AI114" s="258"/>
      <c r="AJ114" s="258"/>
      <c r="AK114" s="258"/>
      <c r="AL114" s="258"/>
      <c r="AM114" s="258"/>
      <c r="AN114" s="258"/>
      <c r="AO114" s="258"/>
      <c r="AP114" s="258"/>
      <c r="AQ114" s="258"/>
      <c r="AR114" s="258"/>
      <c r="AS114" s="258"/>
      <c r="AT114" s="258"/>
      <c r="AU114" s="258"/>
      <c r="AV114" s="258"/>
      <c r="AW114" s="258"/>
      <c r="AX114" s="282"/>
    </row>
    <row r="115" spans="1:64" ht="48" customHeight="1">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1" t="s">
        <v>475</v>
      </c>
      <c r="AE115" s="302"/>
      <c r="AF115" s="302"/>
      <c r="AG115" s="281" t="s">
        <v>552</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0" t="s">
        <v>498</v>
      </c>
      <c r="AE116" s="261"/>
      <c r="AF116" s="261"/>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2" customHeight="1">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1" t="s">
        <v>475</v>
      </c>
      <c r="AE117" s="332"/>
      <c r="AF117" s="337"/>
      <c r="AG117" s="343" t="s">
        <v>556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18.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536</v>
      </c>
      <c r="AE118" s="276"/>
      <c r="AF118" s="277"/>
      <c r="AG118" s="278" t="s">
        <v>545</v>
      </c>
      <c r="AH118" s="279"/>
      <c r="AI118" s="279"/>
      <c r="AJ118" s="279"/>
      <c r="AK118" s="279"/>
      <c r="AL118" s="279"/>
      <c r="AM118" s="279"/>
      <c r="AN118" s="279"/>
      <c r="AO118" s="279"/>
      <c r="AP118" s="279"/>
      <c r="AQ118" s="279"/>
      <c r="AR118" s="279"/>
      <c r="AS118" s="279"/>
      <c r="AT118" s="279"/>
      <c r="AU118" s="279"/>
      <c r="AV118" s="279"/>
      <c r="AW118" s="279"/>
      <c r="AX118" s="280"/>
    </row>
    <row r="119" spans="1:64" ht="84" customHeight="1">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3" t="s">
        <v>475</v>
      </c>
      <c r="AE119" s="354"/>
      <c r="AF119" s="354"/>
      <c r="AG119" s="281" t="s">
        <v>551</v>
      </c>
      <c r="AH119" s="258"/>
      <c r="AI119" s="258"/>
      <c r="AJ119" s="258"/>
      <c r="AK119" s="258"/>
      <c r="AL119" s="258"/>
      <c r="AM119" s="258"/>
      <c r="AN119" s="258"/>
      <c r="AO119" s="258"/>
      <c r="AP119" s="258"/>
      <c r="AQ119" s="258"/>
      <c r="AR119" s="258"/>
      <c r="AS119" s="258"/>
      <c r="AT119" s="258"/>
      <c r="AU119" s="258"/>
      <c r="AV119" s="258"/>
      <c r="AW119" s="258"/>
      <c r="AX119" s="282"/>
    </row>
    <row r="120" spans="1:64" ht="36" customHeight="1">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1" t="s">
        <v>475</v>
      </c>
      <c r="AE120" s="302"/>
      <c r="AF120" s="302"/>
      <c r="AG120" s="281" t="s">
        <v>547</v>
      </c>
      <c r="AH120" s="258"/>
      <c r="AI120" s="258"/>
      <c r="AJ120" s="258"/>
      <c r="AK120" s="258"/>
      <c r="AL120" s="258"/>
      <c r="AM120" s="258"/>
      <c r="AN120" s="258"/>
      <c r="AO120" s="258"/>
      <c r="AP120" s="258"/>
      <c r="AQ120" s="258"/>
      <c r="AR120" s="258"/>
      <c r="AS120" s="258"/>
      <c r="AT120" s="258"/>
      <c r="AU120" s="258"/>
      <c r="AV120" s="258"/>
      <c r="AW120" s="258"/>
      <c r="AX120" s="282"/>
    </row>
    <row r="121" spans="1:64" ht="80.25" customHeight="1">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475</v>
      </c>
      <c r="AE121" s="302"/>
      <c r="AF121" s="302"/>
      <c r="AG121" s="342" t="s">
        <v>544</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c r="A122" s="248" t="s">
        <v>80</v>
      </c>
      <c r="B122" s="249"/>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333" t="s">
        <v>498</v>
      </c>
      <c r="AE122" s="276"/>
      <c r="AF122" s="276"/>
      <c r="AG122" s="322" t="s">
        <v>541</v>
      </c>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c r="A124" s="250"/>
      <c r="B124" s="251"/>
      <c r="C124" s="283" t="s">
        <v>496</v>
      </c>
      <c r="D124" s="284"/>
      <c r="E124" s="284"/>
      <c r="F124" s="284"/>
      <c r="G124" s="284"/>
      <c r="H124" s="284"/>
      <c r="I124" s="284"/>
      <c r="J124" s="284"/>
      <c r="K124" s="284"/>
      <c r="L124" s="284"/>
      <c r="M124" s="284"/>
      <c r="N124" s="284"/>
      <c r="O124" s="285"/>
      <c r="P124" s="292" t="s">
        <v>477</v>
      </c>
      <c r="Q124" s="292"/>
      <c r="R124" s="292"/>
      <c r="S124" s="293"/>
      <c r="T124" s="257" t="s">
        <v>497</v>
      </c>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34.5" customHeight="1">
      <c r="A125" s="252"/>
      <c r="B125" s="253"/>
      <c r="C125" s="286"/>
      <c r="D125" s="287"/>
      <c r="E125" s="287"/>
      <c r="F125" s="287"/>
      <c r="G125" s="287"/>
      <c r="H125" s="287"/>
      <c r="I125" s="287"/>
      <c r="J125" s="287"/>
      <c r="K125" s="287"/>
      <c r="L125" s="287"/>
      <c r="M125" s="287"/>
      <c r="N125" s="287"/>
      <c r="O125" s="288"/>
      <c r="P125" s="294"/>
      <c r="Q125" s="294"/>
      <c r="R125" s="294"/>
      <c r="S125" s="295"/>
      <c r="T125" s="561"/>
      <c r="U125" s="344"/>
      <c r="V125" s="344"/>
      <c r="W125" s="344"/>
      <c r="X125" s="344"/>
      <c r="Y125" s="344"/>
      <c r="Z125" s="344"/>
      <c r="AA125" s="344"/>
      <c r="AB125" s="344"/>
      <c r="AC125" s="344"/>
      <c r="AD125" s="344"/>
      <c r="AE125" s="344"/>
      <c r="AF125" s="562"/>
      <c r="AG125" s="326"/>
      <c r="AH125" s="246"/>
      <c r="AI125" s="246"/>
      <c r="AJ125" s="246"/>
      <c r="AK125" s="246"/>
      <c r="AL125" s="246"/>
      <c r="AM125" s="246"/>
      <c r="AN125" s="246"/>
      <c r="AO125" s="246"/>
      <c r="AP125" s="246"/>
      <c r="AQ125" s="246"/>
      <c r="AR125" s="246"/>
      <c r="AS125" s="246"/>
      <c r="AT125" s="246"/>
      <c r="AU125" s="246"/>
      <c r="AV125" s="246"/>
      <c r="AW125" s="246"/>
      <c r="AX125" s="327"/>
    </row>
    <row r="126" spans="1:64" ht="57" customHeight="1">
      <c r="A126" s="262" t="s">
        <v>58</v>
      </c>
      <c r="B126" s="394"/>
      <c r="C126" s="384" t="s">
        <v>64</v>
      </c>
      <c r="D126" s="432"/>
      <c r="E126" s="432"/>
      <c r="F126" s="433"/>
      <c r="G126" s="388" t="s">
        <v>553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8" t="s">
        <v>68</v>
      </c>
      <c r="D127" s="589"/>
      <c r="E127" s="589"/>
      <c r="F127" s="590"/>
      <c r="G127" s="591" t="s">
        <v>554</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31" t="s">
        <v>564</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c r="A131" s="391" t="s">
        <v>306</v>
      </c>
      <c r="B131" s="392"/>
      <c r="C131" s="392"/>
      <c r="D131" s="392"/>
      <c r="E131" s="393"/>
      <c r="F131" s="424" t="s">
        <v>561</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58" t="s">
        <v>562</v>
      </c>
      <c r="B133" s="559"/>
      <c r="C133" s="559"/>
      <c r="D133" s="559"/>
      <c r="E133" s="560"/>
      <c r="F133" s="427" t="s">
        <v>563</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c r="A135" s="355" t="s">
        <v>533</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4" t="s">
        <v>224</v>
      </c>
      <c r="B137" s="319"/>
      <c r="C137" s="319"/>
      <c r="D137" s="319"/>
      <c r="E137" s="319"/>
      <c r="F137" s="319"/>
      <c r="G137" s="549" t="s">
        <v>495</v>
      </c>
      <c r="H137" s="550"/>
      <c r="I137" s="550"/>
      <c r="J137" s="550"/>
      <c r="K137" s="550"/>
      <c r="L137" s="550"/>
      <c r="M137" s="550"/>
      <c r="N137" s="550"/>
      <c r="O137" s="550"/>
      <c r="P137" s="551"/>
      <c r="Q137" s="319" t="s">
        <v>225</v>
      </c>
      <c r="R137" s="319"/>
      <c r="S137" s="319"/>
      <c r="T137" s="319"/>
      <c r="U137" s="319"/>
      <c r="V137" s="319"/>
      <c r="W137" s="549" t="s">
        <v>491</v>
      </c>
      <c r="X137" s="550"/>
      <c r="Y137" s="550"/>
      <c r="Z137" s="550"/>
      <c r="AA137" s="550"/>
      <c r="AB137" s="550"/>
      <c r="AC137" s="550"/>
      <c r="AD137" s="550"/>
      <c r="AE137" s="550"/>
      <c r="AF137" s="551"/>
      <c r="AG137" s="319" t="s">
        <v>226</v>
      </c>
      <c r="AH137" s="319"/>
      <c r="AI137" s="319"/>
      <c r="AJ137" s="319"/>
      <c r="AK137" s="319"/>
      <c r="AL137" s="319"/>
      <c r="AM137" s="521" t="s">
        <v>492</v>
      </c>
      <c r="AN137" s="522"/>
      <c r="AO137" s="522"/>
      <c r="AP137" s="522"/>
      <c r="AQ137" s="522"/>
      <c r="AR137" s="522"/>
      <c r="AS137" s="522"/>
      <c r="AT137" s="522"/>
      <c r="AU137" s="522"/>
      <c r="AV137" s="523"/>
      <c r="AW137" s="12"/>
      <c r="AX137" s="13"/>
    </row>
    <row r="138" spans="1:50" ht="19.899999999999999" customHeight="1" thickBot="1">
      <c r="A138" s="525" t="s">
        <v>227</v>
      </c>
      <c r="B138" s="430"/>
      <c r="C138" s="430"/>
      <c r="D138" s="430"/>
      <c r="E138" s="430"/>
      <c r="F138" s="430"/>
      <c r="G138" s="316" t="s">
        <v>493</v>
      </c>
      <c r="H138" s="317"/>
      <c r="I138" s="317"/>
      <c r="J138" s="317"/>
      <c r="K138" s="317"/>
      <c r="L138" s="317"/>
      <c r="M138" s="317"/>
      <c r="N138" s="317"/>
      <c r="O138" s="317"/>
      <c r="P138" s="318"/>
      <c r="Q138" s="430" t="s">
        <v>228</v>
      </c>
      <c r="R138" s="430"/>
      <c r="S138" s="430"/>
      <c r="T138" s="430"/>
      <c r="U138" s="430"/>
      <c r="V138" s="430"/>
      <c r="W138" s="316" t="s">
        <v>494</v>
      </c>
      <c r="X138" s="317"/>
      <c r="Y138" s="317"/>
      <c r="Z138" s="317"/>
      <c r="AA138" s="317"/>
      <c r="AB138" s="317"/>
      <c r="AC138" s="317"/>
      <c r="AD138" s="317"/>
      <c r="AE138" s="317"/>
      <c r="AF138" s="318"/>
      <c r="AG138" s="320"/>
      <c r="AH138" s="321"/>
      <c r="AI138" s="321"/>
      <c r="AJ138" s="321"/>
      <c r="AK138" s="321"/>
      <c r="AL138" s="321"/>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8" t="s">
        <v>34</v>
      </c>
      <c r="B178" s="369"/>
      <c r="C178" s="369"/>
      <c r="D178" s="369"/>
      <c r="E178" s="369"/>
      <c r="F178" s="370"/>
      <c r="G178" s="377" t="s">
        <v>524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462</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3.25" customHeight="1">
      <c r="A180" s="371"/>
      <c r="B180" s="372"/>
      <c r="C180" s="372"/>
      <c r="D180" s="372"/>
      <c r="E180" s="372"/>
      <c r="F180" s="373"/>
      <c r="G180" s="362" t="s">
        <v>522</v>
      </c>
      <c r="H180" s="363"/>
      <c r="I180" s="363"/>
      <c r="J180" s="363"/>
      <c r="K180" s="364"/>
      <c r="L180" s="365" t="s">
        <v>500</v>
      </c>
      <c r="M180" s="366"/>
      <c r="N180" s="366"/>
      <c r="O180" s="366"/>
      <c r="P180" s="366"/>
      <c r="Q180" s="366"/>
      <c r="R180" s="366"/>
      <c r="S180" s="366"/>
      <c r="T180" s="366"/>
      <c r="U180" s="366"/>
      <c r="V180" s="366"/>
      <c r="W180" s="366"/>
      <c r="X180" s="367"/>
      <c r="Y180" s="397">
        <v>214</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3.2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3.2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3.2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3.2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3.2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3.2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3.2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3.2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3.2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3.25" customHeight="1" thickBot="1">
      <c r="A190" s="371"/>
      <c r="B190" s="372"/>
      <c r="C190" s="372"/>
      <c r="D190" s="372"/>
      <c r="E190" s="372"/>
      <c r="F190" s="373"/>
      <c r="G190" s="567" t="s">
        <v>22</v>
      </c>
      <c r="H190" s="568"/>
      <c r="I190" s="568"/>
      <c r="J190" s="568"/>
      <c r="K190" s="568"/>
      <c r="L190" s="569"/>
      <c r="M190" s="155"/>
      <c r="N190" s="155"/>
      <c r="O190" s="155"/>
      <c r="P190" s="155"/>
      <c r="Q190" s="155"/>
      <c r="R190" s="155"/>
      <c r="S190" s="155"/>
      <c r="T190" s="155"/>
      <c r="U190" s="155"/>
      <c r="V190" s="155"/>
      <c r="W190" s="155"/>
      <c r="X190" s="156"/>
      <c r="Y190" s="570">
        <f>SUM(Y180:AB189)</f>
        <v>214</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23.25" customHeight="1">
      <c r="A191" s="371"/>
      <c r="B191" s="372"/>
      <c r="C191" s="372"/>
      <c r="D191" s="372"/>
      <c r="E191" s="372"/>
      <c r="F191" s="373"/>
      <c r="G191" s="377" t="s">
        <v>502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3.25" customHeight="1">
      <c r="A193" s="371"/>
      <c r="B193" s="372"/>
      <c r="C193" s="372"/>
      <c r="D193" s="372"/>
      <c r="E193" s="372"/>
      <c r="F193" s="373"/>
      <c r="G193" s="564" t="s">
        <v>501</v>
      </c>
      <c r="H193" s="565"/>
      <c r="I193" s="565"/>
      <c r="J193" s="565"/>
      <c r="K193" s="566"/>
      <c r="L193" s="365" t="s">
        <v>523</v>
      </c>
      <c r="M193" s="366"/>
      <c r="N193" s="366"/>
      <c r="O193" s="366"/>
      <c r="P193" s="366"/>
      <c r="Q193" s="366"/>
      <c r="R193" s="366"/>
      <c r="S193" s="366"/>
      <c r="T193" s="366"/>
      <c r="U193" s="366"/>
      <c r="V193" s="366"/>
      <c r="W193" s="366"/>
      <c r="X193" s="367"/>
      <c r="Y193" s="397">
        <v>43</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3.2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3.2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3.2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3.2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3.2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3.2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3.2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3.2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3.2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3.25" customHeight="1" thickBot="1">
      <c r="A203" s="371"/>
      <c r="B203" s="372"/>
      <c r="C203" s="372"/>
      <c r="D203" s="372"/>
      <c r="E203" s="372"/>
      <c r="F203" s="373"/>
      <c r="G203" s="567" t="s">
        <v>22</v>
      </c>
      <c r="H203" s="568"/>
      <c r="I203" s="568"/>
      <c r="J203" s="568"/>
      <c r="K203" s="568"/>
      <c r="L203" s="569"/>
      <c r="M203" s="155"/>
      <c r="N203" s="155"/>
      <c r="O203" s="155"/>
      <c r="P203" s="155"/>
      <c r="Q203" s="155"/>
      <c r="R203" s="155"/>
      <c r="S203" s="155"/>
      <c r="T203" s="155"/>
      <c r="U203" s="155"/>
      <c r="V203" s="155"/>
      <c r="W203" s="155"/>
      <c r="X203" s="156"/>
      <c r="Y203" s="570">
        <f>SUM(Y193:AB202)</f>
        <v>43</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23.25" customHeight="1">
      <c r="A204" s="371"/>
      <c r="B204" s="372"/>
      <c r="C204" s="372"/>
      <c r="D204" s="372"/>
      <c r="E204" s="372"/>
      <c r="F204" s="373"/>
      <c r="G204" s="377" t="s">
        <v>529</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3.25" customHeight="1">
      <c r="A206" s="371"/>
      <c r="B206" s="372"/>
      <c r="C206" s="372"/>
      <c r="D206" s="372"/>
      <c r="E206" s="372"/>
      <c r="F206" s="373"/>
      <c r="G206" s="564" t="s">
        <v>501</v>
      </c>
      <c r="H206" s="565"/>
      <c r="I206" s="565"/>
      <c r="J206" s="565"/>
      <c r="K206" s="566"/>
      <c r="L206" s="365" t="s">
        <v>530</v>
      </c>
      <c r="M206" s="366"/>
      <c r="N206" s="366"/>
      <c r="O206" s="366"/>
      <c r="P206" s="366"/>
      <c r="Q206" s="366"/>
      <c r="R206" s="366"/>
      <c r="S206" s="366"/>
      <c r="T206" s="366"/>
      <c r="U206" s="366"/>
      <c r="V206" s="366"/>
      <c r="W206" s="366"/>
      <c r="X206" s="367"/>
      <c r="Y206" s="397">
        <v>0.7</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3.25" customHeight="1">
      <c r="A207" s="371"/>
      <c r="B207" s="372"/>
      <c r="C207" s="372"/>
      <c r="D207" s="372"/>
      <c r="E207" s="372"/>
      <c r="F207" s="373"/>
      <c r="G207" s="412" t="s">
        <v>501</v>
      </c>
      <c r="H207" s="413"/>
      <c r="I207" s="413"/>
      <c r="J207" s="413"/>
      <c r="K207" s="414"/>
      <c r="L207" s="415" t="s">
        <v>532</v>
      </c>
      <c r="M207" s="416"/>
      <c r="N207" s="416"/>
      <c r="O207" s="416"/>
      <c r="P207" s="416"/>
      <c r="Q207" s="416"/>
      <c r="R207" s="416"/>
      <c r="S207" s="416"/>
      <c r="T207" s="416"/>
      <c r="U207" s="416"/>
      <c r="V207" s="416"/>
      <c r="W207" s="416"/>
      <c r="X207" s="417"/>
      <c r="Y207" s="418">
        <v>0.4</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3.2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3.2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3.2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3.2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3.2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3.2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3.2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3.2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3.25" customHeight="1" thickBot="1">
      <c r="A216" s="371"/>
      <c r="B216" s="372"/>
      <c r="C216" s="372"/>
      <c r="D216" s="372"/>
      <c r="E216" s="372"/>
      <c r="F216" s="373"/>
      <c r="G216" s="567" t="s">
        <v>22</v>
      </c>
      <c r="H216" s="568"/>
      <c r="I216" s="568"/>
      <c r="J216" s="568"/>
      <c r="K216" s="568"/>
      <c r="L216" s="569"/>
      <c r="M216" s="155"/>
      <c r="N216" s="155"/>
      <c r="O216" s="155"/>
      <c r="P216" s="155"/>
      <c r="Q216" s="155"/>
      <c r="R216" s="155"/>
      <c r="S216" s="155"/>
      <c r="T216" s="155"/>
      <c r="U216" s="155"/>
      <c r="V216" s="155"/>
      <c r="W216" s="155"/>
      <c r="X216" s="156"/>
      <c r="Y216" s="570">
        <f>SUM(Y206:AB215)</f>
        <v>1.1000000000000001</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23.25" customHeight="1">
      <c r="A217" s="371"/>
      <c r="B217" s="372"/>
      <c r="C217" s="372"/>
      <c r="D217" s="372"/>
      <c r="E217" s="372"/>
      <c r="F217" s="373"/>
      <c r="G217" s="377"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3.25"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3.2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3.2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3.25"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3.25"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3.2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3.2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3.2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3.2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3.2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3.25" customHeight="1">
      <c r="A229" s="371"/>
      <c r="B229" s="372"/>
      <c r="C229" s="372"/>
      <c r="D229" s="372"/>
      <c r="E229" s="372"/>
      <c r="F229" s="373"/>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3.25"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3" t="s">
        <v>33</v>
      </c>
      <c r="AL235" s="240"/>
      <c r="AM235" s="240"/>
      <c r="AN235" s="240"/>
      <c r="AO235" s="240"/>
      <c r="AP235" s="240"/>
      <c r="AQ235" s="240" t="s">
        <v>23</v>
      </c>
      <c r="AR235" s="240"/>
      <c r="AS235" s="240"/>
      <c r="AT235" s="240"/>
      <c r="AU235" s="92" t="s">
        <v>24</v>
      </c>
      <c r="AV235" s="93"/>
      <c r="AW235" s="93"/>
      <c r="AX235" s="584"/>
    </row>
    <row r="236" spans="1:50" ht="24" customHeight="1">
      <c r="A236" s="577">
        <v>1</v>
      </c>
      <c r="B236" s="577">
        <v>1</v>
      </c>
      <c r="C236" s="579" t="s">
        <v>503</v>
      </c>
      <c r="D236" s="578"/>
      <c r="E236" s="578"/>
      <c r="F236" s="578"/>
      <c r="G236" s="578"/>
      <c r="H236" s="578"/>
      <c r="I236" s="578"/>
      <c r="J236" s="578"/>
      <c r="K236" s="578"/>
      <c r="L236" s="578"/>
      <c r="M236" s="579" t="s">
        <v>504</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214</v>
      </c>
      <c r="AL236" s="581"/>
      <c r="AM236" s="581"/>
      <c r="AN236" s="581"/>
      <c r="AO236" s="581"/>
      <c r="AP236" s="582"/>
      <c r="AQ236" s="579">
        <v>1</v>
      </c>
      <c r="AR236" s="578"/>
      <c r="AS236" s="578"/>
      <c r="AT236" s="578"/>
      <c r="AU236" s="580">
        <v>99.7</v>
      </c>
      <c r="AV236" s="581"/>
      <c r="AW236" s="581"/>
      <c r="AX236" s="582"/>
    </row>
    <row r="237" spans="1:50" ht="24" customHeight="1">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c r="A238" s="577">
        <v>3</v>
      </c>
      <c r="B238" s="577">
        <v>1</v>
      </c>
      <c r="C238" s="578"/>
      <c r="D238" s="578"/>
      <c r="E238" s="578"/>
      <c r="F238" s="578"/>
      <c r="G238" s="578"/>
      <c r="H238" s="578"/>
      <c r="I238" s="578"/>
      <c r="J238" s="578"/>
      <c r="K238" s="578"/>
      <c r="L238" s="578"/>
      <c r="M238" s="689"/>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0"/>
      <c r="AK238" s="580"/>
      <c r="AL238" s="581"/>
      <c r="AM238" s="581"/>
      <c r="AN238" s="581"/>
      <c r="AO238" s="581"/>
      <c r="AP238" s="582"/>
      <c r="AQ238" s="579"/>
      <c r="AR238" s="578"/>
      <c r="AS238" s="578"/>
      <c r="AT238" s="578"/>
      <c r="AU238" s="580"/>
      <c r="AV238" s="581"/>
      <c r="AW238" s="581"/>
      <c r="AX238" s="582"/>
    </row>
    <row r="239" spans="1:50" ht="24" customHeight="1">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7"/>
      <c r="B268" s="577"/>
      <c r="C268" s="240" t="s">
        <v>410</v>
      </c>
      <c r="D268" s="240"/>
      <c r="E268" s="240"/>
      <c r="F268" s="240"/>
      <c r="G268" s="240"/>
      <c r="H268" s="240"/>
      <c r="I268" s="240"/>
      <c r="J268" s="240"/>
      <c r="K268" s="240"/>
      <c r="L268" s="240"/>
      <c r="M268" s="240" t="s">
        <v>411</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3" t="s">
        <v>412</v>
      </c>
      <c r="AL268" s="240"/>
      <c r="AM268" s="240"/>
      <c r="AN268" s="240"/>
      <c r="AO268" s="240"/>
      <c r="AP268" s="240"/>
      <c r="AQ268" s="240" t="s">
        <v>23</v>
      </c>
      <c r="AR268" s="240"/>
      <c r="AS268" s="240"/>
      <c r="AT268" s="240"/>
      <c r="AU268" s="92" t="s">
        <v>24</v>
      </c>
      <c r="AV268" s="93"/>
      <c r="AW268" s="93"/>
      <c r="AX268" s="584"/>
    </row>
    <row r="269" spans="1:50" ht="24" customHeight="1">
      <c r="A269" s="577">
        <v>1</v>
      </c>
      <c r="B269" s="577">
        <v>1</v>
      </c>
      <c r="C269" s="579" t="s">
        <v>503</v>
      </c>
      <c r="D269" s="578"/>
      <c r="E269" s="578"/>
      <c r="F269" s="578"/>
      <c r="G269" s="578"/>
      <c r="H269" s="578"/>
      <c r="I269" s="578"/>
      <c r="J269" s="578"/>
      <c r="K269" s="578"/>
      <c r="L269" s="578"/>
      <c r="M269" s="579" t="s">
        <v>523</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v>43</v>
      </c>
      <c r="AL269" s="581"/>
      <c r="AM269" s="581"/>
      <c r="AN269" s="581"/>
      <c r="AO269" s="581"/>
      <c r="AP269" s="582"/>
      <c r="AQ269" s="579">
        <v>1</v>
      </c>
      <c r="AR269" s="578"/>
      <c r="AS269" s="578"/>
      <c r="AT269" s="578"/>
      <c r="AU269" s="580">
        <v>99.6</v>
      </c>
      <c r="AV269" s="581"/>
      <c r="AW269" s="581"/>
      <c r="AX269" s="582"/>
    </row>
    <row r="270" spans="1:50" ht="24" customHeight="1">
      <c r="A270" s="577">
        <v>2</v>
      </c>
      <c r="B270" s="577">
        <v>1</v>
      </c>
      <c r="C270" s="579" t="s">
        <v>503</v>
      </c>
      <c r="D270" s="578"/>
      <c r="E270" s="578"/>
      <c r="F270" s="578"/>
      <c r="G270" s="578"/>
      <c r="H270" s="578"/>
      <c r="I270" s="578"/>
      <c r="J270" s="578"/>
      <c r="K270" s="578"/>
      <c r="L270" s="578"/>
      <c r="M270" s="579" t="s">
        <v>507</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v>39</v>
      </c>
      <c r="AL270" s="581"/>
      <c r="AM270" s="581"/>
      <c r="AN270" s="581"/>
      <c r="AO270" s="581"/>
      <c r="AP270" s="582"/>
      <c r="AQ270" s="579">
        <v>1</v>
      </c>
      <c r="AR270" s="578"/>
      <c r="AS270" s="578"/>
      <c r="AT270" s="578"/>
      <c r="AU270" s="580">
        <v>99.9</v>
      </c>
      <c r="AV270" s="581"/>
      <c r="AW270" s="581"/>
      <c r="AX270" s="582"/>
    </row>
    <row r="271" spans="1:50" ht="24" customHeight="1">
      <c r="A271" s="577">
        <v>3</v>
      </c>
      <c r="B271" s="577">
        <v>1</v>
      </c>
      <c r="C271" s="689" t="s">
        <v>505</v>
      </c>
      <c r="D271" s="474"/>
      <c r="E271" s="474"/>
      <c r="F271" s="474"/>
      <c r="G271" s="474"/>
      <c r="H271" s="474"/>
      <c r="I271" s="474"/>
      <c r="J271" s="474"/>
      <c r="K271" s="474"/>
      <c r="L271" s="690"/>
      <c r="M271" s="689" t="s">
        <v>506</v>
      </c>
      <c r="N271" s="474"/>
      <c r="O271" s="474"/>
      <c r="P271" s="474"/>
      <c r="Q271" s="474"/>
      <c r="R271" s="474"/>
      <c r="S271" s="474"/>
      <c r="T271" s="474"/>
      <c r="U271" s="474"/>
      <c r="V271" s="474"/>
      <c r="W271" s="474"/>
      <c r="X271" s="474"/>
      <c r="Y271" s="474"/>
      <c r="Z271" s="474"/>
      <c r="AA271" s="474"/>
      <c r="AB271" s="474"/>
      <c r="AC271" s="474"/>
      <c r="AD271" s="474"/>
      <c r="AE271" s="474"/>
      <c r="AF271" s="474"/>
      <c r="AG271" s="474"/>
      <c r="AH271" s="474"/>
      <c r="AI271" s="474"/>
      <c r="AJ271" s="690"/>
      <c r="AK271" s="580">
        <v>34</v>
      </c>
      <c r="AL271" s="581"/>
      <c r="AM271" s="581"/>
      <c r="AN271" s="581"/>
      <c r="AO271" s="581"/>
      <c r="AP271" s="582"/>
      <c r="AQ271" s="579">
        <v>2</v>
      </c>
      <c r="AR271" s="578"/>
      <c r="AS271" s="578"/>
      <c r="AT271" s="578"/>
      <c r="AU271" s="580">
        <v>94.5</v>
      </c>
      <c r="AV271" s="581"/>
      <c r="AW271" s="581"/>
      <c r="AX271" s="582"/>
    </row>
    <row r="272" spans="1:50" ht="24" customHeight="1">
      <c r="A272" s="577">
        <v>4</v>
      </c>
      <c r="B272" s="577">
        <v>1</v>
      </c>
      <c r="C272" s="579" t="s">
        <v>508</v>
      </c>
      <c r="D272" s="578"/>
      <c r="E272" s="578"/>
      <c r="F272" s="578"/>
      <c r="G272" s="578"/>
      <c r="H272" s="578"/>
      <c r="I272" s="578"/>
      <c r="J272" s="578"/>
      <c r="K272" s="578"/>
      <c r="L272" s="578"/>
      <c r="M272" s="579" t="s">
        <v>527</v>
      </c>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v>3</v>
      </c>
      <c r="AL272" s="581"/>
      <c r="AM272" s="581"/>
      <c r="AN272" s="581"/>
      <c r="AO272" s="581"/>
      <c r="AP272" s="582"/>
      <c r="AQ272" s="579">
        <v>2</v>
      </c>
      <c r="AR272" s="578"/>
      <c r="AS272" s="578"/>
      <c r="AT272" s="578"/>
      <c r="AU272" s="580">
        <v>39.9</v>
      </c>
      <c r="AV272" s="581"/>
      <c r="AW272" s="581"/>
      <c r="AX272" s="582"/>
    </row>
    <row r="273" spans="1:50" ht="24" customHeight="1">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7"/>
      <c r="B301" s="577"/>
      <c r="C301" s="240" t="s">
        <v>410</v>
      </c>
      <c r="D301" s="240"/>
      <c r="E301" s="240"/>
      <c r="F301" s="240"/>
      <c r="G301" s="240"/>
      <c r="H301" s="240"/>
      <c r="I301" s="240"/>
      <c r="J301" s="240"/>
      <c r="K301" s="240"/>
      <c r="L301" s="240"/>
      <c r="M301" s="240" t="s">
        <v>411</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3" t="s">
        <v>412</v>
      </c>
      <c r="AL301" s="240"/>
      <c r="AM301" s="240"/>
      <c r="AN301" s="240"/>
      <c r="AO301" s="240"/>
      <c r="AP301" s="240"/>
      <c r="AQ301" s="240" t="s">
        <v>23</v>
      </c>
      <c r="AR301" s="240"/>
      <c r="AS301" s="240"/>
      <c r="AT301" s="240"/>
      <c r="AU301" s="92" t="s">
        <v>24</v>
      </c>
      <c r="AV301" s="93"/>
      <c r="AW301" s="93"/>
      <c r="AX301" s="584"/>
    </row>
    <row r="302" spans="1:50" ht="24" customHeight="1">
      <c r="A302" s="577">
        <v>1</v>
      </c>
      <c r="B302" s="577">
        <v>1</v>
      </c>
      <c r="C302" s="689" t="s">
        <v>528</v>
      </c>
      <c r="D302" s="691"/>
      <c r="E302" s="691"/>
      <c r="F302" s="691"/>
      <c r="G302" s="691"/>
      <c r="H302" s="691"/>
      <c r="I302" s="691"/>
      <c r="J302" s="691"/>
      <c r="K302" s="691"/>
      <c r="L302" s="692"/>
      <c r="M302" s="689" t="s">
        <v>530</v>
      </c>
      <c r="N302" s="691"/>
      <c r="O302" s="691"/>
      <c r="P302" s="691"/>
      <c r="Q302" s="691"/>
      <c r="R302" s="691"/>
      <c r="S302" s="691"/>
      <c r="T302" s="691"/>
      <c r="U302" s="691"/>
      <c r="V302" s="691"/>
      <c r="W302" s="691"/>
      <c r="X302" s="691"/>
      <c r="Y302" s="691"/>
      <c r="Z302" s="691"/>
      <c r="AA302" s="691"/>
      <c r="AB302" s="691"/>
      <c r="AC302" s="691"/>
      <c r="AD302" s="691"/>
      <c r="AE302" s="691"/>
      <c r="AF302" s="691"/>
      <c r="AG302" s="691"/>
      <c r="AH302" s="691"/>
      <c r="AI302" s="691"/>
      <c r="AJ302" s="692"/>
      <c r="AK302" s="580">
        <v>0.7</v>
      </c>
      <c r="AL302" s="581"/>
      <c r="AM302" s="581"/>
      <c r="AN302" s="581"/>
      <c r="AO302" s="581"/>
      <c r="AP302" s="582"/>
      <c r="AQ302" s="689" t="s">
        <v>520</v>
      </c>
      <c r="AR302" s="691"/>
      <c r="AS302" s="691"/>
      <c r="AT302" s="692"/>
      <c r="AU302" s="580" t="s">
        <v>521</v>
      </c>
      <c r="AV302" s="581"/>
      <c r="AW302" s="581"/>
      <c r="AX302" s="582"/>
    </row>
    <row r="303" spans="1:50" ht="24" customHeight="1">
      <c r="A303" s="577">
        <v>2</v>
      </c>
      <c r="B303" s="577">
        <v>1</v>
      </c>
      <c r="C303" s="689" t="s">
        <v>510</v>
      </c>
      <c r="D303" s="691"/>
      <c r="E303" s="691"/>
      <c r="F303" s="691"/>
      <c r="G303" s="691"/>
      <c r="H303" s="691"/>
      <c r="I303" s="691"/>
      <c r="J303" s="691"/>
      <c r="K303" s="691"/>
      <c r="L303" s="692"/>
      <c r="M303" s="689" t="s">
        <v>514</v>
      </c>
      <c r="N303" s="691"/>
      <c r="O303" s="691"/>
      <c r="P303" s="691"/>
      <c r="Q303" s="691"/>
      <c r="R303" s="691"/>
      <c r="S303" s="691"/>
      <c r="T303" s="691"/>
      <c r="U303" s="691"/>
      <c r="V303" s="691"/>
      <c r="W303" s="691"/>
      <c r="X303" s="691"/>
      <c r="Y303" s="691"/>
      <c r="Z303" s="691"/>
      <c r="AA303" s="691"/>
      <c r="AB303" s="691"/>
      <c r="AC303" s="691"/>
      <c r="AD303" s="691"/>
      <c r="AE303" s="691"/>
      <c r="AF303" s="691"/>
      <c r="AG303" s="691"/>
      <c r="AH303" s="691"/>
      <c r="AI303" s="691"/>
      <c r="AJ303" s="692"/>
      <c r="AK303" s="580">
        <v>0.6</v>
      </c>
      <c r="AL303" s="581"/>
      <c r="AM303" s="581"/>
      <c r="AN303" s="581"/>
      <c r="AO303" s="581"/>
      <c r="AP303" s="582"/>
      <c r="AQ303" s="689" t="s">
        <v>520</v>
      </c>
      <c r="AR303" s="691"/>
      <c r="AS303" s="691"/>
      <c r="AT303" s="692"/>
      <c r="AU303" s="580" t="s">
        <v>521</v>
      </c>
      <c r="AV303" s="581"/>
      <c r="AW303" s="581"/>
      <c r="AX303" s="582"/>
    </row>
    <row r="304" spans="1:50" ht="24" customHeight="1">
      <c r="A304" s="577">
        <v>3</v>
      </c>
      <c r="B304" s="577">
        <v>1</v>
      </c>
      <c r="C304" s="689" t="s">
        <v>509</v>
      </c>
      <c r="D304" s="691"/>
      <c r="E304" s="691"/>
      <c r="F304" s="691"/>
      <c r="G304" s="691"/>
      <c r="H304" s="691"/>
      <c r="I304" s="691"/>
      <c r="J304" s="691"/>
      <c r="K304" s="691"/>
      <c r="L304" s="692"/>
      <c r="M304" s="689" t="s">
        <v>531</v>
      </c>
      <c r="N304" s="691"/>
      <c r="O304" s="691"/>
      <c r="P304" s="691"/>
      <c r="Q304" s="691"/>
      <c r="R304" s="691"/>
      <c r="S304" s="691"/>
      <c r="T304" s="691"/>
      <c r="U304" s="691"/>
      <c r="V304" s="691"/>
      <c r="W304" s="691"/>
      <c r="X304" s="691"/>
      <c r="Y304" s="691"/>
      <c r="Z304" s="691"/>
      <c r="AA304" s="691"/>
      <c r="AB304" s="691"/>
      <c r="AC304" s="691"/>
      <c r="AD304" s="691"/>
      <c r="AE304" s="691"/>
      <c r="AF304" s="691"/>
      <c r="AG304" s="691"/>
      <c r="AH304" s="691"/>
      <c r="AI304" s="691"/>
      <c r="AJ304" s="692"/>
      <c r="AK304" s="580">
        <v>0.4</v>
      </c>
      <c r="AL304" s="581"/>
      <c r="AM304" s="581"/>
      <c r="AN304" s="581"/>
      <c r="AO304" s="581"/>
      <c r="AP304" s="582"/>
      <c r="AQ304" s="689" t="s">
        <v>520</v>
      </c>
      <c r="AR304" s="691"/>
      <c r="AS304" s="691"/>
      <c r="AT304" s="692"/>
      <c r="AU304" s="580" t="s">
        <v>521</v>
      </c>
      <c r="AV304" s="581"/>
      <c r="AW304" s="581"/>
      <c r="AX304" s="582"/>
    </row>
    <row r="305" spans="1:50" ht="24" customHeight="1">
      <c r="A305" s="577">
        <v>4</v>
      </c>
      <c r="B305" s="577">
        <v>1</v>
      </c>
      <c r="C305" s="689" t="s">
        <v>511</v>
      </c>
      <c r="D305" s="691"/>
      <c r="E305" s="691"/>
      <c r="F305" s="691"/>
      <c r="G305" s="691"/>
      <c r="H305" s="691"/>
      <c r="I305" s="691"/>
      <c r="J305" s="691"/>
      <c r="K305" s="691"/>
      <c r="L305" s="692"/>
      <c r="M305" s="689" t="s">
        <v>515</v>
      </c>
      <c r="N305" s="691"/>
      <c r="O305" s="691"/>
      <c r="P305" s="691"/>
      <c r="Q305" s="691"/>
      <c r="R305" s="691"/>
      <c r="S305" s="691"/>
      <c r="T305" s="691"/>
      <c r="U305" s="691"/>
      <c r="V305" s="691"/>
      <c r="W305" s="691"/>
      <c r="X305" s="691"/>
      <c r="Y305" s="691"/>
      <c r="Z305" s="691"/>
      <c r="AA305" s="691"/>
      <c r="AB305" s="691"/>
      <c r="AC305" s="691"/>
      <c r="AD305" s="691"/>
      <c r="AE305" s="691"/>
      <c r="AF305" s="691"/>
      <c r="AG305" s="691"/>
      <c r="AH305" s="691"/>
      <c r="AI305" s="691"/>
      <c r="AJ305" s="692"/>
      <c r="AK305" s="580">
        <v>0.4</v>
      </c>
      <c r="AL305" s="581"/>
      <c r="AM305" s="581"/>
      <c r="AN305" s="581"/>
      <c r="AO305" s="581"/>
      <c r="AP305" s="582"/>
      <c r="AQ305" s="689" t="s">
        <v>520</v>
      </c>
      <c r="AR305" s="691"/>
      <c r="AS305" s="691"/>
      <c r="AT305" s="692"/>
      <c r="AU305" s="580" t="s">
        <v>521</v>
      </c>
      <c r="AV305" s="581"/>
      <c r="AW305" s="581"/>
      <c r="AX305" s="582"/>
    </row>
    <row r="306" spans="1:50" ht="24" customHeight="1">
      <c r="A306" s="577">
        <v>5</v>
      </c>
      <c r="B306" s="577">
        <v>1</v>
      </c>
      <c r="C306" s="689" t="s">
        <v>512</v>
      </c>
      <c r="D306" s="691"/>
      <c r="E306" s="691"/>
      <c r="F306" s="691"/>
      <c r="G306" s="691"/>
      <c r="H306" s="691"/>
      <c r="I306" s="691"/>
      <c r="J306" s="691"/>
      <c r="K306" s="691"/>
      <c r="L306" s="692"/>
      <c r="M306" s="689" t="s">
        <v>516</v>
      </c>
      <c r="N306" s="691"/>
      <c r="O306" s="691"/>
      <c r="P306" s="691"/>
      <c r="Q306" s="691"/>
      <c r="R306" s="691"/>
      <c r="S306" s="691"/>
      <c r="T306" s="691"/>
      <c r="U306" s="691"/>
      <c r="V306" s="691"/>
      <c r="W306" s="691"/>
      <c r="X306" s="691"/>
      <c r="Y306" s="691"/>
      <c r="Z306" s="691"/>
      <c r="AA306" s="691"/>
      <c r="AB306" s="691"/>
      <c r="AC306" s="691"/>
      <c r="AD306" s="691"/>
      <c r="AE306" s="691"/>
      <c r="AF306" s="691"/>
      <c r="AG306" s="691"/>
      <c r="AH306" s="691"/>
      <c r="AI306" s="691"/>
      <c r="AJ306" s="692"/>
      <c r="AK306" s="580">
        <v>0.08</v>
      </c>
      <c r="AL306" s="581"/>
      <c r="AM306" s="581"/>
      <c r="AN306" s="581"/>
      <c r="AO306" s="581"/>
      <c r="AP306" s="582"/>
      <c r="AQ306" s="689" t="s">
        <v>520</v>
      </c>
      <c r="AR306" s="691"/>
      <c r="AS306" s="691"/>
      <c r="AT306" s="692"/>
      <c r="AU306" s="580" t="s">
        <v>521</v>
      </c>
      <c r="AV306" s="581"/>
      <c r="AW306" s="581"/>
      <c r="AX306" s="582"/>
    </row>
    <row r="307" spans="1:50" ht="24" customHeight="1">
      <c r="A307" s="577">
        <v>6</v>
      </c>
      <c r="B307" s="577">
        <v>1</v>
      </c>
      <c r="C307" s="689" t="s">
        <v>512</v>
      </c>
      <c r="D307" s="691"/>
      <c r="E307" s="691"/>
      <c r="F307" s="691"/>
      <c r="G307" s="691"/>
      <c r="H307" s="691"/>
      <c r="I307" s="691"/>
      <c r="J307" s="691"/>
      <c r="K307" s="691"/>
      <c r="L307" s="692"/>
      <c r="M307" s="689" t="s">
        <v>517</v>
      </c>
      <c r="N307" s="691"/>
      <c r="O307" s="691"/>
      <c r="P307" s="691"/>
      <c r="Q307" s="691"/>
      <c r="R307" s="691"/>
      <c r="S307" s="691"/>
      <c r="T307" s="691"/>
      <c r="U307" s="691"/>
      <c r="V307" s="691"/>
      <c r="W307" s="691"/>
      <c r="X307" s="691"/>
      <c r="Y307" s="691"/>
      <c r="Z307" s="691"/>
      <c r="AA307" s="691"/>
      <c r="AB307" s="691"/>
      <c r="AC307" s="691"/>
      <c r="AD307" s="691"/>
      <c r="AE307" s="691"/>
      <c r="AF307" s="691"/>
      <c r="AG307" s="691"/>
      <c r="AH307" s="691"/>
      <c r="AI307" s="691"/>
      <c r="AJ307" s="692"/>
      <c r="AK307" s="580">
        <v>7.0000000000000007E-2</v>
      </c>
      <c r="AL307" s="581"/>
      <c r="AM307" s="581"/>
      <c r="AN307" s="581"/>
      <c r="AO307" s="581"/>
      <c r="AP307" s="582"/>
      <c r="AQ307" s="689" t="s">
        <v>520</v>
      </c>
      <c r="AR307" s="691"/>
      <c r="AS307" s="691"/>
      <c r="AT307" s="692"/>
      <c r="AU307" s="580" t="s">
        <v>521</v>
      </c>
      <c r="AV307" s="581"/>
      <c r="AW307" s="581"/>
      <c r="AX307" s="582"/>
    </row>
    <row r="308" spans="1:50" ht="24" customHeight="1">
      <c r="A308" s="577">
        <v>7</v>
      </c>
      <c r="B308" s="577">
        <v>1</v>
      </c>
      <c r="C308" s="689" t="s">
        <v>513</v>
      </c>
      <c r="D308" s="691"/>
      <c r="E308" s="691"/>
      <c r="F308" s="691"/>
      <c r="G308" s="691"/>
      <c r="H308" s="691"/>
      <c r="I308" s="691"/>
      <c r="J308" s="691"/>
      <c r="K308" s="691"/>
      <c r="L308" s="692"/>
      <c r="M308" s="689" t="s">
        <v>518</v>
      </c>
      <c r="N308" s="691"/>
      <c r="O308" s="691"/>
      <c r="P308" s="691"/>
      <c r="Q308" s="691"/>
      <c r="R308" s="691"/>
      <c r="S308" s="691"/>
      <c r="T308" s="691"/>
      <c r="U308" s="691"/>
      <c r="V308" s="691"/>
      <c r="W308" s="691"/>
      <c r="X308" s="691"/>
      <c r="Y308" s="691"/>
      <c r="Z308" s="691"/>
      <c r="AA308" s="691"/>
      <c r="AB308" s="691"/>
      <c r="AC308" s="691"/>
      <c r="AD308" s="691"/>
      <c r="AE308" s="691"/>
      <c r="AF308" s="691"/>
      <c r="AG308" s="691"/>
      <c r="AH308" s="691"/>
      <c r="AI308" s="691"/>
      <c r="AJ308" s="692"/>
      <c r="AK308" s="580">
        <v>0.06</v>
      </c>
      <c r="AL308" s="581"/>
      <c r="AM308" s="581"/>
      <c r="AN308" s="581"/>
      <c r="AO308" s="581"/>
      <c r="AP308" s="582"/>
      <c r="AQ308" s="689" t="s">
        <v>520</v>
      </c>
      <c r="AR308" s="691"/>
      <c r="AS308" s="691"/>
      <c r="AT308" s="692"/>
      <c r="AU308" s="580" t="s">
        <v>521</v>
      </c>
      <c r="AV308" s="581"/>
      <c r="AW308" s="581"/>
      <c r="AX308" s="582"/>
    </row>
    <row r="309" spans="1:50" ht="24" customHeight="1">
      <c r="A309" s="577">
        <v>8</v>
      </c>
      <c r="B309" s="577">
        <v>1</v>
      </c>
      <c r="C309" s="689" t="s">
        <v>512</v>
      </c>
      <c r="D309" s="691"/>
      <c r="E309" s="691"/>
      <c r="F309" s="691"/>
      <c r="G309" s="691"/>
      <c r="H309" s="691"/>
      <c r="I309" s="691"/>
      <c r="J309" s="691"/>
      <c r="K309" s="691"/>
      <c r="L309" s="692"/>
      <c r="M309" s="689" t="s">
        <v>519</v>
      </c>
      <c r="N309" s="691"/>
      <c r="O309" s="691"/>
      <c r="P309" s="691"/>
      <c r="Q309" s="691"/>
      <c r="R309" s="691"/>
      <c r="S309" s="691"/>
      <c r="T309" s="691"/>
      <c r="U309" s="691"/>
      <c r="V309" s="691"/>
      <c r="W309" s="691"/>
      <c r="X309" s="691"/>
      <c r="Y309" s="691"/>
      <c r="Z309" s="691"/>
      <c r="AA309" s="691"/>
      <c r="AB309" s="691"/>
      <c r="AC309" s="691"/>
      <c r="AD309" s="691"/>
      <c r="AE309" s="691"/>
      <c r="AF309" s="691"/>
      <c r="AG309" s="691"/>
      <c r="AH309" s="691"/>
      <c r="AI309" s="691"/>
      <c r="AJ309" s="692"/>
      <c r="AK309" s="580">
        <v>0.06</v>
      </c>
      <c r="AL309" s="581"/>
      <c r="AM309" s="581"/>
      <c r="AN309" s="581"/>
      <c r="AO309" s="581"/>
      <c r="AP309" s="582"/>
      <c r="AQ309" s="689" t="s">
        <v>520</v>
      </c>
      <c r="AR309" s="691"/>
      <c r="AS309" s="691"/>
      <c r="AT309" s="692"/>
      <c r="AU309" s="580" t="s">
        <v>521</v>
      </c>
      <c r="AV309" s="581"/>
      <c r="AW309" s="581"/>
      <c r="AX309" s="582"/>
    </row>
    <row r="310" spans="1:50" ht="24" customHeight="1">
      <c r="A310" s="577">
        <v>9</v>
      </c>
      <c r="B310" s="577">
        <v>1</v>
      </c>
      <c r="C310" s="579"/>
      <c r="D310" s="578"/>
      <c r="E310" s="578"/>
      <c r="F310" s="578"/>
      <c r="G310" s="578"/>
      <c r="H310" s="578"/>
      <c r="I310" s="578"/>
      <c r="J310" s="578"/>
      <c r="K310" s="578"/>
      <c r="L310" s="578"/>
      <c r="M310" s="579"/>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c r="A311" s="577">
        <v>10</v>
      </c>
      <c r="B311" s="577">
        <v>1</v>
      </c>
      <c r="C311" s="579"/>
      <c r="D311" s="578"/>
      <c r="E311" s="578"/>
      <c r="F311" s="578"/>
      <c r="G311" s="578"/>
      <c r="H311" s="578"/>
      <c r="I311" s="578"/>
      <c r="J311" s="578"/>
      <c r="K311" s="578"/>
      <c r="L311" s="578"/>
      <c r="M311" s="579"/>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7"/>
      <c r="B334" s="577"/>
      <c r="C334" s="240" t="s">
        <v>410</v>
      </c>
      <c r="D334" s="240"/>
      <c r="E334" s="240"/>
      <c r="F334" s="240"/>
      <c r="G334" s="240"/>
      <c r="H334" s="240"/>
      <c r="I334" s="240"/>
      <c r="J334" s="240"/>
      <c r="K334" s="240"/>
      <c r="L334" s="240"/>
      <c r="M334" s="240" t="s">
        <v>411</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3" t="s">
        <v>412</v>
      </c>
      <c r="AL334" s="240"/>
      <c r="AM334" s="240"/>
      <c r="AN334" s="240"/>
      <c r="AO334" s="240"/>
      <c r="AP334" s="240"/>
      <c r="AQ334" s="240" t="s">
        <v>23</v>
      </c>
      <c r="AR334" s="240"/>
      <c r="AS334" s="240"/>
      <c r="AT334" s="240"/>
      <c r="AU334" s="92" t="s">
        <v>24</v>
      </c>
      <c r="AV334" s="93"/>
      <c r="AW334" s="93"/>
      <c r="AX334" s="584"/>
    </row>
    <row r="335" spans="1:50" ht="24" customHeight="1">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7"/>
      <c r="B367" s="577"/>
      <c r="C367" s="240" t="s">
        <v>410</v>
      </c>
      <c r="D367" s="240"/>
      <c r="E367" s="240"/>
      <c r="F367" s="240"/>
      <c r="G367" s="240"/>
      <c r="H367" s="240"/>
      <c r="I367" s="240"/>
      <c r="J367" s="240"/>
      <c r="K367" s="240"/>
      <c r="L367" s="240"/>
      <c r="M367" s="240" t="s">
        <v>411</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3" t="s">
        <v>412</v>
      </c>
      <c r="AL367" s="240"/>
      <c r="AM367" s="240"/>
      <c r="AN367" s="240"/>
      <c r="AO367" s="240"/>
      <c r="AP367" s="240"/>
      <c r="AQ367" s="240" t="s">
        <v>23</v>
      </c>
      <c r="AR367" s="240"/>
      <c r="AS367" s="240"/>
      <c r="AT367" s="240"/>
      <c r="AU367" s="92" t="s">
        <v>24</v>
      </c>
      <c r="AV367" s="93"/>
      <c r="AW367" s="93"/>
      <c r="AX367" s="584"/>
    </row>
    <row r="368" spans="1:50" ht="24" customHeight="1">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7"/>
      <c r="B400" s="577"/>
      <c r="C400" s="240" t="s">
        <v>410</v>
      </c>
      <c r="D400" s="240"/>
      <c r="E400" s="240"/>
      <c r="F400" s="240"/>
      <c r="G400" s="240"/>
      <c r="H400" s="240"/>
      <c r="I400" s="240"/>
      <c r="J400" s="240"/>
      <c r="K400" s="240"/>
      <c r="L400" s="240"/>
      <c r="M400" s="240" t="s">
        <v>411</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3" t="s">
        <v>412</v>
      </c>
      <c r="AL400" s="240"/>
      <c r="AM400" s="240"/>
      <c r="AN400" s="240"/>
      <c r="AO400" s="240"/>
      <c r="AP400" s="240"/>
      <c r="AQ400" s="240" t="s">
        <v>23</v>
      </c>
      <c r="AR400" s="240"/>
      <c r="AS400" s="240"/>
      <c r="AT400" s="240"/>
      <c r="AU400" s="92" t="s">
        <v>24</v>
      </c>
      <c r="AV400" s="93"/>
      <c r="AW400" s="93"/>
      <c r="AX400" s="584"/>
    </row>
    <row r="401" spans="1:50" ht="24" customHeight="1">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7"/>
      <c r="B433" s="577"/>
      <c r="C433" s="240" t="s">
        <v>410</v>
      </c>
      <c r="D433" s="240"/>
      <c r="E433" s="240"/>
      <c r="F433" s="240"/>
      <c r="G433" s="240"/>
      <c r="H433" s="240"/>
      <c r="I433" s="240"/>
      <c r="J433" s="240"/>
      <c r="K433" s="240"/>
      <c r="L433" s="240"/>
      <c r="M433" s="240" t="s">
        <v>411</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3" t="s">
        <v>412</v>
      </c>
      <c r="AL433" s="240"/>
      <c r="AM433" s="240"/>
      <c r="AN433" s="240"/>
      <c r="AO433" s="240"/>
      <c r="AP433" s="240"/>
      <c r="AQ433" s="240" t="s">
        <v>23</v>
      </c>
      <c r="AR433" s="240"/>
      <c r="AS433" s="240"/>
      <c r="AT433" s="240"/>
      <c r="AU433" s="92" t="s">
        <v>24</v>
      </c>
      <c r="AV433" s="93"/>
      <c r="AW433" s="93"/>
      <c r="AX433" s="584"/>
    </row>
    <row r="434" spans="1:50" ht="24" customHeight="1">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7"/>
      <c r="B466" s="577"/>
      <c r="C466" s="240" t="s">
        <v>410</v>
      </c>
      <c r="D466" s="240"/>
      <c r="E466" s="240"/>
      <c r="F466" s="240"/>
      <c r="G466" s="240"/>
      <c r="H466" s="240"/>
      <c r="I466" s="240"/>
      <c r="J466" s="240"/>
      <c r="K466" s="240"/>
      <c r="L466" s="240"/>
      <c r="M466" s="240" t="s">
        <v>411</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3" t="s">
        <v>412</v>
      </c>
      <c r="AL466" s="240"/>
      <c r="AM466" s="240"/>
      <c r="AN466" s="240"/>
      <c r="AO466" s="240"/>
      <c r="AP466" s="240"/>
      <c r="AQ466" s="240" t="s">
        <v>23</v>
      </c>
      <c r="AR466" s="240"/>
      <c r="AS466" s="240"/>
      <c r="AT466" s="240"/>
      <c r="AU466" s="92" t="s">
        <v>24</v>
      </c>
      <c r="AV466" s="93"/>
      <c r="AW466" s="93"/>
      <c r="AX466" s="584"/>
    </row>
    <row r="467" spans="1:50" ht="24" customHeight="1">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7" priority="659">
      <formula>IF(RIGHT(TEXT(P14,"0.#"),1)=".",FALSE,TRUE)</formula>
    </cfRule>
    <cfRule type="expression" dxfId="1006" priority="660">
      <formula>IF(RIGHT(TEXT(P14,"0.#"),1)=".",TRUE,FALSE)</formula>
    </cfRule>
  </conditionalFormatting>
  <conditionalFormatting sqref="AE23:AI23">
    <cfRule type="expression" dxfId="1005" priority="649">
      <formula>IF(RIGHT(TEXT(AE23,"0.#"),1)=".",FALSE,TRUE)</formula>
    </cfRule>
    <cfRule type="expression" dxfId="1004" priority="650">
      <formula>IF(RIGHT(TEXT(AE23,"0.#"),1)=".",TRUE,FALSE)</formula>
    </cfRule>
  </conditionalFormatting>
  <conditionalFormatting sqref="AE69:AX69">
    <cfRule type="expression" dxfId="1003" priority="581">
      <formula>IF(RIGHT(TEXT(AE69,"0.#"),1)=".",FALSE,TRUE)</formula>
    </cfRule>
    <cfRule type="expression" dxfId="1002" priority="582">
      <formula>IF(RIGHT(TEXT(AE69,"0.#"),1)=".",TRUE,FALSE)</formula>
    </cfRule>
  </conditionalFormatting>
  <conditionalFormatting sqref="AE83:AI83">
    <cfRule type="expression" dxfId="1001" priority="563">
      <formula>IF(RIGHT(TEXT(AE83,"0.#"),1)=".",FALSE,TRUE)</formula>
    </cfRule>
    <cfRule type="expression" dxfId="1000" priority="564">
      <formula>IF(RIGHT(TEXT(AE83,"0.#"),1)=".",TRUE,FALSE)</formula>
    </cfRule>
  </conditionalFormatting>
  <conditionalFormatting sqref="AJ83:AX83">
    <cfRule type="expression" dxfId="999" priority="561">
      <formula>IF(RIGHT(TEXT(AJ83,"0.#"),1)=".",FALSE,TRUE)</formula>
    </cfRule>
    <cfRule type="expression" dxfId="998" priority="562">
      <formula>IF(RIGHT(TEXT(AJ83,"0.#"),1)=".",TRUE,FALSE)</formula>
    </cfRule>
  </conditionalFormatting>
  <conditionalFormatting sqref="L99">
    <cfRule type="expression" dxfId="997" priority="541">
      <formula>IF(RIGHT(TEXT(L99,"0.#"),1)=".",FALSE,TRUE)</formula>
    </cfRule>
    <cfRule type="expression" dxfId="996" priority="542">
      <formula>IF(RIGHT(TEXT(L99,"0.#"),1)=".",TRUE,FALSE)</formula>
    </cfRule>
  </conditionalFormatting>
  <conditionalFormatting sqref="L104">
    <cfRule type="expression" dxfId="995" priority="539">
      <formula>IF(RIGHT(TEXT(L104,"0.#"),1)=".",FALSE,TRUE)</formula>
    </cfRule>
    <cfRule type="expression" dxfId="994" priority="540">
      <formula>IF(RIGHT(TEXT(L104,"0.#"),1)=".",TRUE,FALSE)</formula>
    </cfRule>
  </conditionalFormatting>
  <conditionalFormatting sqref="R104">
    <cfRule type="expression" dxfId="993" priority="537">
      <formula>IF(RIGHT(TEXT(R104,"0.#"),1)=".",FALSE,TRUE)</formula>
    </cfRule>
    <cfRule type="expression" dxfId="992" priority="538">
      <formula>IF(RIGHT(TEXT(R104,"0.#"),1)=".",TRUE,FALSE)</formula>
    </cfRule>
  </conditionalFormatting>
  <conditionalFormatting sqref="P18:AX18">
    <cfRule type="expression" dxfId="991" priority="535">
      <formula>IF(RIGHT(TEXT(P18,"0.#"),1)=".",FALSE,TRUE)</formula>
    </cfRule>
    <cfRule type="expression" dxfId="990" priority="536">
      <formula>IF(RIGHT(TEXT(P18,"0.#"),1)=".",TRUE,FALSE)</formula>
    </cfRule>
  </conditionalFormatting>
  <conditionalFormatting sqref="Y181">
    <cfRule type="expression" dxfId="989" priority="531">
      <formula>IF(RIGHT(TEXT(Y181,"0.#"),1)=".",FALSE,TRUE)</formula>
    </cfRule>
    <cfRule type="expression" dxfId="988" priority="532">
      <formula>IF(RIGHT(TEXT(Y181,"0.#"),1)=".",TRUE,FALSE)</formula>
    </cfRule>
  </conditionalFormatting>
  <conditionalFormatting sqref="Y190">
    <cfRule type="expression" dxfId="987" priority="527">
      <formula>IF(RIGHT(TEXT(Y190,"0.#"),1)=".",FALSE,TRUE)</formula>
    </cfRule>
    <cfRule type="expression" dxfId="986" priority="528">
      <formula>IF(RIGHT(TEXT(Y190,"0.#"),1)=".",TRUE,FALSE)</formula>
    </cfRule>
  </conditionalFormatting>
  <conditionalFormatting sqref="AK236">
    <cfRule type="expression" dxfId="985" priority="449">
      <formula>IF(RIGHT(TEXT(AK236,"0.#"),1)=".",FALSE,TRUE)</formula>
    </cfRule>
    <cfRule type="expression" dxfId="984" priority="450">
      <formula>IF(RIGHT(TEXT(AK236,"0.#"),1)=".",TRUE,FALSE)</formula>
    </cfRule>
  </conditionalFormatting>
  <conditionalFormatting sqref="P16:AQ17 P15:AX15 P13:AX13">
    <cfRule type="expression" dxfId="983" priority="357">
      <formula>IF(RIGHT(TEXT(P13,"0.#"),1)=".",FALSE,TRUE)</formula>
    </cfRule>
    <cfRule type="expression" dxfId="982" priority="358">
      <formula>IF(RIGHT(TEXT(P13,"0.#"),1)=".",TRUE,FALSE)</formula>
    </cfRule>
  </conditionalFormatting>
  <conditionalFormatting sqref="P19:AJ19">
    <cfRule type="expression" dxfId="981" priority="355">
      <formula>IF(RIGHT(TEXT(P19,"0.#"),1)=".",FALSE,TRUE)</formula>
    </cfRule>
    <cfRule type="expression" dxfId="980" priority="356">
      <formula>IF(RIGHT(TEXT(P19,"0.#"),1)=".",TRUE,FALSE)</formula>
    </cfRule>
  </conditionalFormatting>
  <conditionalFormatting sqref="AT55:AX55">
    <cfRule type="expression" dxfId="979" priority="351">
      <formula>IF(RIGHT(TEXT(AT55,"0.#"),1)=".",FALSE,TRUE)</formula>
    </cfRule>
    <cfRule type="expression" dxfId="978" priority="352">
      <formula>IF(RIGHT(TEXT(AT55,"0.#"),1)=".",TRUE,FALSE)</formula>
    </cfRule>
  </conditionalFormatting>
  <conditionalFormatting sqref="AE68:AS68">
    <cfRule type="expression" dxfId="977" priority="347">
      <formula>IF(RIGHT(TEXT(AE68,"0.#"),1)=".",FALSE,TRUE)</formula>
    </cfRule>
    <cfRule type="expression" dxfId="976" priority="348">
      <formula>IF(RIGHT(TEXT(AE68,"0.#"),1)=".",TRUE,FALSE)</formula>
    </cfRule>
  </conditionalFormatting>
  <conditionalFormatting sqref="AE95:AI95 AE92:AI92 AE89:AI89 AE86:AI86">
    <cfRule type="expression" dxfId="975" priority="345">
      <formula>IF(RIGHT(TEXT(AE86,"0.#"),1)=".",FALSE,TRUE)</formula>
    </cfRule>
    <cfRule type="expression" dxfId="974" priority="346">
      <formula>IF(RIGHT(TEXT(AE86,"0.#"),1)=".",TRUE,FALSE)</formula>
    </cfRule>
  </conditionalFormatting>
  <conditionalFormatting sqref="AJ95:AX95 AJ92:AX92 AJ89:AX89 AJ86:AX86">
    <cfRule type="expression" dxfId="973" priority="343">
      <formula>IF(RIGHT(TEXT(AJ86,"0.#"),1)=".",FALSE,TRUE)</formula>
    </cfRule>
    <cfRule type="expression" dxfId="972" priority="344">
      <formula>IF(RIGHT(TEXT(AJ86,"0.#"),1)=".",TRUE,FALSE)</formula>
    </cfRule>
  </conditionalFormatting>
  <conditionalFormatting sqref="L100:L103 L98">
    <cfRule type="expression" dxfId="971" priority="341">
      <formula>IF(RIGHT(TEXT(L98,"0.#"),1)=".",FALSE,TRUE)</formula>
    </cfRule>
    <cfRule type="expression" dxfId="970" priority="342">
      <formula>IF(RIGHT(TEXT(L98,"0.#"),1)=".",TRUE,FALSE)</formula>
    </cfRule>
  </conditionalFormatting>
  <conditionalFormatting sqref="R98">
    <cfRule type="expression" dxfId="969" priority="337">
      <formula>IF(RIGHT(TEXT(R98,"0.#"),1)=".",FALSE,TRUE)</formula>
    </cfRule>
    <cfRule type="expression" dxfId="968" priority="338">
      <formula>IF(RIGHT(TEXT(R98,"0.#"),1)=".",TRUE,FALSE)</formula>
    </cfRule>
  </conditionalFormatting>
  <conditionalFormatting sqref="R99:R103">
    <cfRule type="expression" dxfId="967" priority="335">
      <formula>IF(RIGHT(TEXT(R99,"0.#"),1)=".",FALSE,TRUE)</formula>
    </cfRule>
    <cfRule type="expression" dxfId="966" priority="336">
      <formula>IF(RIGHT(TEXT(R99,"0.#"),1)=".",TRUE,FALSE)</formula>
    </cfRule>
  </conditionalFormatting>
  <conditionalFormatting sqref="Y182:Y189 Y180">
    <cfRule type="expression" dxfId="965" priority="333">
      <formula>IF(RIGHT(TEXT(Y180,"0.#"),1)=".",FALSE,TRUE)</formula>
    </cfRule>
    <cfRule type="expression" dxfId="964" priority="334">
      <formula>IF(RIGHT(TEXT(Y180,"0.#"),1)=".",TRUE,FALSE)</formula>
    </cfRule>
  </conditionalFormatting>
  <conditionalFormatting sqref="AU181">
    <cfRule type="expression" dxfId="963" priority="331">
      <formula>IF(RIGHT(TEXT(AU181,"0.#"),1)=".",FALSE,TRUE)</formula>
    </cfRule>
    <cfRule type="expression" dxfId="962" priority="332">
      <formula>IF(RIGHT(TEXT(AU181,"0.#"),1)=".",TRUE,FALSE)</formula>
    </cfRule>
  </conditionalFormatting>
  <conditionalFormatting sqref="AU190">
    <cfRule type="expression" dxfId="961" priority="329">
      <formula>IF(RIGHT(TEXT(AU190,"0.#"),1)=".",FALSE,TRUE)</formula>
    </cfRule>
    <cfRule type="expression" dxfId="960" priority="330">
      <formula>IF(RIGHT(TEXT(AU190,"0.#"),1)=".",TRUE,FALSE)</formula>
    </cfRule>
  </conditionalFormatting>
  <conditionalFormatting sqref="AU182:AU189 AU180">
    <cfRule type="expression" dxfId="959" priority="327">
      <formula>IF(RIGHT(TEXT(AU180,"0.#"),1)=".",FALSE,TRUE)</formula>
    </cfRule>
    <cfRule type="expression" dxfId="958" priority="328">
      <formula>IF(RIGHT(TEXT(AU180,"0.#"),1)=".",TRUE,FALSE)</formula>
    </cfRule>
  </conditionalFormatting>
  <conditionalFormatting sqref="Y220 Y207 Y194">
    <cfRule type="expression" dxfId="957" priority="313">
      <formula>IF(RIGHT(TEXT(Y194,"0.#"),1)=".",FALSE,TRUE)</formula>
    </cfRule>
    <cfRule type="expression" dxfId="956" priority="314">
      <formula>IF(RIGHT(TEXT(Y194,"0.#"),1)=".",TRUE,FALSE)</formula>
    </cfRule>
  </conditionalFormatting>
  <conditionalFormatting sqref="Y229 Y216 Y203">
    <cfRule type="expression" dxfId="955" priority="311">
      <formula>IF(RIGHT(TEXT(Y203,"0.#"),1)=".",FALSE,TRUE)</formula>
    </cfRule>
    <cfRule type="expression" dxfId="954" priority="312">
      <formula>IF(RIGHT(TEXT(Y203,"0.#"),1)=".",TRUE,FALSE)</formula>
    </cfRule>
  </conditionalFormatting>
  <conditionalFormatting sqref="Y221:Y228 Y219 Y208:Y215 Y206 Y195:Y202 Y193">
    <cfRule type="expression" dxfId="953" priority="309">
      <formula>IF(RIGHT(TEXT(Y193,"0.#"),1)=".",FALSE,TRUE)</formula>
    </cfRule>
    <cfRule type="expression" dxfId="952" priority="310">
      <formula>IF(RIGHT(TEXT(Y193,"0.#"),1)=".",TRUE,FALSE)</formula>
    </cfRule>
  </conditionalFormatting>
  <conditionalFormatting sqref="AU220 AU207 AU194">
    <cfRule type="expression" dxfId="951" priority="307">
      <formula>IF(RIGHT(TEXT(AU194,"0.#"),1)=".",FALSE,TRUE)</formula>
    </cfRule>
    <cfRule type="expression" dxfId="950" priority="308">
      <formula>IF(RIGHT(TEXT(AU194,"0.#"),1)=".",TRUE,FALSE)</formula>
    </cfRule>
  </conditionalFormatting>
  <conditionalFormatting sqref="AU229 AU216 AU203">
    <cfRule type="expression" dxfId="949" priority="305">
      <formula>IF(RIGHT(TEXT(AU203,"0.#"),1)=".",FALSE,TRUE)</formula>
    </cfRule>
    <cfRule type="expression" dxfId="948" priority="306">
      <formula>IF(RIGHT(TEXT(AU203,"0.#"),1)=".",TRUE,FALSE)</formula>
    </cfRule>
  </conditionalFormatting>
  <conditionalFormatting sqref="AU221:AU228 AU219 AU208:AU215 AU206 AU195:AU202 AU193">
    <cfRule type="expression" dxfId="947" priority="303">
      <formula>IF(RIGHT(TEXT(AU193,"0.#"),1)=".",FALSE,TRUE)</formula>
    </cfRule>
    <cfRule type="expression" dxfId="946" priority="304">
      <formula>IF(RIGHT(TEXT(AU193,"0.#"),1)=".",TRUE,FALSE)</formula>
    </cfRule>
  </conditionalFormatting>
  <conditionalFormatting sqref="AK237:AK265">
    <cfRule type="expression" dxfId="945" priority="261">
      <formula>IF(RIGHT(TEXT(AK237,"0.#"),1)=".",FALSE,TRUE)</formula>
    </cfRule>
    <cfRule type="expression" dxfId="944" priority="262">
      <formula>IF(RIGHT(TEXT(AK237,"0.#"),1)=".",TRUE,FALSE)</formula>
    </cfRule>
  </conditionalFormatting>
  <conditionalFormatting sqref="AU237:AX265">
    <cfRule type="expression" dxfId="943" priority="257">
      <formula>IF(AND(AU237&gt;=0, RIGHT(TEXT(AU237,"0.#"),1)&lt;&gt;"."),TRUE,FALSE)</formula>
    </cfRule>
    <cfRule type="expression" dxfId="942" priority="258">
      <formula>IF(AND(AU237&gt;=0, RIGHT(TEXT(AU237,"0.#"),1)="."),TRUE,FALSE)</formula>
    </cfRule>
    <cfRule type="expression" dxfId="941" priority="259">
      <formula>IF(AND(AU237&lt;0, RIGHT(TEXT(AU237,"0.#"),1)&lt;&gt;"."),TRUE,FALSE)</formula>
    </cfRule>
    <cfRule type="expression" dxfId="940" priority="260">
      <formula>IF(AND(AU237&lt;0, RIGHT(TEXT(AU237,"0.#"),1)="."),TRUE,FALSE)</formula>
    </cfRule>
  </conditionalFormatting>
  <conditionalFormatting sqref="AK269">
    <cfRule type="expression" dxfId="939" priority="255">
      <formula>IF(RIGHT(TEXT(AK269,"0.#"),1)=".",FALSE,TRUE)</formula>
    </cfRule>
    <cfRule type="expression" dxfId="938" priority="256">
      <formula>IF(RIGHT(TEXT(AK269,"0.#"),1)=".",TRUE,FALSE)</formula>
    </cfRule>
  </conditionalFormatting>
  <conditionalFormatting sqref="AU269:AX269">
    <cfRule type="expression" dxfId="937" priority="251">
      <formula>IF(AND(AU269&gt;=0, RIGHT(TEXT(AU269,"0.#"),1)&lt;&gt;"."),TRUE,FALSE)</formula>
    </cfRule>
    <cfRule type="expression" dxfId="936" priority="252">
      <formula>IF(AND(AU269&gt;=0, RIGHT(TEXT(AU269,"0.#"),1)="."),TRUE,FALSE)</formula>
    </cfRule>
    <cfRule type="expression" dxfId="935" priority="253">
      <formula>IF(AND(AU269&lt;0, RIGHT(TEXT(AU269,"0.#"),1)&lt;&gt;"."),TRUE,FALSE)</formula>
    </cfRule>
    <cfRule type="expression" dxfId="934" priority="254">
      <formula>IF(AND(AU269&lt;0, RIGHT(TEXT(AU269,"0.#"),1)="."),TRUE,FALSE)</formula>
    </cfRule>
  </conditionalFormatting>
  <conditionalFormatting sqref="AK270:AK271 AK273:AK298">
    <cfRule type="expression" dxfId="933" priority="249">
      <formula>IF(RIGHT(TEXT(AK270,"0.#"),1)=".",FALSE,TRUE)</formula>
    </cfRule>
    <cfRule type="expression" dxfId="932" priority="250">
      <formula>IF(RIGHT(TEXT(AK270,"0.#"),1)=".",TRUE,FALSE)</formula>
    </cfRule>
  </conditionalFormatting>
  <conditionalFormatting sqref="AU270:AX271 AU273:AX298">
    <cfRule type="expression" dxfId="931" priority="245">
      <formula>IF(AND(AU270&gt;=0, RIGHT(TEXT(AU270,"0.#"),1)&lt;&gt;"."),TRUE,FALSE)</formula>
    </cfRule>
    <cfRule type="expression" dxfId="930" priority="246">
      <formula>IF(AND(AU270&gt;=0, RIGHT(TEXT(AU270,"0.#"),1)="."),TRUE,FALSE)</formula>
    </cfRule>
    <cfRule type="expression" dxfId="929" priority="247">
      <formula>IF(AND(AU270&lt;0, RIGHT(TEXT(AU270,"0.#"),1)&lt;&gt;"."),TRUE,FALSE)</formula>
    </cfRule>
    <cfRule type="expression" dxfId="928" priority="248">
      <formula>IF(AND(AU270&lt;0, RIGHT(TEXT(AU270,"0.#"),1)="."),TRUE,FALSE)</formula>
    </cfRule>
  </conditionalFormatting>
  <conditionalFormatting sqref="AK311:AK331">
    <cfRule type="expression" dxfId="927" priority="237">
      <formula>IF(RIGHT(TEXT(AK311,"0.#"),1)=".",FALSE,TRUE)</formula>
    </cfRule>
    <cfRule type="expression" dxfId="926" priority="238">
      <formula>IF(RIGHT(TEXT(AK311,"0.#"),1)=".",TRUE,FALSE)</formula>
    </cfRule>
  </conditionalFormatting>
  <conditionalFormatting sqref="AU312:AX331">
    <cfRule type="expression" dxfId="925" priority="233">
      <formula>IF(AND(AU312&gt;=0, RIGHT(TEXT(AU312,"0.#"),1)&lt;&gt;"."),TRUE,FALSE)</formula>
    </cfRule>
    <cfRule type="expression" dxfId="924" priority="234">
      <formula>IF(AND(AU312&gt;=0, RIGHT(TEXT(AU312,"0.#"),1)="."),TRUE,FALSE)</formula>
    </cfRule>
    <cfRule type="expression" dxfId="923" priority="235">
      <formula>IF(AND(AU312&lt;0, RIGHT(TEXT(AU312,"0.#"),1)&lt;&gt;"."),TRUE,FALSE)</formula>
    </cfRule>
    <cfRule type="expression" dxfId="922" priority="236">
      <formula>IF(AND(AU312&lt;0, RIGHT(TEXT(AU312,"0.#"),1)="."),TRUE,FALSE)</formula>
    </cfRule>
  </conditionalFormatting>
  <conditionalFormatting sqref="AK335">
    <cfRule type="expression" dxfId="921" priority="231">
      <formula>IF(RIGHT(TEXT(AK335,"0.#"),1)=".",FALSE,TRUE)</formula>
    </cfRule>
    <cfRule type="expression" dxfId="920" priority="232">
      <formula>IF(RIGHT(TEXT(AK335,"0.#"),1)=".",TRUE,FALSE)</formula>
    </cfRule>
  </conditionalFormatting>
  <conditionalFormatting sqref="AU335:AX335">
    <cfRule type="expression" dxfId="919" priority="227">
      <formula>IF(AND(AU335&gt;=0, RIGHT(TEXT(AU335,"0.#"),1)&lt;&gt;"."),TRUE,FALSE)</formula>
    </cfRule>
    <cfRule type="expression" dxfId="918" priority="228">
      <formula>IF(AND(AU335&gt;=0, RIGHT(TEXT(AU335,"0.#"),1)="."),TRUE,FALSE)</formula>
    </cfRule>
    <cfRule type="expression" dxfId="917" priority="229">
      <formula>IF(AND(AU335&lt;0, RIGHT(TEXT(AU335,"0.#"),1)&lt;&gt;"."),TRUE,FALSE)</formula>
    </cfRule>
    <cfRule type="expression" dxfId="916" priority="230">
      <formula>IF(AND(AU335&lt;0, RIGHT(TEXT(AU335,"0.#"),1)="."),TRUE,FALSE)</formula>
    </cfRule>
  </conditionalFormatting>
  <conditionalFormatting sqref="AK336:AK364">
    <cfRule type="expression" dxfId="915" priority="225">
      <formula>IF(RIGHT(TEXT(AK336,"0.#"),1)=".",FALSE,TRUE)</formula>
    </cfRule>
    <cfRule type="expression" dxfId="914" priority="226">
      <formula>IF(RIGHT(TEXT(AK336,"0.#"),1)=".",TRUE,FALSE)</formula>
    </cfRule>
  </conditionalFormatting>
  <conditionalFormatting sqref="AU336:AX364">
    <cfRule type="expression" dxfId="913" priority="221">
      <formula>IF(AND(AU336&gt;=0, RIGHT(TEXT(AU336,"0.#"),1)&lt;&gt;"."),TRUE,FALSE)</formula>
    </cfRule>
    <cfRule type="expression" dxfId="912" priority="222">
      <formula>IF(AND(AU336&gt;=0, RIGHT(TEXT(AU336,"0.#"),1)="."),TRUE,FALSE)</formula>
    </cfRule>
    <cfRule type="expression" dxfId="911" priority="223">
      <formula>IF(AND(AU336&lt;0, RIGHT(TEXT(AU336,"0.#"),1)&lt;&gt;"."),TRUE,FALSE)</formula>
    </cfRule>
    <cfRule type="expression" dxfId="910" priority="224">
      <formula>IF(AND(AU336&lt;0, RIGHT(TEXT(AU336,"0.#"),1)="."),TRUE,FALSE)</formula>
    </cfRule>
  </conditionalFormatting>
  <conditionalFormatting sqref="AK368">
    <cfRule type="expression" dxfId="909" priority="219">
      <formula>IF(RIGHT(TEXT(AK368,"0.#"),1)=".",FALSE,TRUE)</formula>
    </cfRule>
    <cfRule type="expression" dxfId="908" priority="220">
      <formula>IF(RIGHT(TEXT(AK368,"0.#"),1)=".",TRUE,FALSE)</formula>
    </cfRule>
  </conditionalFormatting>
  <conditionalFormatting sqref="AU368:AX368">
    <cfRule type="expression" dxfId="907" priority="215">
      <formula>IF(AND(AU368&gt;=0, RIGHT(TEXT(AU368,"0.#"),1)&lt;&gt;"."),TRUE,FALSE)</formula>
    </cfRule>
    <cfRule type="expression" dxfId="906" priority="216">
      <formula>IF(AND(AU368&gt;=0, RIGHT(TEXT(AU368,"0.#"),1)="."),TRUE,FALSE)</formula>
    </cfRule>
    <cfRule type="expression" dxfId="905" priority="217">
      <formula>IF(AND(AU368&lt;0, RIGHT(TEXT(AU368,"0.#"),1)&lt;&gt;"."),TRUE,FALSE)</formula>
    </cfRule>
    <cfRule type="expression" dxfId="904" priority="218">
      <formula>IF(AND(AU368&lt;0, RIGHT(TEXT(AU368,"0.#"),1)="."),TRUE,FALSE)</formula>
    </cfRule>
  </conditionalFormatting>
  <conditionalFormatting sqref="AK369:AK397">
    <cfRule type="expression" dxfId="903" priority="213">
      <formula>IF(RIGHT(TEXT(AK369,"0.#"),1)=".",FALSE,TRUE)</formula>
    </cfRule>
    <cfRule type="expression" dxfId="902" priority="214">
      <formula>IF(RIGHT(TEXT(AK369,"0.#"),1)=".",TRUE,FALSE)</formula>
    </cfRule>
  </conditionalFormatting>
  <conditionalFormatting sqref="AU369:AX397">
    <cfRule type="expression" dxfId="901" priority="209">
      <formula>IF(AND(AU369&gt;=0, RIGHT(TEXT(AU369,"0.#"),1)&lt;&gt;"."),TRUE,FALSE)</formula>
    </cfRule>
    <cfRule type="expression" dxfId="900" priority="210">
      <formula>IF(AND(AU369&gt;=0, RIGHT(TEXT(AU369,"0.#"),1)="."),TRUE,FALSE)</formula>
    </cfRule>
    <cfRule type="expression" dxfId="899" priority="211">
      <formula>IF(AND(AU369&lt;0, RIGHT(TEXT(AU369,"0.#"),1)&lt;&gt;"."),TRUE,FALSE)</formula>
    </cfRule>
    <cfRule type="expression" dxfId="898" priority="212">
      <formula>IF(AND(AU369&lt;0, RIGHT(TEXT(AU369,"0.#"),1)="."),TRUE,FALSE)</formula>
    </cfRule>
  </conditionalFormatting>
  <conditionalFormatting sqref="AK401">
    <cfRule type="expression" dxfId="897" priority="207">
      <formula>IF(RIGHT(TEXT(AK401,"0.#"),1)=".",FALSE,TRUE)</formula>
    </cfRule>
    <cfRule type="expression" dxfId="896" priority="208">
      <formula>IF(RIGHT(TEXT(AK401,"0.#"),1)=".",TRUE,FALSE)</formula>
    </cfRule>
  </conditionalFormatting>
  <conditionalFormatting sqref="AU401:AX401">
    <cfRule type="expression" dxfId="895" priority="203">
      <formula>IF(AND(AU401&gt;=0, RIGHT(TEXT(AU401,"0.#"),1)&lt;&gt;"."),TRUE,FALSE)</formula>
    </cfRule>
    <cfRule type="expression" dxfId="894" priority="204">
      <formula>IF(AND(AU401&gt;=0, RIGHT(TEXT(AU401,"0.#"),1)="."),TRUE,FALSE)</formula>
    </cfRule>
    <cfRule type="expression" dxfId="893" priority="205">
      <formula>IF(AND(AU401&lt;0, RIGHT(TEXT(AU401,"0.#"),1)&lt;&gt;"."),TRUE,FALSE)</formula>
    </cfRule>
    <cfRule type="expression" dxfId="892" priority="206">
      <formula>IF(AND(AU401&lt;0, RIGHT(TEXT(AU401,"0.#"),1)="."),TRUE,FALSE)</formula>
    </cfRule>
  </conditionalFormatting>
  <conditionalFormatting sqref="AK402:AK430">
    <cfRule type="expression" dxfId="891" priority="201">
      <formula>IF(RIGHT(TEXT(AK402,"0.#"),1)=".",FALSE,TRUE)</formula>
    </cfRule>
    <cfRule type="expression" dxfId="890" priority="202">
      <formula>IF(RIGHT(TEXT(AK402,"0.#"),1)=".",TRUE,FALSE)</formula>
    </cfRule>
  </conditionalFormatting>
  <conditionalFormatting sqref="AU402:AX430">
    <cfRule type="expression" dxfId="889" priority="197">
      <formula>IF(AND(AU402&gt;=0, RIGHT(TEXT(AU402,"0.#"),1)&lt;&gt;"."),TRUE,FALSE)</formula>
    </cfRule>
    <cfRule type="expression" dxfId="888" priority="198">
      <formula>IF(AND(AU402&gt;=0, RIGHT(TEXT(AU402,"0.#"),1)="."),TRUE,FALSE)</formula>
    </cfRule>
    <cfRule type="expression" dxfId="887" priority="199">
      <formula>IF(AND(AU402&lt;0, RIGHT(TEXT(AU402,"0.#"),1)&lt;&gt;"."),TRUE,FALSE)</formula>
    </cfRule>
    <cfRule type="expression" dxfId="886" priority="200">
      <formula>IF(AND(AU402&lt;0, RIGHT(TEXT(AU402,"0.#"),1)="."),TRUE,FALSE)</formula>
    </cfRule>
  </conditionalFormatting>
  <conditionalFormatting sqref="AK434">
    <cfRule type="expression" dxfId="885" priority="195">
      <formula>IF(RIGHT(TEXT(AK434,"0.#"),1)=".",FALSE,TRUE)</formula>
    </cfRule>
    <cfRule type="expression" dxfId="884" priority="196">
      <formula>IF(RIGHT(TEXT(AK434,"0.#"),1)=".",TRUE,FALSE)</formula>
    </cfRule>
  </conditionalFormatting>
  <conditionalFormatting sqref="AU434:AX434">
    <cfRule type="expression" dxfId="883" priority="191">
      <formula>IF(AND(AU434&gt;=0, RIGHT(TEXT(AU434,"0.#"),1)&lt;&gt;"."),TRUE,FALSE)</formula>
    </cfRule>
    <cfRule type="expression" dxfId="882" priority="192">
      <formula>IF(AND(AU434&gt;=0, RIGHT(TEXT(AU434,"0.#"),1)="."),TRUE,FALSE)</formula>
    </cfRule>
    <cfRule type="expression" dxfId="881" priority="193">
      <formula>IF(AND(AU434&lt;0, RIGHT(TEXT(AU434,"0.#"),1)&lt;&gt;"."),TRUE,FALSE)</formula>
    </cfRule>
    <cfRule type="expression" dxfId="880" priority="194">
      <formula>IF(AND(AU434&lt;0, RIGHT(TEXT(AU434,"0.#"),1)="."),TRUE,FALSE)</formula>
    </cfRule>
  </conditionalFormatting>
  <conditionalFormatting sqref="AK435:AK463">
    <cfRule type="expression" dxfId="879" priority="189">
      <formula>IF(RIGHT(TEXT(AK435,"0.#"),1)=".",FALSE,TRUE)</formula>
    </cfRule>
    <cfRule type="expression" dxfId="878" priority="190">
      <formula>IF(RIGHT(TEXT(AK435,"0.#"),1)=".",TRUE,FALSE)</formula>
    </cfRule>
  </conditionalFormatting>
  <conditionalFormatting sqref="AU435:AX463">
    <cfRule type="expression" dxfId="877" priority="185">
      <formula>IF(AND(AU435&gt;=0, RIGHT(TEXT(AU435,"0.#"),1)&lt;&gt;"."),TRUE,FALSE)</formula>
    </cfRule>
    <cfRule type="expression" dxfId="876" priority="186">
      <formula>IF(AND(AU435&gt;=0, RIGHT(TEXT(AU435,"0.#"),1)="."),TRUE,FALSE)</formula>
    </cfRule>
    <cfRule type="expression" dxfId="875" priority="187">
      <formula>IF(AND(AU435&lt;0, RIGHT(TEXT(AU435,"0.#"),1)&lt;&gt;"."),TRUE,FALSE)</formula>
    </cfRule>
    <cfRule type="expression" dxfId="874" priority="188">
      <formula>IF(AND(AU435&lt;0, RIGHT(TEXT(AU435,"0.#"),1)="."),TRUE,FALSE)</formula>
    </cfRule>
  </conditionalFormatting>
  <conditionalFormatting sqref="AK467">
    <cfRule type="expression" dxfId="873" priority="183">
      <formula>IF(RIGHT(TEXT(AK467,"0.#"),1)=".",FALSE,TRUE)</formula>
    </cfRule>
    <cfRule type="expression" dxfId="872" priority="184">
      <formula>IF(RIGHT(TEXT(AK467,"0.#"),1)=".",TRUE,FALSE)</formula>
    </cfRule>
  </conditionalFormatting>
  <conditionalFormatting sqref="AU467:AX467">
    <cfRule type="expression" dxfId="871" priority="179">
      <formula>IF(AND(AU467&gt;=0, RIGHT(TEXT(AU467,"0.#"),1)&lt;&gt;"."),TRUE,FALSE)</formula>
    </cfRule>
    <cfRule type="expression" dxfId="870" priority="180">
      <formula>IF(AND(AU467&gt;=0, RIGHT(TEXT(AU467,"0.#"),1)="."),TRUE,FALSE)</formula>
    </cfRule>
    <cfRule type="expression" dxfId="869" priority="181">
      <formula>IF(AND(AU467&lt;0, RIGHT(TEXT(AU467,"0.#"),1)&lt;&gt;"."),TRUE,FALSE)</formula>
    </cfRule>
    <cfRule type="expression" dxfId="868" priority="182">
      <formula>IF(AND(AU467&lt;0, RIGHT(TEXT(AU467,"0.#"),1)="."),TRUE,FALSE)</formula>
    </cfRule>
  </conditionalFormatting>
  <conditionalFormatting sqref="AK468:AK496">
    <cfRule type="expression" dxfId="867" priority="177">
      <formula>IF(RIGHT(TEXT(AK468,"0.#"),1)=".",FALSE,TRUE)</formula>
    </cfRule>
    <cfRule type="expression" dxfId="866" priority="178">
      <formula>IF(RIGHT(TEXT(AK468,"0.#"),1)=".",TRUE,FALSE)</formula>
    </cfRule>
  </conditionalFormatting>
  <conditionalFormatting sqref="AU468:AX496">
    <cfRule type="expression" dxfId="865" priority="173">
      <formula>IF(AND(AU468&gt;=0, RIGHT(TEXT(AU468,"0.#"),1)&lt;&gt;"."),TRUE,FALSE)</formula>
    </cfRule>
    <cfRule type="expression" dxfId="864" priority="174">
      <formula>IF(AND(AU468&gt;=0, RIGHT(TEXT(AU468,"0.#"),1)="."),TRUE,FALSE)</formula>
    </cfRule>
    <cfRule type="expression" dxfId="863" priority="175">
      <formula>IF(AND(AU468&lt;0, RIGHT(TEXT(AU468,"0.#"),1)&lt;&gt;"."),TRUE,FALSE)</formula>
    </cfRule>
    <cfRule type="expression" dxfId="862" priority="176">
      <formula>IF(AND(AU468&lt;0, RIGHT(TEXT(AU468,"0.#"),1)="."),TRUE,FALSE)</formula>
    </cfRule>
  </conditionalFormatting>
  <conditionalFormatting sqref="AE24:AX24 AJ23:AS23">
    <cfRule type="expression" dxfId="861" priority="171">
      <formula>IF(RIGHT(TEXT(AE23,"0.#"),1)=".",FALSE,TRUE)</formula>
    </cfRule>
    <cfRule type="expression" dxfId="860" priority="172">
      <formula>IF(RIGHT(TEXT(AE23,"0.#"),1)=".",TRUE,FALSE)</formula>
    </cfRule>
  </conditionalFormatting>
  <conditionalFormatting sqref="AE25:AI25">
    <cfRule type="expression" dxfId="859" priority="163">
      <formula>IF(AND(AE25&gt;=0, RIGHT(TEXT(AE25,"0.#"),1)&lt;&gt;"."),TRUE,FALSE)</formula>
    </cfRule>
    <cfRule type="expression" dxfId="858" priority="164">
      <formula>IF(AND(AE25&gt;=0, RIGHT(TEXT(AE25,"0.#"),1)="."),TRUE,FALSE)</formula>
    </cfRule>
    <cfRule type="expression" dxfId="857" priority="165">
      <formula>IF(AND(AE25&lt;0, RIGHT(TEXT(AE25,"0.#"),1)&lt;&gt;"."),TRUE,FALSE)</formula>
    </cfRule>
    <cfRule type="expression" dxfId="856" priority="166">
      <formula>IF(AND(AE25&lt;0, RIGHT(TEXT(AE25,"0.#"),1)="."),TRUE,FALSE)</formula>
    </cfRule>
  </conditionalFormatting>
  <conditionalFormatting sqref="AJ25:AS25">
    <cfRule type="expression" dxfId="855" priority="159">
      <formula>IF(AND(AJ25&gt;=0, RIGHT(TEXT(AJ25,"0.#"),1)&lt;&gt;"."),TRUE,FALSE)</formula>
    </cfRule>
    <cfRule type="expression" dxfId="854" priority="160">
      <formula>IF(AND(AJ25&gt;=0, RIGHT(TEXT(AJ25,"0.#"),1)="."),TRUE,FALSE)</formula>
    </cfRule>
    <cfRule type="expression" dxfId="853" priority="161">
      <formula>IF(AND(AJ25&lt;0, RIGHT(TEXT(AJ25,"0.#"),1)&lt;&gt;"."),TRUE,FALSE)</formula>
    </cfRule>
    <cfRule type="expression" dxfId="852" priority="162">
      <formula>IF(AND(AJ25&lt;0, RIGHT(TEXT(AJ25,"0.#"),1)="."),TRUE,FALSE)</formula>
    </cfRule>
  </conditionalFormatting>
  <conditionalFormatting sqref="AU236:AX236">
    <cfRule type="expression" dxfId="851" priority="147">
      <formula>IF(AND(AU236&gt;=0, RIGHT(TEXT(AU236,"0.#"),1)&lt;&gt;"."),TRUE,FALSE)</formula>
    </cfRule>
    <cfRule type="expression" dxfId="850" priority="148">
      <formula>IF(AND(AU236&gt;=0, RIGHT(TEXT(AU236,"0.#"),1)="."),TRUE,FALSE)</formula>
    </cfRule>
    <cfRule type="expression" dxfId="849" priority="149">
      <formula>IF(AND(AU236&lt;0, RIGHT(TEXT(AU236,"0.#"),1)&lt;&gt;"."),TRUE,FALSE)</formula>
    </cfRule>
    <cfRule type="expression" dxfId="848" priority="150">
      <formula>IF(AND(AU236&lt;0, RIGHT(TEXT(AU236,"0.#"),1)="."),TRUE,FALSE)</formula>
    </cfRule>
  </conditionalFormatting>
  <conditionalFormatting sqref="AE43:AI43 AE38:AI38 AE33:AI33 AE28:AI28">
    <cfRule type="expression" dxfId="847" priority="145">
      <formula>IF(RIGHT(TEXT(AE28,"0.#"),1)=".",FALSE,TRUE)</formula>
    </cfRule>
    <cfRule type="expression" dxfId="846" priority="146">
      <formula>IF(RIGHT(TEXT(AE28,"0.#"),1)=".",TRUE,FALSE)</formula>
    </cfRule>
  </conditionalFormatting>
  <conditionalFormatting sqref="AE44:AX44 AJ43:AS43 AE39:AX39 AJ38:AS38 AE34:AX34 AJ33:AS33 AE29:AX29 AJ28:AS28">
    <cfRule type="expression" dxfId="845" priority="143">
      <formula>IF(RIGHT(TEXT(AE28,"0.#"),1)=".",FALSE,TRUE)</formula>
    </cfRule>
    <cfRule type="expression" dxfId="844" priority="144">
      <formula>IF(RIGHT(TEXT(AE28,"0.#"),1)=".",TRUE,FALSE)</formula>
    </cfRule>
  </conditionalFormatting>
  <conditionalFormatting sqref="AE45:AI45 AE40:AI40 AE35:AI35 AE30:AI30">
    <cfRule type="expression" dxfId="843" priority="139">
      <formula>IF(AND(AE30&gt;=0, RIGHT(TEXT(AE30,"0.#"),1)&lt;&gt;"."),TRUE,FALSE)</formula>
    </cfRule>
    <cfRule type="expression" dxfId="842" priority="140">
      <formula>IF(AND(AE30&gt;=0, RIGHT(TEXT(AE30,"0.#"),1)="."),TRUE,FALSE)</formula>
    </cfRule>
    <cfRule type="expression" dxfId="841" priority="141">
      <formula>IF(AND(AE30&lt;0, RIGHT(TEXT(AE30,"0.#"),1)&lt;&gt;"."),TRUE,FALSE)</formula>
    </cfRule>
    <cfRule type="expression" dxfId="840" priority="142">
      <formula>IF(AND(AE30&lt;0, RIGHT(TEXT(AE30,"0.#"),1)="."),TRUE,FALSE)</formula>
    </cfRule>
  </conditionalFormatting>
  <conditionalFormatting sqref="AJ45:AS45 AJ40:AS40 AJ35:AS35 AJ30:AS30">
    <cfRule type="expression" dxfId="839" priority="135">
      <formula>IF(AND(AJ30&gt;=0, RIGHT(TEXT(AJ30,"0.#"),1)&lt;&gt;"."),TRUE,FALSE)</formula>
    </cfRule>
    <cfRule type="expression" dxfId="838" priority="136">
      <formula>IF(AND(AJ30&gt;=0, RIGHT(TEXT(AJ30,"0.#"),1)="."),TRUE,FALSE)</formula>
    </cfRule>
    <cfRule type="expression" dxfId="837" priority="137">
      <formula>IF(AND(AJ30&lt;0, RIGHT(TEXT(AJ30,"0.#"),1)&lt;&gt;"."),TRUE,FALSE)</formula>
    </cfRule>
    <cfRule type="expression" dxfId="836" priority="138">
      <formula>IF(AND(AJ30&lt;0, RIGHT(TEXT(AJ30,"0.#"),1)="."),TRUE,FALSE)</formula>
    </cfRule>
  </conditionalFormatting>
  <conditionalFormatting sqref="AE64:AI64 AE59:AI59">
    <cfRule type="expression" dxfId="835" priority="133">
      <formula>IF(RIGHT(TEXT(AE59,"0.#"),1)=".",FALSE,TRUE)</formula>
    </cfRule>
    <cfRule type="expression" dxfId="834" priority="134">
      <formula>IF(RIGHT(TEXT(AE59,"0.#"),1)=".",TRUE,FALSE)</formula>
    </cfRule>
  </conditionalFormatting>
  <conditionalFormatting sqref="AE65:AX65 AJ64:AS64 AE60:AX60 AJ59:AS59">
    <cfRule type="expression" dxfId="833" priority="131">
      <formula>IF(RIGHT(TEXT(AE59,"0.#"),1)=".",FALSE,TRUE)</formula>
    </cfRule>
    <cfRule type="expression" dxfId="832" priority="132">
      <formula>IF(RIGHT(TEXT(AE59,"0.#"),1)=".",TRUE,FALSE)</formula>
    </cfRule>
  </conditionalFormatting>
  <conditionalFormatting sqref="AE66:AI66 AE61:AI61">
    <cfRule type="expression" dxfId="831" priority="127">
      <formula>IF(AND(AE61&gt;=0, RIGHT(TEXT(AE61,"0.#"),1)&lt;&gt;"."),TRUE,FALSE)</formula>
    </cfRule>
    <cfRule type="expression" dxfId="830" priority="128">
      <formula>IF(AND(AE61&gt;=0, RIGHT(TEXT(AE61,"0.#"),1)="."),TRUE,FALSE)</formula>
    </cfRule>
    <cfRule type="expression" dxfId="829" priority="129">
      <formula>IF(AND(AE61&lt;0, RIGHT(TEXT(AE61,"0.#"),1)&lt;&gt;"."),TRUE,FALSE)</formula>
    </cfRule>
    <cfRule type="expression" dxfId="828" priority="130">
      <formula>IF(AND(AE61&lt;0, RIGHT(TEXT(AE61,"0.#"),1)="."),TRUE,FALSE)</formula>
    </cfRule>
  </conditionalFormatting>
  <conditionalFormatting sqref="AJ66:AS66 AJ61:AS61">
    <cfRule type="expression" dxfId="827" priority="123">
      <formula>IF(AND(AJ61&gt;=0, RIGHT(TEXT(AJ61,"0.#"),1)&lt;&gt;"."),TRUE,FALSE)</formula>
    </cfRule>
    <cfRule type="expression" dxfId="826" priority="124">
      <formula>IF(AND(AJ61&gt;=0, RIGHT(TEXT(AJ61,"0.#"),1)="."),TRUE,FALSE)</formula>
    </cfRule>
    <cfRule type="expression" dxfId="825" priority="125">
      <formula>IF(AND(AJ61&lt;0, RIGHT(TEXT(AJ61,"0.#"),1)&lt;&gt;"."),TRUE,FALSE)</formula>
    </cfRule>
    <cfRule type="expression" dxfId="824" priority="126">
      <formula>IF(AND(AJ61&lt;0, RIGHT(TEXT(AJ61,"0.#"),1)="."),TRUE,FALSE)</formula>
    </cfRule>
  </conditionalFormatting>
  <conditionalFormatting sqref="AE81:AX81 AE78:AX78 AE75:AX75 AE72:AX72">
    <cfRule type="expression" dxfId="823" priority="121">
      <formula>IF(RIGHT(TEXT(AE72,"0.#"),1)=".",FALSE,TRUE)</formula>
    </cfRule>
    <cfRule type="expression" dxfId="822" priority="122">
      <formula>IF(RIGHT(TEXT(AE72,"0.#"),1)=".",TRUE,FALSE)</formula>
    </cfRule>
  </conditionalFormatting>
  <conditionalFormatting sqref="AE80:AS80 AE77:AS77 AE74:AS74 AE71:AS71">
    <cfRule type="expression" dxfId="821" priority="119">
      <formula>IF(RIGHT(TEXT(AE71,"0.#"),1)=".",FALSE,TRUE)</formula>
    </cfRule>
    <cfRule type="expression" dxfId="820" priority="120">
      <formula>IF(RIGHT(TEXT(AE71,"0.#"),1)=".",TRUE,FALSE)</formula>
    </cfRule>
  </conditionalFormatting>
  <conditionalFormatting sqref="AU311:AX311">
    <cfRule type="expression" dxfId="819" priority="75">
      <formula>IF(AND(AU311&gt;=0, RIGHT(TEXT(AU311,"0.#"),1)&lt;&gt;"."),TRUE,FALSE)</formula>
    </cfRule>
    <cfRule type="expression" dxfId="818" priority="76">
      <formula>IF(AND(AU311&gt;=0, RIGHT(TEXT(AU311,"0.#"),1)="."),TRUE,FALSE)</formula>
    </cfRule>
    <cfRule type="expression" dxfId="817" priority="77">
      <formula>IF(AND(AU311&lt;0, RIGHT(TEXT(AU311,"0.#"),1)&lt;&gt;"."),TRUE,FALSE)</formula>
    </cfRule>
    <cfRule type="expression" dxfId="816" priority="78">
      <formula>IF(AND(AU311&lt;0, RIGHT(TEXT(AU311,"0.#"),1)="."),TRUE,FALSE)</formula>
    </cfRule>
  </conditionalFormatting>
  <conditionalFormatting sqref="AE54:AI54">
    <cfRule type="expression" dxfId="815" priority="73">
      <formula>IF(RIGHT(TEXT(AE54,"0.#"),1)=".",FALSE,TRUE)</formula>
    </cfRule>
    <cfRule type="expression" dxfId="814" priority="74">
      <formula>IF(RIGHT(TEXT(AE54,"0.#"),1)=".",TRUE,FALSE)</formula>
    </cfRule>
  </conditionalFormatting>
  <conditionalFormatting sqref="AE55:AS55 AJ54:AS54">
    <cfRule type="expression" dxfId="813" priority="71">
      <formula>IF(RIGHT(TEXT(AE54,"0.#"),1)=".",FALSE,TRUE)</formula>
    </cfRule>
    <cfRule type="expression" dxfId="812" priority="72">
      <formula>IF(RIGHT(TEXT(AE54,"0.#"),1)=".",TRUE,FALSE)</formula>
    </cfRule>
  </conditionalFormatting>
  <conditionalFormatting sqref="AE56:AI56">
    <cfRule type="expression" dxfId="811" priority="67">
      <formula>IF(AND(AE56&gt;=0, RIGHT(TEXT(AE56,"0.#"),1)&lt;&gt;"."),TRUE,FALSE)</formula>
    </cfRule>
    <cfRule type="expression" dxfId="810" priority="68">
      <formula>IF(AND(AE56&gt;=0, RIGHT(TEXT(AE56,"0.#"),1)="."),TRUE,FALSE)</formula>
    </cfRule>
    <cfRule type="expression" dxfId="809" priority="69">
      <formula>IF(AND(AE56&lt;0, RIGHT(TEXT(AE56,"0.#"),1)&lt;&gt;"."),TRUE,FALSE)</formula>
    </cfRule>
    <cfRule type="expression" dxfId="808" priority="70">
      <formula>IF(AND(AE56&lt;0, RIGHT(TEXT(AE56,"0.#"),1)="."),TRUE,FALSE)</formula>
    </cfRule>
  </conditionalFormatting>
  <conditionalFormatting sqref="AJ56:AS56">
    <cfRule type="expression" dxfId="807" priority="63">
      <formula>IF(AND(AJ56&gt;=0, RIGHT(TEXT(AJ56,"0.#"),1)&lt;&gt;"."),TRUE,FALSE)</formula>
    </cfRule>
    <cfRule type="expression" dxfId="806" priority="64">
      <formula>IF(AND(AJ56&gt;=0, RIGHT(TEXT(AJ56,"0.#"),1)="."),TRUE,FALSE)</formula>
    </cfRule>
    <cfRule type="expression" dxfId="805" priority="65">
      <formula>IF(AND(AJ56&lt;0, RIGHT(TEXT(AJ56,"0.#"),1)&lt;&gt;"."),TRUE,FALSE)</formula>
    </cfRule>
    <cfRule type="expression" dxfId="804" priority="66">
      <formula>IF(AND(AJ56&lt;0, RIGHT(TEXT(AJ56,"0.#"),1)="."),TRUE,FALSE)</formula>
    </cfRule>
  </conditionalFormatting>
  <conditionalFormatting sqref="AK272">
    <cfRule type="expression" dxfId="803" priority="59">
      <formula>IF(RIGHT(TEXT(AK272,"0.#"),1)=".",FALSE,TRUE)</formula>
    </cfRule>
    <cfRule type="expression" dxfId="802" priority="60">
      <formula>IF(RIGHT(TEXT(AK272,"0.#"),1)=".",TRUE,FALSE)</formula>
    </cfRule>
  </conditionalFormatting>
  <conditionalFormatting sqref="AU272:AX272">
    <cfRule type="expression" dxfId="801" priority="55">
      <formula>IF(AND(AU272&gt;=0, RIGHT(TEXT(AU272,"0.#"),1)&lt;&gt;"."),TRUE,FALSE)</formula>
    </cfRule>
    <cfRule type="expression" dxfId="800" priority="56">
      <formula>IF(AND(AU272&gt;=0, RIGHT(TEXT(AU272,"0.#"),1)="."),TRUE,FALSE)</formula>
    </cfRule>
    <cfRule type="expression" dxfId="799" priority="57">
      <formula>IF(AND(AU272&lt;0, RIGHT(TEXT(AU272,"0.#"),1)&lt;&gt;"."),TRUE,FALSE)</formula>
    </cfRule>
    <cfRule type="expression" dxfId="798" priority="58">
      <formula>IF(AND(AU272&lt;0, RIGHT(TEXT(AU272,"0.#"),1)="."),TRUE,FALSE)</formula>
    </cfRule>
  </conditionalFormatting>
  <conditionalFormatting sqref="AK302">
    <cfRule type="expression" dxfId="797" priority="53">
      <formula>IF(RIGHT(TEXT(AK302,"0.#"),1)=".",FALSE,TRUE)</formula>
    </cfRule>
    <cfRule type="expression" dxfId="796" priority="54">
      <formula>IF(RIGHT(TEXT(AK302,"0.#"),1)=".",TRUE,FALSE)</formula>
    </cfRule>
  </conditionalFormatting>
  <conditionalFormatting sqref="AU302:AX302">
    <cfRule type="expression" dxfId="795" priority="49">
      <formula>IF(AND(AU302&gt;=0, RIGHT(TEXT(AU302,"0.#"),1)&lt;&gt;"."),TRUE,FALSE)</formula>
    </cfRule>
    <cfRule type="expression" dxfId="794" priority="50">
      <formula>IF(AND(AU302&gt;=0, RIGHT(TEXT(AU302,"0.#"),1)="."),TRUE,FALSE)</formula>
    </cfRule>
    <cfRule type="expression" dxfId="793" priority="51">
      <formula>IF(AND(AU302&lt;0, RIGHT(TEXT(AU302,"0.#"),1)&lt;&gt;"."),TRUE,FALSE)</formula>
    </cfRule>
    <cfRule type="expression" dxfId="792" priority="52">
      <formula>IF(AND(AU302&lt;0, RIGHT(TEXT(AU302,"0.#"),1)="."),TRUE,FALSE)</formula>
    </cfRule>
  </conditionalFormatting>
  <conditionalFormatting sqref="AK303">
    <cfRule type="expression" dxfId="791" priority="47">
      <formula>IF(RIGHT(TEXT(AK303,"0.#"),1)=".",FALSE,TRUE)</formula>
    </cfRule>
    <cfRule type="expression" dxfId="790" priority="48">
      <formula>IF(RIGHT(TEXT(AK303,"0.#"),1)=".",TRUE,FALSE)</formula>
    </cfRule>
  </conditionalFormatting>
  <conditionalFormatting sqref="AU303:AX303">
    <cfRule type="expression" dxfId="789" priority="43">
      <formula>IF(AND(AU303&gt;=0, RIGHT(TEXT(AU303,"0.#"),1)&lt;&gt;"."),TRUE,FALSE)</formula>
    </cfRule>
    <cfRule type="expression" dxfId="788" priority="44">
      <formula>IF(AND(AU303&gt;=0, RIGHT(TEXT(AU303,"0.#"),1)="."),TRUE,FALSE)</formula>
    </cfRule>
    <cfRule type="expression" dxfId="787" priority="45">
      <formula>IF(AND(AU303&lt;0, RIGHT(TEXT(AU303,"0.#"),1)&lt;&gt;"."),TRUE,FALSE)</formula>
    </cfRule>
    <cfRule type="expression" dxfId="786" priority="46">
      <formula>IF(AND(AU303&lt;0, RIGHT(TEXT(AU303,"0.#"),1)="."),TRUE,FALSE)</formula>
    </cfRule>
  </conditionalFormatting>
  <conditionalFormatting sqref="AK304">
    <cfRule type="expression" dxfId="785" priority="41">
      <formula>IF(RIGHT(TEXT(AK304,"0.#"),1)=".",FALSE,TRUE)</formula>
    </cfRule>
    <cfRule type="expression" dxfId="784" priority="42">
      <formula>IF(RIGHT(TEXT(AK304,"0.#"),1)=".",TRUE,FALSE)</formula>
    </cfRule>
  </conditionalFormatting>
  <conditionalFormatting sqref="AU304:AX304">
    <cfRule type="expression" dxfId="783" priority="37">
      <formula>IF(AND(AU304&gt;=0, RIGHT(TEXT(AU304,"0.#"),1)&lt;&gt;"."),TRUE,FALSE)</formula>
    </cfRule>
    <cfRule type="expression" dxfId="782" priority="38">
      <formula>IF(AND(AU304&gt;=0, RIGHT(TEXT(AU304,"0.#"),1)="."),TRUE,FALSE)</formula>
    </cfRule>
    <cfRule type="expression" dxfId="781" priority="39">
      <formula>IF(AND(AU304&lt;0, RIGHT(TEXT(AU304,"0.#"),1)&lt;&gt;"."),TRUE,FALSE)</formula>
    </cfRule>
    <cfRule type="expression" dxfId="780" priority="40">
      <formula>IF(AND(AU304&lt;0, RIGHT(TEXT(AU304,"0.#"),1)="."),TRUE,FALSE)</formula>
    </cfRule>
  </conditionalFormatting>
  <conditionalFormatting sqref="AK305">
    <cfRule type="expression" dxfId="779" priority="35">
      <formula>IF(RIGHT(TEXT(AK305,"0.#"),1)=".",FALSE,TRUE)</formula>
    </cfRule>
    <cfRule type="expression" dxfId="778" priority="36">
      <formula>IF(RIGHT(TEXT(AK305,"0.#"),1)=".",TRUE,FALSE)</formula>
    </cfRule>
  </conditionalFormatting>
  <conditionalFormatting sqref="AU305:AX305">
    <cfRule type="expression" dxfId="777" priority="31">
      <formula>IF(AND(AU305&gt;=0, RIGHT(TEXT(AU305,"0.#"),1)&lt;&gt;"."),TRUE,FALSE)</formula>
    </cfRule>
    <cfRule type="expression" dxfId="776" priority="32">
      <formula>IF(AND(AU305&gt;=0, RIGHT(TEXT(AU305,"0.#"),1)="."),TRUE,FALSE)</formula>
    </cfRule>
    <cfRule type="expression" dxfId="775" priority="33">
      <formula>IF(AND(AU305&lt;0, RIGHT(TEXT(AU305,"0.#"),1)&lt;&gt;"."),TRUE,FALSE)</formula>
    </cfRule>
    <cfRule type="expression" dxfId="774" priority="34">
      <formula>IF(AND(AU305&lt;0, RIGHT(TEXT(AU305,"0.#"),1)="."),TRUE,FALSE)</formula>
    </cfRule>
  </conditionalFormatting>
  <conditionalFormatting sqref="AK306">
    <cfRule type="expression" dxfId="773" priority="29">
      <formula>IF(RIGHT(TEXT(AK306,"0.#"),1)=".",FALSE,TRUE)</formula>
    </cfRule>
    <cfRule type="expression" dxfId="772" priority="30">
      <formula>IF(RIGHT(TEXT(AK306,"0.#"),1)=".",TRUE,FALSE)</formula>
    </cfRule>
  </conditionalFormatting>
  <conditionalFormatting sqref="AU306:AX306">
    <cfRule type="expression" dxfId="771" priority="25">
      <formula>IF(AND(AU306&gt;=0, RIGHT(TEXT(AU306,"0.#"),1)&lt;&gt;"."),TRUE,FALSE)</formula>
    </cfRule>
    <cfRule type="expression" dxfId="770" priority="26">
      <formula>IF(AND(AU306&gt;=0, RIGHT(TEXT(AU306,"0.#"),1)="."),TRUE,FALSE)</formula>
    </cfRule>
    <cfRule type="expression" dxfId="769" priority="27">
      <formula>IF(AND(AU306&lt;0, RIGHT(TEXT(AU306,"0.#"),1)&lt;&gt;"."),TRUE,FALSE)</formula>
    </cfRule>
    <cfRule type="expression" dxfId="768" priority="28">
      <formula>IF(AND(AU306&lt;0, RIGHT(TEXT(AU306,"0.#"),1)="."),TRUE,FALSE)</formula>
    </cfRule>
  </conditionalFormatting>
  <conditionalFormatting sqref="AK307">
    <cfRule type="expression" dxfId="767" priority="23">
      <formula>IF(RIGHT(TEXT(AK307,"0.#"),1)=".",FALSE,TRUE)</formula>
    </cfRule>
    <cfRule type="expression" dxfId="766" priority="24">
      <formula>IF(RIGHT(TEXT(AK307,"0.#"),1)=".",TRUE,FALSE)</formula>
    </cfRule>
  </conditionalFormatting>
  <conditionalFormatting sqref="AU307:AX307">
    <cfRule type="expression" dxfId="765" priority="19">
      <formula>IF(AND(AU307&gt;=0, RIGHT(TEXT(AU307,"0.#"),1)&lt;&gt;"."),TRUE,FALSE)</formula>
    </cfRule>
    <cfRule type="expression" dxfId="764" priority="20">
      <formula>IF(AND(AU307&gt;=0, RIGHT(TEXT(AU307,"0.#"),1)="."),TRUE,FALSE)</formula>
    </cfRule>
    <cfRule type="expression" dxfId="763" priority="21">
      <formula>IF(AND(AU307&lt;0, RIGHT(TEXT(AU307,"0.#"),1)&lt;&gt;"."),TRUE,FALSE)</formula>
    </cfRule>
    <cfRule type="expression" dxfId="762" priority="22">
      <formula>IF(AND(AU307&lt;0, RIGHT(TEXT(AU307,"0.#"),1)="."),TRUE,FALSE)</formula>
    </cfRule>
  </conditionalFormatting>
  <conditionalFormatting sqref="AK308">
    <cfRule type="expression" dxfId="761" priority="17">
      <formula>IF(RIGHT(TEXT(AK308,"0.#"),1)=".",FALSE,TRUE)</formula>
    </cfRule>
    <cfRule type="expression" dxfId="760" priority="18">
      <formula>IF(RIGHT(TEXT(AK308,"0.#"),1)=".",TRUE,FALSE)</formula>
    </cfRule>
  </conditionalFormatting>
  <conditionalFormatting sqref="AU308:AX308">
    <cfRule type="expression" dxfId="759" priority="13">
      <formula>IF(AND(AU308&gt;=0, RIGHT(TEXT(AU308,"0.#"),1)&lt;&gt;"."),TRUE,FALSE)</formula>
    </cfRule>
    <cfRule type="expression" dxfId="758" priority="14">
      <formula>IF(AND(AU308&gt;=0, RIGHT(TEXT(AU308,"0.#"),1)="."),TRUE,FALSE)</formula>
    </cfRule>
    <cfRule type="expression" dxfId="757" priority="15">
      <formula>IF(AND(AU308&lt;0, RIGHT(TEXT(AU308,"0.#"),1)&lt;&gt;"."),TRUE,FALSE)</formula>
    </cfRule>
    <cfRule type="expression" dxfId="756" priority="16">
      <formula>IF(AND(AU308&lt;0, RIGHT(TEXT(AU308,"0.#"),1)="."),TRUE,FALSE)</formula>
    </cfRule>
  </conditionalFormatting>
  <conditionalFormatting sqref="AU309:AX309">
    <cfRule type="expression" dxfId="755" priority="9">
      <formula>IF(AND(AU309&gt;=0, RIGHT(TEXT(AU309,"0.#"),1)&lt;&gt;"."),TRUE,FALSE)</formula>
    </cfRule>
    <cfRule type="expression" dxfId="754" priority="10">
      <formula>IF(AND(AU309&gt;=0, RIGHT(TEXT(AU309,"0.#"),1)="."),TRUE,FALSE)</formula>
    </cfRule>
    <cfRule type="expression" dxfId="753" priority="11">
      <formula>IF(AND(AU309&lt;0, RIGHT(TEXT(AU309,"0.#"),1)&lt;&gt;"."),TRUE,FALSE)</formula>
    </cfRule>
    <cfRule type="expression" dxfId="752" priority="12">
      <formula>IF(AND(AU309&lt;0, RIGHT(TEXT(AU309,"0.#"),1)="."),TRUE,FALSE)</formula>
    </cfRule>
  </conditionalFormatting>
  <conditionalFormatting sqref="AK309">
    <cfRule type="expression" dxfId="751" priority="7">
      <formula>IF(RIGHT(TEXT(AK309,"0.#"),1)=".",FALSE,TRUE)</formula>
    </cfRule>
    <cfRule type="expression" dxfId="750" priority="8">
      <formula>IF(RIGHT(TEXT(AK309,"0.#"),1)=".",TRUE,FALSE)</formula>
    </cfRule>
  </conditionalFormatting>
  <conditionalFormatting sqref="AK310">
    <cfRule type="expression" dxfId="749" priority="5">
      <formula>IF(RIGHT(TEXT(AK310,"0.#"),1)=".",FALSE,TRUE)</formula>
    </cfRule>
    <cfRule type="expression" dxfId="748" priority="6">
      <formula>IF(RIGHT(TEXT(AK310,"0.#"),1)=".",TRUE,FALSE)</formula>
    </cfRule>
  </conditionalFormatting>
  <conditionalFormatting sqref="AU310:AX310">
    <cfRule type="expression" dxfId="747" priority="1">
      <formula>IF(AND(AU310&gt;=0, RIGHT(TEXT(AU310,"0.#"),1)&lt;&gt;"."),TRUE,FALSE)</formula>
    </cfRule>
    <cfRule type="expression" dxfId="746" priority="2">
      <formula>IF(AND(AU310&gt;=0, RIGHT(TEXT(AU310,"0.#"),1)="."),TRUE,FALSE)</formula>
    </cfRule>
    <cfRule type="expression" dxfId="745" priority="3">
      <formula>IF(AND(AU310&lt;0, RIGHT(TEXT(AU310,"0.#"),1)&lt;&gt;"."),TRUE,FALSE)</formula>
    </cfRule>
    <cfRule type="expression" dxfId="744" priority="4">
      <formula>IF(AND(AU310&lt;0, RIGHT(TEXT(AU310,"0.#"),1)="."),TRUE,FALSE)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6" manualBreakCount="6">
    <brk id="69" max="50" man="1"/>
    <brk id="127" max="50" man="1"/>
    <brk id="135" max="50" man="1"/>
    <brk id="177" max="50" man="1"/>
    <brk id="232"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171450</xdr:colOff>
                    <xdr:row>45</xdr:row>
                    <xdr:rowOff>57150</xdr:rowOff>
                  </from>
                  <to>
                    <xdr:col>50</xdr:col>
                    <xdr:colOff>38100</xdr:colOff>
                    <xdr:row>46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190500</xdr:colOff>
                    <xdr:row>221</xdr:row>
                    <xdr:rowOff>104775</xdr:rowOff>
                  </from>
                  <to>
                    <xdr:col>46</xdr:col>
                    <xdr:colOff>171450</xdr:colOff>
                    <xdr:row>222</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190500</xdr:colOff>
                    <xdr:row>442</xdr:row>
                    <xdr:rowOff>152400</xdr:rowOff>
                  </from>
                  <to>
                    <xdr:col>46</xdr:col>
                    <xdr:colOff>171450</xdr:colOff>
                    <xdr:row>463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C269" sqref="C269:L26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22" sqref="G22:O2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2"/>
      <c r="R4" s="242"/>
      <c r="S4" s="242"/>
      <c r="T4" s="242"/>
      <c r="U4" s="242"/>
      <c r="V4" s="242"/>
      <c r="W4" s="242"/>
      <c r="X4" s="243"/>
      <c r="Y4" s="236" t="s">
        <v>14</v>
      </c>
      <c r="Z4" s="237"/>
      <c r="AA4" s="238"/>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235"/>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2"/>
      <c r="R9" s="242"/>
      <c r="S9" s="242"/>
      <c r="T9" s="242"/>
      <c r="U9" s="242"/>
      <c r="V9" s="242"/>
      <c r="W9" s="242"/>
      <c r="X9" s="243"/>
      <c r="Y9" s="236" t="s">
        <v>14</v>
      </c>
      <c r="Z9" s="237"/>
      <c r="AA9" s="238"/>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235"/>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2"/>
      <c r="R14" s="242"/>
      <c r="S14" s="242"/>
      <c r="T14" s="242"/>
      <c r="U14" s="242"/>
      <c r="V14" s="242"/>
      <c r="W14" s="242"/>
      <c r="X14" s="243"/>
      <c r="Y14" s="236" t="s">
        <v>14</v>
      </c>
      <c r="Z14" s="237"/>
      <c r="AA14" s="238"/>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235"/>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2"/>
      <c r="R19" s="242"/>
      <c r="S19" s="242"/>
      <c r="T19" s="242"/>
      <c r="U19" s="242"/>
      <c r="V19" s="242"/>
      <c r="W19" s="242"/>
      <c r="X19" s="243"/>
      <c r="Y19" s="236" t="s">
        <v>14</v>
      </c>
      <c r="Z19" s="237"/>
      <c r="AA19" s="238"/>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235"/>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2"/>
      <c r="R24" s="242"/>
      <c r="S24" s="242"/>
      <c r="T24" s="242"/>
      <c r="U24" s="242"/>
      <c r="V24" s="242"/>
      <c r="W24" s="242"/>
      <c r="X24" s="243"/>
      <c r="Y24" s="236" t="s">
        <v>14</v>
      </c>
      <c r="Z24" s="237"/>
      <c r="AA24" s="238"/>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235"/>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2"/>
      <c r="R29" s="242"/>
      <c r="S29" s="242"/>
      <c r="T29" s="242"/>
      <c r="U29" s="242"/>
      <c r="V29" s="242"/>
      <c r="W29" s="242"/>
      <c r="X29" s="243"/>
      <c r="Y29" s="236" t="s">
        <v>14</v>
      </c>
      <c r="Z29" s="237"/>
      <c r="AA29" s="238"/>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235"/>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2"/>
      <c r="R34" s="242"/>
      <c r="S34" s="242"/>
      <c r="T34" s="242"/>
      <c r="U34" s="242"/>
      <c r="V34" s="242"/>
      <c r="W34" s="242"/>
      <c r="X34" s="243"/>
      <c r="Y34" s="236" t="s">
        <v>14</v>
      </c>
      <c r="Z34" s="237"/>
      <c r="AA34" s="238"/>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235"/>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2"/>
      <c r="R39" s="242"/>
      <c r="S39" s="242"/>
      <c r="T39" s="242"/>
      <c r="U39" s="242"/>
      <c r="V39" s="242"/>
      <c r="W39" s="242"/>
      <c r="X39" s="243"/>
      <c r="Y39" s="236" t="s">
        <v>14</v>
      </c>
      <c r="Z39" s="237"/>
      <c r="AA39" s="238"/>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235"/>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2"/>
      <c r="R44" s="242"/>
      <c r="S44" s="242"/>
      <c r="T44" s="242"/>
      <c r="U44" s="242"/>
      <c r="V44" s="242"/>
      <c r="W44" s="242"/>
      <c r="X44" s="243"/>
      <c r="Y44" s="236" t="s">
        <v>14</v>
      </c>
      <c r="Z44" s="237"/>
      <c r="AA44" s="238"/>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235"/>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2"/>
      <c r="R49" s="242"/>
      <c r="S49" s="242"/>
      <c r="T49" s="242"/>
      <c r="U49" s="242"/>
      <c r="V49" s="242"/>
      <c r="W49" s="242"/>
      <c r="X49" s="243"/>
      <c r="Y49" s="236" t="s">
        <v>14</v>
      </c>
      <c r="Z49" s="237"/>
      <c r="AA49" s="238"/>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235"/>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96" t="s">
        <v>466</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C269" sqref="C269:L26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6" t="s">
        <v>34</v>
      </c>
      <c r="B2" s="717"/>
      <c r="C2" s="717"/>
      <c r="D2" s="717"/>
      <c r="E2" s="717"/>
      <c r="F2" s="718"/>
      <c r="G2" s="377" t="s">
        <v>371</v>
      </c>
      <c r="H2" s="378"/>
      <c r="I2" s="378"/>
      <c r="J2" s="378"/>
      <c r="K2" s="378"/>
      <c r="L2" s="378"/>
      <c r="M2" s="378"/>
      <c r="N2" s="378"/>
      <c r="O2" s="378"/>
      <c r="P2" s="378"/>
      <c r="Q2" s="378"/>
      <c r="R2" s="378"/>
      <c r="S2" s="378"/>
      <c r="T2" s="378"/>
      <c r="U2" s="378"/>
      <c r="V2" s="378"/>
      <c r="W2" s="378"/>
      <c r="X2" s="378"/>
      <c r="Y2" s="378"/>
      <c r="Z2" s="378"/>
      <c r="AA2" s="378"/>
      <c r="AB2" s="379"/>
      <c r="AC2" s="377" t="s">
        <v>461</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10"/>
      <c r="B3" s="711"/>
      <c r="C3" s="711"/>
      <c r="D3" s="711"/>
      <c r="E3" s="711"/>
      <c r="F3" s="712"/>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c r="A4" s="710"/>
      <c r="B4" s="711"/>
      <c r="C4" s="711"/>
      <c r="D4" s="711"/>
      <c r="E4" s="711"/>
      <c r="F4" s="712"/>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c r="A5" s="710"/>
      <c r="B5" s="711"/>
      <c r="C5" s="711"/>
      <c r="D5" s="711"/>
      <c r="E5" s="711"/>
      <c r="F5" s="712"/>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c r="A6" s="710"/>
      <c r="B6" s="711"/>
      <c r="C6" s="711"/>
      <c r="D6" s="711"/>
      <c r="E6" s="711"/>
      <c r="F6" s="712"/>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c r="A7" s="710"/>
      <c r="B7" s="711"/>
      <c r="C7" s="711"/>
      <c r="D7" s="711"/>
      <c r="E7" s="711"/>
      <c r="F7" s="712"/>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c r="A8" s="710"/>
      <c r="B8" s="711"/>
      <c r="C8" s="711"/>
      <c r="D8" s="711"/>
      <c r="E8" s="711"/>
      <c r="F8" s="712"/>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c r="A9" s="710"/>
      <c r="B9" s="711"/>
      <c r="C9" s="711"/>
      <c r="D9" s="711"/>
      <c r="E9" s="711"/>
      <c r="F9" s="712"/>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c r="A10" s="710"/>
      <c r="B10" s="711"/>
      <c r="C10" s="711"/>
      <c r="D10" s="711"/>
      <c r="E10" s="711"/>
      <c r="F10" s="712"/>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c r="A11" s="710"/>
      <c r="B11" s="711"/>
      <c r="C11" s="711"/>
      <c r="D11" s="711"/>
      <c r="E11" s="711"/>
      <c r="F11" s="712"/>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c r="A12" s="710"/>
      <c r="B12" s="711"/>
      <c r="C12" s="711"/>
      <c r="D12" s="711"/>
      <c r="E12" s="711"/>
      <c r="F12" s="712"/>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c r="A13" s="710"/>
      <c r="B13" s="711"/>
      <c r="C13" s="711"/>
      <c r="D13" s="711"/>
      <c r="E13" s="711"/>
      <c r="F13" s="712"/>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c r="A14" s="710"/>
      <c r="B14" s="711"/>
      <c r="C14" s="711"/>
      <c r="D14" s="711"/>
      <c r="E14" s="711"/>
      <c r="F14" s="712"/>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c r="A15" s="710"/>
      <c r="B15" s="711"/>
      <c r="C15" s="711"/>
      <c r="D15" s="711"/>
      <c r="E15" s="711"/>
      <c r="F15" s="712"/>
      <c r="G15" s="377" t="s">
        <v>372</v>
      </c>
      <c r="H15" s="378"/>
      <c r="I15" s="378"/>
      <c r="J15" s="378"/>
      <c r="K15" s="378"/>
      <c r="L15" s="378"/>
      <c r="M15" s="378"/>
      <c r="N15" s="378"/>
      <c r="O15" s="378"/>
      <c r="P15" s="378"/>
      <c r="Q15" s="378"/>
      <c r="R15" s="378"/>
      <c r="S15" s="378"/>
      <c r="T15" s="378"/>
      <c r="U15" s="378"/>
      <c r="V15" s="378"/>
      <c r="W15" s="378"/>
      <c r="X15" s="378"/>
      <c r="Y15" s="378"/>
      <c r="Z15" s="378"/>
      <c r="AA15" s="378"/>
      <c r="AB15" s="379"/>
      <c r="AC15" s="377" t="s">
        <v>373</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10"/>
      <c r="B16" s="711"/>
      <c r="C16" s="711"/>
      <c r="D16" s="711"/>
      <c r="E16" s="711"/>
      <c r="F16" s="712"/>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c r="A17" s="710"/>
      <c r="B17" s="711"/>
      <c r="C17" s="711"/>
      <c r="D17" s="711"/>
      <c r="E17" s="711"/>
      <c r="F17" s="712"/>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c r="A18" s="710"/>
      <c r="B18" s="711"/>
      <c r="C18" s="711"/>
      <c r="D18" s="711"/>
      <c r="E18" s="711"/>
      <c r="F18" s="712"/>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c r="A19" s="710"/>
      <c r="B19" s="711"/>
      <c r="C19" s="711"/>
      <c r="D19" s="711"/>
      <c r="E19" s="711"/>
      <c r="F19" s="712"/>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c r="A20" s="710"/>
      <c r="B20" s="711"/>
      <c r="C20" s="711"/>
      <c r="D20" s="711"/>
      <c r="E20" s="711"/>
      <c r="F20" s="712"/>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c r="A21" s="710"/>
      <c r="B21" s="711"/>
      <c r="C21" s="711"/>
      <c r="D21" s="711"/>
      <c r="E21" s="711"/>
      <c r="F21" s="712"/>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c r="A22" s="710"/>
      <c r="B22" s="711"/>
      <c r="C22" s="711"/>
      <c r="D22" s="711"/>
      <c r="E22" s="711"/>
      <c r="F22" s="712"/>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c r="A23" s="710"/>
      <c r="B23" s="711"/>
      <c r="C23" s="711"/>
      <c r="D23" s="711"/>
      <c r="E23" s="711"/>
      <c r="F23" s="712"/>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c r="A24" s="710"/>
      <c r="B24" s="711"/>
      <c r="C24" s="711"/>
      <c r="D24" s="711"/>
      <c r="E24" s="711"/>
      <c r="F24" s="712"/>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c r="A25" s="710"/>
      <c r="B25" s="711"/>
      <c r="C25" s="711"/>
      <c r="D25" s="711"/>
      <c r="E25" s="711"/>
      <c r="F25" s="712"/>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c r="A26" s="710"/>
      <c r="B26" s="711"/>
      <c r="C26" s="711"/>
      <c r="D26" s="711"/>
      <c r="E26" s="711"/>
      <c r="F26" s="712"/>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c r="A27" s="710"/>
      <c r="B27" s="711"/>
      <c r="C27" s="711"/>
      <c r="D27" s="711"/>
      <c r="E27" s="711"/>
      <c r="F27" s="712"/>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c r="A28" s="710"/>
      <c r="B28" s="711"/>
      <c r="C28" s="711"/>
      <c r="D28" s="711"/>
      <c r="E28" s="711"/>
      <c r="F28" s="712"/>
      <c r="G28" s="377" t="s">
        <v>374</v>
      </c>
      <c r="H28" s="378"/>
      <c r="I28" s="378"/>
      <c r="J28" s="378"/>
      <c r="K28" s="378"/>
      <c r="L28" s="378"/>
      <c r="M28" s="378"/>
      <c r="N28" s="378"/>
      <c r="O28" s="378"/>
      <c r="P28" s="378"/>
      <c r="Q28" s="378"/>
      <c r="R28" s="378"/>
      <c r="S28" s="378"/>
      <c r="T28" s="378"/>
      <c r="U28" s="378"/>
      <c r="V28" s="378"/>
      <c r="W28" s="378"/>
      <c r="X28" s="378"/>
      <c r="Y28" s="378"/>
      <c r="Z28" s="378"/>
      <c r="AA28" s="378"/>
      <c r="AB28" s="379"/>
      <c r="AC28" s="377" t="s">
        <v>375</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10"/>
      <c r="B29" s="711"/>
      <c r="C29" s="711"/>
      <c r="D29" s="711"/>
      <c r="E29" s="711"/>
      <c r="F29" s="712"/>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c r="A30" s="710"/>
      <c r="B30" s="711"/>
      <c r="C30" s="711"/>
      <c r="D30" s="711"/>
      <c r="E30" s="711"/>
      <c r="F30" s="712"/>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c r="A31" s="710"/>
      <c r="B31" s="711"/>
      <c r="C31" s="711"/>
      <c r="D31" s="711"/>
      <c r="E31" s="711"/>
      <c r="F31" s="712"/>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c r="A32" s="710"/>
      <c r="B32" s="711"/>
      <c r="C32" s="711"/>
      <c r="D32" s="711"/>
      <c r="E32" s="711"/>
      <c r="F32" s="712"/>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c r="A33" s="710"/>
      <c r="B33" s="711"/>
      <c r="C33" s="711"/>
      <c r="D33" s="711"/>
      <c r="E33" s="711"/>
      <c r="F33" s="712"/>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c r="A34" s="710"/>
      <c r="B34" s="711"/>
      <c r="C34" s="711"/>
      <c r="D34" s="711"/>
      <c r="E34" s="711"/>
      <c r="F34" s="712"/>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c r="A35" s="710"/>
      <c r="B35" s="711"/>
      <c r="C35" s="711"/>
      <c r="D35" s="711"/>
      <c r="E35" s="711"/>
      <c r="F35" s="712"/>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c r="A36" s="710"/>
      <c r="B36" s="711"/>
      <c r="C36" s="711"/>
      <c r="D36" s="711"/>
      <c r="E36" s="711"/>
      <c r="F36" s="712"/>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c r="A37" s="710"/>
      <c r="B37" s="711"/>
      <c r="C37" s="711"/>
      <c r="D37" s="711"/>
      <c r="E37" s="711"/>
      <c r="F37" s="712"/>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c r="A38" s="710"/>
      <c r="B38" s="711"/>
      <c r="C38" s="711"/>
      <c r="D38" s="711"/>
      <c r="E38" s="711"/>
      <c r="F38" s="712"/>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c r="A39" s="710"/>
      <c r="B39" s="711"/>
      <c r="C39" s="711"/>
      <c r="D39" s="711"/>
      <c r="E39" s="711"/>
      <c r="F39" s="712"/>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c r="A40" s="710"/>
      <c r="B40" s="711"/>
      <c r="C40" s="711"/>
      <c r="D40" s="711"/>
      <c r="E40" s="711"/>
      <c r="F40" s="712"/>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10"/>
      <c r="B41" s="711"/>
      <c r="C41" s="711"/>
      <c r="D41" s="711"/>
      <c r="E41" s="711"/>
      <c r="F41" s="712"/>
      <c r="G41" s="377" t="s">
        <v>376</v>
      </c>
      <c r="H41" s="378"/>
      <c r="I41" s="378"/>
      <c r="J41" s="378"/>
      <c r="K41" s="378"/>
      <c r="L41" s="378"/>
      <c r="M41" s="378"/>
      <c r="N41" s="378"/>
      <c r="O41" s="378"/>
      <c r="P41" s="378"/>
      <c r="Q41" s="378"/>
      <c r="R41" s="378"/>
      <c r="S41" s="378"/>
      <c r="T41" s="378"/>
      <c r="U41" s="378"/>
      <c r="V41" s="378"/>
      <c r="W41" s="378"/>
      <c r="X41" s="378"/>
      <c r="Y41" s="378"/>
      <c r="Z41" s="378"/>
      <c r="AA41" s="378"/>
      <c r="AB41" s="379"/>
      <c r="AC41" s="377" t="s">
        <v>377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10"/>
      <c r="B42" s="711"/>
      <c r="C42" s="711"/>
      <c r="D42" s="711"/>
      <c r="E42" s="711"/>
      <c r="F42" s="712"/>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c r="A43" s="710"/>
      <c r="B43" s="711"/>
      <c r="C43" s="711"/>
      <c r="D43" s="711"/>
      <c r="E43" s="711"/>
      <c r="F43" s="712"/>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c r="A44" s="710"/>
      <c r="B44" s="711"/>
      <c r="C44" s="711"/>
      <c r="D44" s="711"/>
      <c r="E44" s="711"/>
      <c r="F44" s="712"/>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c r="A45" s="710"/>
      <c r="B45" s="711"/>
      <c r="C45" s="711"/>
      <c r="D45" s="711"/>
      <c r="E45" s="711"/>
      <c r="F45" s="712"/>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c r="A46" s="710"/>
      <c r="B46" s="711"/>
      <c r="C46" s="711"/>
      <c r="D46" s="711"/>
      <c r="E46" s="711"/>
      <c r="F46" s="712"/>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c r="A47" s="710"/>
      <c r="B47" s="711"/>
      <c r="C47" s="711"/>
      <c r="D47" s="711"/>
      <c r="E47" s="711"/>
      <c r="F47" s="712"/>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c r="A48" s="710"/>
      <c r="B48" s="711"/>
      <c r="C48" s="711"/>
      <c r="D48" s="711"/>
      <c r="E48" s="711"/>
      <c r="F48" s="712"/>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c r="A49" s="710"/>
      <c r="B49" s="711"/>
      <c r="C49" s="711"/>
      <c r="D49" s="711"/>
      <c r="E49" s="711"/>
      <c r="F49" s="712"/>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c r="A50" s="710"/>
      <c r="B50" s="711"/>
      <c r="C50" s="711"/>
      <c r="D50" s="711"/>
      <c r="E50" s="711"/>
      <c r="F50" s="712"/>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c r="A51" s="710"/>
      <c r="B51" s="711"/>
      <c r="C51" s="711"/>
      <c r="D51" s="711"/>
      <c r="E51" s="711"/>
      <c r="F51" s="712"/>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c r="A52" s="710"/>
      <c r="B52" s="711"/>
      <c r="C52" s="711"/>
      <c r="D52" s="711"/>
      <c r="E52" s="711"/>
      <c r="F52" s="712"/>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row r="55" spans="1:50" ht="30" customHeight="1">
      <c r="A55" s="716" t="s">
        <v>34</v>
      </c>
      <c r="B55" s="717"/>
      <c r="C55" s="717"/>
      <c r="D55" s="717"/>
      <c r="E55" s="717"/>
      <c r="F55" s="718"/>
      <c r="G55" s="377" t="s">
        <v>378</v>
      </c>
      <c r="H55" s="378"/>
      <c r="I55" s="378"/>
      <c r="J55" s="378"/>
      <c r="K55" s="378"/>
      <c r="L55" s="378"/>
      <c r="M55" s="378"/>
      <c r="N55" s="378"/>
      <c r="O55" s="378"/>
      <c r="P55" s="378"/>
      <c r="Q55" s="378"/>
      <c r="R55" s="378"/>
      <c r="S55" s="378"/>
      <c r="T55" s="378"/>
      <c r="U55" s="378"/>
      <c r="V55" s="378"/>
      <c r="W55" s="378"/>
      <c r="X55" s="378"/>
      <c r="Y55" s="378"/>
      <c r="Z55" s="378"/>
      <c r="AA55" s="378"/>
      <c r="AB55" s="379"/>
      <c r="AC55" s="377" t="s">
        <v>379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10"/>
      <c r="B56" s="711"/>
      <c r="C56" s="711"/>
      <c r="D56" s="711"/>
      <c r="E56" s="711"/>
      <c r="F56" s="712"/>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c r="A57" s="710"/>
      <c r="B57" s="711"/>
      <c r="C57" s="711"/>
      <c r="D57" s="711"/>
      <c r="E57" s="711"/>
      <c r="F57" s="712"/>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c r="A58" s="710"/>
      <c r="B58" s="711"/>
      <c r="C58" s="711"/>
      <c r="D58" s="711"/>
      <c r="E58" s="711"/>
      <c r="F58" s="712"/>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c r="A59" s="710"/>
      <c r="B59" s="711"/>
      <c r="C59" s="711"/>
      <c r="D59" s="711"/>
      <c r="E59" s="711"/>
      <c r="F59" s="712"/>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c r="A60" s="710"/>
      <c r="B60" s="711"/>
      <c r="C60" s="711"/>
      <c r="D60" s="711"/>
      <c r="E60" s="711"/>
      <c r="F60" s="712"/>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c r="A61" s="710"/>
      <c r="B61" s="711"/>
      <c r="C61" s="711"/>
      <c r="D61" s="711"/>
      <c r="E61" s="711"/>
      <c r="F61" s="712"/>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c r="A62" s="710"/>
      <c r="B62" s="711"/>
      <c r="C62" s="711"/>
      <c r="D62" s="711"/>
      <c r="E62" s="711"/>
      <c r="F62" s="712"/>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c r="A63" s="710"/>
      <c r="B63" s="711"/>
      <c r="C63" s="711"/>
      <c r="D63" s="711"/>
      <c r="E63" s="711"/>
      <c r="F63" s="712"/>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c r="A64" s="710"/>
      <c r="B64" s="711"/>
      <c r="C64" s="711"/>
      <c r="D64" s="711"/>
      <c r="E64" s="711"/>
      <c r="F64" s="712"/>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c r="A65" s="710"/>
      <c r="B65" s="711"/>
      <c r="C65" s="711"/>
      <c r="D65" s="711"/>
      <c r="E65" s="711"/>
      <c r="F65" s="712"/>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c r="A66" s="710"/>
      <c r="B66" s="711"/>
      <c r="C66" s="711"/>
      <c r="D66" s="711"/>
      <c r="E66" s="711"/>
      <c r="F66" s="712"/>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c r="A67" s="710"/>
      <c r="B67" s="711"/>
      <c r="C67" s="711"/>
      <c r="D67" s="711"/>
      <c r="E67" s="711"/>
      <c r="F67" s="712"/>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c r="A68" s="710"/>
      <c r="B68" s="711"/>
      <c r="C68" s="711"/>
      <c r="D68" s="711"/>
      <c r="E68" s="711"/>
      <c r="F68" s="712"/>
      <c r="G68" s="377" t="s">
        <v>380</v>
      </c>
      <c r="H68" s="378"/>
      <c r="I68" s="378"/>
      <c r="J68" s="378"/>
      <c r="K68" s="378"/>
      <c r="L68" s="378"/>
      <c r="M68" s="378"/>
      <c r="N68" s="378"/>
      <c r="O68" s="378"/>
      <c r="P68" s="378"/>
      <c r="Q68" s="378"/>
      <c r="R68" s="378"/>
      <c r="S68" s="378"/>
      <c r="T68" s="378"/>
      <c r="U68" s="378"/>
      <c r="V68" s="378"/>
      <c r="W68" s="378"/>
      <c r="X68" s="378"/>
      <c r="Y68" s="378"/>
      <c r="Z68" s="378"/>
      <c r="AA68" s="378"/>
      <c r="AB68" s="379"/>
      <c r="AC68" s="377" t="s">
        <v>381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10"/>
      <c r="B69" s="711"/>
      <c r="C69" s="711"/>
      <c r="D69" s="711"/>
      <c r="E69" s="711"/>
      <c r="F69" s="712"/>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c r="A70" s="710"/>
      <c r="B70" s="711"/>
      <c r="C70" s="711"/>
      <c r="D70" s="711"/>
      <c r="E70" s="711"/>
      <c r="F70" s="712"/>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c r="A71" s="710"/>
      <c r="B71" s="711"/>
      <c r="C71" s="711"/>
      <c r="D71" s="711"/>
      <c r="E71" s="711"/>
      <c r="F71" s="712"/>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c r="A72" s="710"/>
      <c r="B72" s="711"/>
      <c r="C72" s="711"/>
      <c r="D72" s="711"/>
      <c r="E72" s="711"/>
      <c r="F72" s="712"/>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c r="A73" s="710"/>
      <c r="B73" s="711"/>
      <c r="C73" s="711"/>
      <c r="D73" s="711"/>
      <c r="E73" s="711"/>
      <c r="F73" s="712"/>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c r="A74" s="710"/>
      <c r="B74" s="711"/>
      <c r="C74" s="711"/>
      <c r="D74" s="711"/>
      <c r="E74" s="711"/>
      <c r="F74" s="712"/>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c r="A75" s="710"/>
      <c r="B75" s="711"/>
      <c r="C75" s="711"/>
      <c r="D75" s="711"/>
      <c r="E75" s="711"/>
      <c r="F75" s="712"/>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c r="A76" s="710"/>
      <c r="B76" s="711"/>
      <c r="C76" s="711"/>
      <c r="D76" s="711"/>
      <c r="E76" s="711"/>
      <c r="F76" s="712"/>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c r="A77" s="710"/>
      <c r="B77" s="711"/>
      <c r="C77" s="711"/>
      <c r="D77" s="711"/>
      <c r="E77" s="711"/>
      <c r="F77" s="712"/>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c r="A78" s="710"/>
      <c r="B78" s="711"/>
      <c r="C78" s="711"/>
      <c r="D78" s="711"/>
      <c r="E78" s="711"/>
      <c r="F78" s="712"/>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c r="A79" s="710"/>
      <c r="B79" s="711"/>
      <c r="C79" s="711"/>
      <c r="D79" s="711"/>
      <c r="E79" s="711"/>
      <c r="F79" s="712"/>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c r="A80" s="710"/>
      <c r="B80" s="711"/>
      <c r="C80" s="711"/>
      <c r="D80" s="711"/>
      <c r="E80" s="711"/>
      <c r="F80" s="712"/>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c r="A81" s="710"/>
      <c r="B81" s="711"/>
      <c r="C81" s="711"/>
      <c r="D81" s="711"/>
      <c r="E81" s="711"/>
      <c r="F81" s="712"/>
      <c r="G81" s="377" t="s">
        <v>382</v>
      </c>
      <c r="H81" s="378"/>
      <c r="I81" s="378"/>
      <c r="J81" s="378"/>
      <c r="K81" s="378"/>
      <c r="L81" s="378"/>
      <c r="M81" s="378"/>
      <c r="N81" s="378"/>
      <c r="O81" s="378"/>
      <c r="P81" s="378"/>
      <c r="Q81" s="378"/>
      <c r="R81" s="378"/>
      <c r="S81" s="378"/>
      <c r="T81" s="378"/>
      <c r="U81" s="378"/>
      <c r="V81" s="378"/>
      <c r="W81" s="378"/>
      <c r="X81" s="378"/>
      <c r="Y81" s="378"/>
      <c r="Z81" s="378"/>
      <c r="AA81" s="378"/>
      <c r="AB81" s="379"/>
      <c r="AC81" s="377" t="s">
        <v>383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10"/>
      <c r="B82" s="711"/>
      <c r="C82" s="711"/>
      <c r="D82" s="711"/>
      <c r="E82" s="711"/>
      <c r="F82" s="712"/>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c r="A83" s="710"/>
      <c r="B83" s="711"/>
      <c r="C83" s="711"/>
      <c r="D83" s="711"/>
      <c r="E83" s="711"/>
      <c r="F83" s="712"/>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c r="A84" s="710"/>
      <c r="B84" s="711"/>
      <c r="C84" s="711"/>
      <c r="D84" s="711"/>
      <c r="E84" s="711"/>
      <c r="F84" s="712"/>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c r="A85" s="710"/>
      <c r="B85" s="711"/>
      <c r="C85" s="711"/>
      <c r="D85" s="711"/>
      <c r="E85" s="711"/>
      <c r="F85" s="712"/>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c r="A86" s="710"/>
      <c r="B86" s="711"/>
      <c r="C86" s="711"/>
      <c r="D86" s="711"/>
      <c r="E86" s="711"/>
      <c r="F86" s="712"/>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c r="A87" s="710"/>
      <c r="B87" s="711"/>
      <c r="C87" s="711"/>
      <c r="D87" s="711"/>
      <c r="E87" s="711"/>
      <c r="F87" s="712"/>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c r="A88" s="710"/>
      <c r="B88" s="711"/>
      <c r="C88" s="711"/>
      <c r="D88" s="711"/>
      <c r="E88" s="711"/>
      <c r="F88" s="712"/>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c r="A89" s="710"/>
      <c r="B89" s="711"/>
      <c r="C89" s="711"/>
      <c r="D89" s="711"/>
      <c r="E89" s="711"/>
      <c r="F89" s="712"/>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c r="A90" s="710"/>
      <c r="B90" s="711"/>
      <c r="C90" s="711"/>
      <c r="D90" s="711"/>
      <c r="E90" s="711"/>
      <c r="F90" s="712"/>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c r="A91" s="710"/>
      <c r="B91" s="711"/>
      <c r="C91" s="711"/>
      <c r="D91" s="711"/>
      <c r="E91" s="711"/>
      <c r="F91" s="712"/>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c r="A92" s="710"/>
      <c r="B92" s="711"/>
      <c r="C92" s="711"/>
      <c r="D92" s="711"/>
      <c r="E92" s="711"/>
      <c r="F92" s="712"/>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c r="A93" s="710"/>
      <c r="B93" s="711"/>
      <c r="C93" s="711"/>
      <c r="D93" s="711"/>
      <c r="E93" s="711"/>
      <c r="F93" s="712"/>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c r="A94" s="710"/>
      <c r="B94" s="711"/>
      <c r="C94" s="711"/>
      <c r="D94" s="711"/>
      <c r="E94" s="711"/>
      <c r="F94" s="712"/>
      <c r="G94" s="377" t="s">
        <v>384</v>
      </c>
      <c r="H94" s="378"/>
      <c r="I94" s="378"/>
      <c r="J94" s="378"/>
      <c r="K94" s="378"/>
      <c r="L94" s="378"/>
      <c r="M94" s="378"/>
      <c r="N94" s="378"/>
      <c r="O94" s="378"/>
      <c r="P94" s="378"/>
      <c r="Q94" s="378"/>
      <c r="R94" s="378"/>
      <c r="S94" s="378"/>
      <c r="T94" s="378"/>
      <c r="U94" s="378"/>
      <c r="V94" s="378"/>
      <c r="W94" s="378"/>
      <c r="X94" s="378"/>
      <c r="Y94" s="378"/>
      <c r="Z94" s="378"/>
      <c r="AA94" s="378"/>
      <c r="AB94" s="379"/>
      <c r="AC94" s="377" t="s">
        <v>385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10"/>
      <c r="B95" s="711"/>
      <c r="C95" s="711"/>
      <c r="D95" s="711"/>
      <c r="E95" s="711"/>
      <c r="F95" s="712"/>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c r="A96" s="710"/>
      <c r="B96" s="711"/>
      <c r="C96" s="711"/>
      <c r="D96" s="711"/>
      <c r="E96" s="711"/>
      <c r="F96" s="712"/>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c r="A97" s="710"/>
      <c r="B97" s="711"/>
      <c r="C97" s="711"/>
      <c r="D97" s="711"/>
      <c r="E97" s="711"/>
      <c r="F97" s="712"/>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c r="A98" s="710"/>
      <c r="B98" s="711"/>
      <c r="C98" s="711"/>
      <c r="D98" s="711"/>
      <c r="E98" s="711"/>
      <c r="F98" s="712"/>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c r="A99" s="710"/>
      <c r="B99" s="711"/>
      <c r="C99" s="711"/>
      <c r="D99" s="711"/>
      <c r="E99" s="711"/>
      <c r="F99" s="712"/>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c r="A100" s="710"/>
      <c r="B100" s="711"/>
      <c r="C100" s="711"/>
      <c r="D100" s="711"/>
      <c r="E100" s="711"/>
      <c r="F100" s="712"/>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c r="A101" s="710"/>
      <c r="B101" s="711"/>
      <c r="C101" s="711"/>
      <c r="D101" s="711"/>
      <c r="E101" s="711"/>
      <c r="F101" s="712"/>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c r="A102" s="710"/>
      <c r="B102" s="711"/>
      <c r="C102" s="711"/>
      <c r="D102" s="711"/>
      <c r="E102" s="711"/>
      <c r="F102" s="712"/>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c r="A103" s="710"/>
      <c r="B103" s="711"/>
      <c r="C103" s="711"/>
      <c r="D103" s="711"/>
      <c r="E103" s="711"/>
      <c r="F103" s="712"/>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c r="A104" s="710"/>
      <c r="B104" s="711"/>
      <c r="C104" s="711"/>
      <c r="D104" s="711"/>
      <c r="E104" s="711"/>
      <c r="F104" s="712"/>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c r="A105" s="710"/>
      <c r="B105" s="711"/>
      <c r="C105" s="711"/>
      <c r="D105" s="711"/>
      <c r="E105" s="711"/>
      <c r="F105" s="712"/>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row r="108" spans="1:50" ht="30" customHeight="1">
      <c r="A108" s="716" t="s">
        <v>34</v>
      </c>
      <c r="B108" s="717"/>
      <c r="C108" s="717"/>
      <c r="D108" s="717"/>
      <c r="E108" s="717"/>
      <c r="F108" s="718"/>
      <c r="G108" s="377" t="s">
        <v>386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10"/>
      <c r="B109" s="711"/>
      <c r="C109" s="711"/>
      <c r="D109" s="711"/>
      <c r="E109" s="711"/>
      <c r="F109" s="712"/>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c r="A110" s="710"/>
      <c r="B110" s="711"/>
      <c r="C110" s="711"/>
      <c r="D110" s="711"/>
      <c r="E110" s="711"/>
      <c r="F110" s="712"/>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c r="A111" s="710"/>
      <c r="B111" s="711"/>
      <c r="C111" s="711"/>
      <c r="D111" s="711"/>
      <c r="E111" s="711"/>
      <c r="F111" s="712"/>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c r="A112" s="710"/>
      <c r="B112" s="711"/>
      <c r="C112" s="711"/>
      <c r="D112" s="711"/>
      <c r="E112" s="711"/>
      <c r="F112" s="712"/>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c r="A113" s="710"/>
      <c r="B113" s="711"/>
      <c r="C113" s="711"/>
      <c r="D113" s="711"/>
      <c r="E113" s="711"/>
      <c r="F113" s="712"/>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c r="A114" s="710"/>
      <c r="B114" s="711"/>
      <c r="C114" s="711"/>
      <c r="D114" s="711"/>
      <c r="E114" s="711"/>
      <c r="F114" s="712"/>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c r="A115" s="710"/>
      <c r="B115" s="711"/>
      <c r="C115" s="711"/>
      <c r="D115" s="711"/>
      <c r="E115" s="711"/>
      <c r="F115" s="712"/>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c r="A116" s="710"/>
      <c r="B116" s="711"/>
      <c r="C116" s="711"/>
      <c r="D116" s="711"/>
      <c r="E116" s="711"/>
      <c r="F116" s="712"/>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c r="A117" s="710"/>
      <c r="B117" s="711"/>
      <c r="C117" s="711"/>
      <c r="D117" s="711"/>
      <c r="E117" s="711"/>
      <c r="F117" s="712"/>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c r="A118" s="710"/>
      <c r="B118" s="711"/>
      <c r="C118" s="711"/>
      <c r="D118" s="711"/>
      <c r="E118" s="711"/>
      <c r="F118" s="712"/>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c r="A119" s="710"/>
      <c r="B119" s="711"/>
      <c r="C119" s="711"/>
      <c r="D119" s="711"/>
      <c r="E119" s="711"/>
      <c r="F119" s="712"/>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c r="A120" s="710"/>
      <c r="B120" s="711"/>
      <c r="C120" s="711"/>
      <c r="D120" s="711"/>
      <c r="E120" s="711"/>
      <c r="F120" s="712"/>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c r="A121" s="710"/>
      <c r="B121" s="711"/>
      <c r="C121" s="711"/>
      <c r="D121" s="711"/>
      <c r="E121" s="711"/>
      <c r="F121" s="712"/>
      <c r="G121" s="377" t="s">
        <v>408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388</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10"/>
      <c r="B122" s="711"/>
      <c r="C122" s="711"/>
      <c r="D122" s="711"/>
      <c r="E122" s="711"/>
      <c r="F122" s="712"/>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c r="A123" s="710"/>
      <c r="B123" s="711"/>
      <c r="C123" s="711"/>
      <c r="D123" s="711"/>
      <c r="E123" s="711"/>
      <c r="F123" s="712"/>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c r="A124" s="710"/>
      <c r="B124" s="711"/>
      <c r="C124" s="711"/>
      <c r="D124" s="711"/>
      <c r="E124" s="711"/>
      <c r="F124" s="712"/>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c r="A125" s="710"/>
      <c r="B125" s="711"/>
      <c r="C125" s="711"/>
      <c r="D125" s="711"/>
      <c r="E125" s="711"/>
      <c r="F125" s="712"/>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c r="A126" s="710"/>
      <c r="B126" s="711"/>
      <c r="C126" s="711"/>
      <c r="D126" s="711"/>
      <c r="E126" s="711"/>
      <c r="F126" s="712"/>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c r="A127" s="710"/>
      <c r="B127" s="711"/>
      <c r="C127" s="711"/>
      <c r="D127" s="711"/>
      <c r="E127" s="711"/>
      <c r="F127" s="712"/>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c r="A128" s="710"/>
      <c r="B128" s="711"/>
      <c r="C128" s="711"/>
      <c r="D128" s="711"/>
      <c r="E128" s="711"/>
      <c r="F128" s="712"/>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c r="A129" s="710"/>
      <c r="B129" s="711"/>
      <c r="C129" s="711"/>
      <c r="D129" s="711"/>
      <c r="E129" s="711"/>
      <c r="F129" s="712"/>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c r="A130" s="710"/>
      <c r="B130" s="711"/>
      <c r="C130" s="711"/>
      <c r="D130" s="711"/>
      <c r="E130" s="711"/>
      <c r="F130" s="712"/>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c r="A131" s="710"/>
      <c r="B131" s="711"/>
      <c r="C131" s="711"/>
      <c r="D131" s="711"/>
      <c r="E131" s="711"/>
      <c r="F131" s="712"/>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c r="A132" s="710"/>
      <c r="B132" s="711"/>
      <c r="C132" s="711"/>
      <c r="D132" s="711"/>
      <c r="E132" s="711"/>
      <c r="F132" s="712"/>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c r="A133" s="710"/>
      <c r="B133" s="711"/>
      <c r="C133" s="711"/>
      <c r="D133" s="711"/>
      <c r="E133" s="711"/>
      <c r="F133" s="712"/>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c r="A134" s="710"/>
      <c r="B134" s="711"/>
      <c r="C134" s="711"/>
      <c r="D134" s="711"/>
      <c r="E134" s="711"/>
      <c r="F134" s="712"/>
      <c r="G134" s="377" t="s">
        <v>389</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390</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10"/>
      <c r="B135" s="711"/>
      <c r="C135" s="711"/>
      <c r="D135" s="711"/>
      <c r="E135" s="711"/>
      <c r="F135" s="712"/>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c r="A136" s="710"/>
      <c r="B136" s="711"/>
      <c r="C136" s="711"/>
      <c r="D136" s="711"/>
      <c r="E136" s="711"/>
      <c r="F136" s="712"/>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c r="A137" s="710"/>
      <c r="B137" s="711"/>
      <c r="C137" s="711"/>
      <c r="D137" s="711"/>
      <c r="E137" s="711"/>
      <c r="F137" s="712"/>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c r="A138" s="710"/>
      <c r="B138" s="711"/>
      <c r="C138" s="711"/>
      <c r="D138" s="711"/>
      <c r="E138" s="711"/>
      <c r="F138" s="712"/>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c r="A139" s="710"/>
      <c r="B139" s="711"/>
      <c r="C139" s="711"/>
      <c r="D139" s="711"/>
      <c r="E139" s="711"/>
      <c r="F139" s="712"/>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c r="A140" s="710"/>
      <c r="B140" s="711"/>
      <c r="C140" s="711"/>
      <c r="D140" s="711"/>
      <c r="E140" s="711"/>
      <c r="F140" s="712"/>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c r="A141" s="710"/>
      <c r="B141" s="711"/>
      <c r="C141" s="711"/>
      <c r="D141" s="711"/>
      <c r="E141" s="711"/>
      <c r="F141" s="712"/>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c r="A142" s="710"/>
      <c r="B142" s="711"/>
      <c r="C142" s="711"/>
      <c r="D142" s="711"/>
      <c r="E142" s="711"/>
      <c r="F142" s="712"/>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c r="A143" s="710"/>
      <c r="B143" s="711"/>
      <c r="C143" s="711"/>
      <c r="D143" s="711"/>
      <c r="E143" s="711"/>
      <c r="F143" s="712"/>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c r="A144" s="710"/>
      <c r="B144" s="711"/>
      <c r="C144" s="711"/>
      <c r="D144" s="711"/>
      <c r="E144" s="711"/>
      <c r="F144" s="712"/>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c r="A145" s="710"/>
      <c r="B145" s="711"/>
      <c r="C145" s="711"/>
      <c r="D145" s="711"/>
      <c r="E145" s="711"/>
      <c r="F145" s="712"/>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c r="A146" s="710"/>
      <c r="B146" s="711"/>
      <c r="C146" s="711"/>
      <c r="D146" s="711"/>
      <c r="E146" s="711"/>
      <c r="F146" s="712"/>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c r="A147" s="710"/>
      <c r="B147" s="711"/>
      <c r="C147" s="711"/>
      <c r="D147" s="711"/>
      <c r="E147" s="711"/>
      <c r="F147" s="712"/>
      <c r="G147" s="377" t="s">
        <v>391</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392</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10"/>
      <c r="B148" s="711"/>
      <c r="C148" s="711"/>
      <c r="D148" s="711"/>
      <c r="E148" s="711"/>
      <c r="F148" s="712"/>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c r="A149" s="710"/>
      <c r="B149" s="711"/>
      <c r="C149" s="711"/>
      <c r="D149" s="711"/>
      <c r="E149" s="711"/>
      <c r="F149" s="712"/>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c r="A150" s="710"/>
      <c r="B150" s="711"/>
      <c r="C150" s="711"/>
      <c r="D150" s="711"/>
      <c r="E150" s="711"/>
      <c r="F150" s="712"/>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c r="A151" s="710"/>
      <c r="B151" s="711"/>
      <c r="C151" s="711"/>
      <c r="D151" s="711"/>
      <c r="E151" s="711"/>
      <c r="F151" s="712"/>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c r="A152" s="710"/>
      <c r="B152" s="711"/>
      <c r="C152" s="711"/>
      <c r="D152" s="711"/>
      <c r="E152" s="711"/>
      <c r="F152" s="712"/>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c r="A153" s="710"/>
      <c r="B153" s="711"/>
      <c r="C153" s="711"/>
      <c r="D153" s="711"/>
      <c r="E153" s="711"/>
      <c r="F153" s="712"/>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c r="A154" s="710"/>
      <c r="B154" s="711"/>
      <c r="C154" s="711"/>
      <c r="D154" s="711"/>
      <c r="E154" s="711"/>
      <c r="F154" s="712"/>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c r="A155" s="710"/>
      <c r="B155" s="711"/>
      <c r="C155" s="711"/>
      <c r="D155" s="711"/>
      <c r="E155" s="711"/>
      <c r="F155" s="712"/>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c r="A156" s="710"/>
      <c r="B156" s="711"/>
      <c r="C156" s="711"/>
      <c r="D156" s="711"/>
      <c r="E156" s="711"/>
      <c r="F156" s="712"/>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c r="A157" s="710"/>
      <c r="B157" s="711"/>
      <c r="C157" s="711"/>
      <c r="D157" s="711"/>
      <c r="E157" s="711"/>
      <c r="F157" s="712"/>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c r="A158" s="710"/>
      <c r="B158" s="711"/>
      <c r="C158" s="711"/>
      <c r="D158" s="711"/>
      <c r="E158" s="711"/>
      <c r="F158" s="712"/>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row r="161" spans="1:50" ht="30" customHeight="1">
      <c r="A161" s="716" t="s">
        <v>34</v>
      </c>
      <c r="B161" s="717"/>
      <c r="C161" s="717"/>
      <c r="D161" s="717"/>
      <c r="E161" s="717"/>
      <c r="F161" s="718"/>
      <c r="G161" s="377" t="s">
        <v>393</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394</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10"/>
      <c r="B162" s="711"/>
      <c r="C162" s="711"/>
      <c r="D162" s="711"/>
      <c r="E162" s="711"/>
      <c r="F162" s="712"/>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c r="A163" s="710"/>
      <c r="B163" s="711"/>
      <c r="C163" s="711"/>
      <c r="D163" s="711"/>
      <c r="E163" s="711"/>
      <c r="F163" s="712"/>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c r="A164" s="710"/>
      <c r="B164" s="711"/>
      <c r="C164" s="711"/>
      <c r="D164" s="711"/>
      <c r="E164" s="711"/>
      <c r="F164" s="712"/>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c r="A165" s="710"/>
      <c r="B165" s="711"/>
      <c r="C165" s="711"/>
      <c r="D165" s="711"/>
      <c r="E165" s="711"/>
      <c r="F165" s="712"/>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c r="A166" s="710"/>
      <c r="B166" s="711"/>
      <c r="C166" s="711"/>
      <c r="D166" s="711"/>
      <c r="E166" s="711"/>
      <c r="F166" s="712"/>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c r="A167" s="710"/>
      <c r="B167" s="711"/>
      <c r="C167" s="711"/>
      <c r="D167" s="711"/>
      <c r="E167" s="711"/>
      <c r="F167" s="712"/>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c r="A168" s="710"/>
      <c r="B168" s="711"/>
      <c r="C168" s="711"/>
      <c r="D168" s="711"/>
      <c r="E168" s="711"/>
      <c r="F168" s="712"/>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c r="A169" s="710"/>
      <c r="B169" s="711"/>
      <c r="C169" s="711"/>
      <c r="D169" s="711"/>
      <c r="E169" s="711"/>
      <c r="F169" s="712"/>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c r="A170" s="710"/>
      <c r="B170" s="711"/>
      <c r="C170" s="711"/>
      <c r="D170" s="711"/>
      <c r="E170" s="711"/>
      <c r="F170" s="712"/>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c r="A171" s="710"/>
      <c r="B171" s="711"/>
      <c r="C171" s="711"/>
      <c r="D171" s="711"/>
      <c r="E171" s="711"/>
      <c r="F171" s="712"/>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c r="A172" s="710"/>
      <c r="B172" s="711"/>
      <c r="C172" s="711"/>
      <c r="D172" s="711"/>
      <c r="E172" s="711"/>
      <c r="F172" s="712"/>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c r="A173" s="710"/>
      <c r="B173" s="711"/>
      <c r="C173" s="711"/>
      <c r="D173" s="711"/>
      <c r="E173" s="711"/>
      <c r="F173" s="712"/>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c r="A174" s="710"/>
      <c r="B174" s="711"/>
      <c r="C174" s="711"/>
      <c r="D174" s="711"/>
      <c r="E174" s="711"/>
      <c r="F174" s="712"/>
      <c r="G174" s="377" t="s">
        <v>395</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396</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10"/>
      <c r="B175" s="711"/>
      <c r="C175" s="711"/>
      <c r="D175" s="711"/>
      <c r="E175" s="711"/>
      <c r="F175" s="712"/>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c r="A176" s="710"/>
      <c r="B176" s="711"/>
      <c r="C176" s="711"/>
      <c r="D176" s="711"/>
      <c r="E176" s="711"/>
      <c r="F176" s="712"/>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c r="A177" s="710"/>
      <c r="B177" s="711"/>
      <c r="C177" s="711"/>
      <c r="D177" s="711"/>
      <c r="E177" s="711"/>
      <c r="F177" s="712"/>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c r="A178" s="710"/>
      <c r="B178" s="711"/>
      <c r="C178" s="711"/>
      <c r="D178" s="711"/>
      <c r="E178" s="711"/>
      <c r="F178" s="712"/>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c r="A179" s="710"/>
      <c r="B179" s="711"/>
      <c r="C179" s="711"/>
      <c r="D179" s="711"/>
      <c r="E179" s="711"/>
      <c r="F179" s="712"/>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c r="A180" s="710"/>
      <c r="B180" s="711"/>
      <c r="C180" s="711"/>
      <c r="D180" s="711"/>
      <c r="E180" s="711"/>
      <c r="F180" s="712"/>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c r="A181" s="710"/>
      <c r="B181" s="711"/>
      <c r="C181" s="711"/>
      <c r="D181" s="711"/>
      <c r="E181" s="711"/>
      <c r="F181" s="71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c r="A182" s="710"/>
      <c r="B182" s="711"/>
      <c r="C182" s="711"/>
      <c r="D182" s="711"/>
      <c r="E182" s="711"/>
      <c r="F182" s="71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c r="A183" s="710"/>
      <c r="B183" s="711"/>
      <c r="C183" s="711"/>
      <c r="D183" s="711"/>
      <c r="E183" s="711"/>
      <c r="F183" s="71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c r="A184" s="710"/>
      <c r="B184" s="711"/>
      <c r="C184" s="711"/>
      <c r="D184" s="711"/>
      <c r="E184" s="711"/>
      <c r="F184" s="71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c r="A185" s="710"/>
      <c r="B185" s="711"/>
      <c r="C185" s="711"/>
      <c r="D185" s="711"/>
      <c r="E185" s="711"/>
      <c r="F185" s="71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c r="A186" s="710"/>
      <c r="B186" s="711"/>
      <c r="C186" s="711"/>
      <c r="D186" s="711"/>
      <c r="E186" s="711"/>
      <c r="F186" s="712"/>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c r="A187" s="710"/>
      <c r="B187" s="711"/>
      <c r="C187" s="711"/>
      <c r="D187" s="711"/>
      <c r="E187" s="711"/>
      <c r="F187" s="712"/>
      <c r="G187" s="377" t="s">
        <v>397</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398</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10"/>
      <c r="B188" s="711"/>
      <c r="C188" s="711"/>
      <c r="D188" s="711"/>
      <c r="E188" s="711"/>
      <c r="F188" s="712"/>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c r="A189" s="710"/>
      <c r="B189" s="711"/>
      <c r="C189" s="711"/>
      <c r="D189" s="711"/>
      <c r="E189" s="711"/>
      <c r="F189" s="712"/>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c r="A190" s="710"/>
      <c r="B190" s="711"/>
      <c r="C190" s="711"/>
      <c r="D190" s="711"/>
      <c r="E190" s="711"/>
      <c r="F190" s="712"/>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c r="A191" s="710"/>
      <c r="B191" s="711"/>
      <c r="C191" s="711"/>
      <c r="D191" s="711"/>
      <c r="E191" s="711"/>
      <c r="F191" s="712"/>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c r="A192" s="710"/>
      <c r="B192" s="711"/>
      <c r="C192" s="711"/>
      <c r="D192" s="711"/>
      <c r="E192" s="711"/>
      <c r="F192" s="712"/>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c r="A193" s="710"/>
      <c r="B193" s="711"/>
      <c r="C193" s="711"/>
      <c r="D193" s="711"/>
      <c r="E193" s="711"/>
      <c r="F193" s="712"/>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c r="A194" s="710"/>
      <c r="B194" s="711"/>
      <c r="C194" s="711"/>
      <c r="D194" s="711"/>
      <c r="E194" s="711"/>
      <c r="F194" s="71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c r="A195" s="710"/>
      <c r="B195" s="711"/>
      <c r="C195" s="711"/>
      <c r="D195" s="711"/>
      <c r="E195" s="711"/>
      <c r="F195" s="71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c r="A196" s="710"/>
      <c r="B196" s="711"/>
      <c r="C196" s="711"/>
      <c r="D196" s="711"/>
      <c r="E196" s="711"/>
      <c r="F196" s="71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c r="A197" s="710"/>
      <c r="B197" s="711"/>
      <c r="C197" s="711"/>
      <c r="D197" s="711"/>
      <c r="E197" s="711"/>
      <c r="F197" s="71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c r="A198" s="710"/>
      <c r="B198" s="711"/>
      <c r="C198" s="711"/>
      <c r="D198" s="711"/>
      <c r="E198" s="711"/>
      <c r="F198" s="71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c r="A199" s="710"/>
      <c r="B199" s="711"/>
      <c r="C199" s="711"/>
      <c r="D199" s="711"/>
      <c r="E199" s="711"/>
      <c r="F199" s="712"/>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c r="A200" s="710"/>
      <c r="B200" s="711"/>
      <c r="C200" s="711"/>
      <c r="D200" s="711"/>
      <c r="E200" s="711"/>
      <c r="F200" s="712"/>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399</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10"/>
      <c r="B201" s="711"/>
      <c r="C201" s="711"/>
      <c r="D201" s="711"/>
      <c r="E201" s="711"/>
      <c r="F201" s="712"/>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c r="A202" s="710"/>
      <c r="B202" s="711"/>
      <c r="C202" s="711"/>
      <c r="D202" s="711"/>
      <c r="E202" s="711"/>
      <c r="F202" s="712"/>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c r="A203" s="710"/>
      <c r="B203" s="711"/>
      <c r="C203" s="711"/>
      <c r="D203" s="711"/>
      <c r="E203" s="711"/>
      <c r="F203" s="712"/>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c r="A204" s="710"/>
      <c r="B204" s="711"/>
      <c r="C204" s="711"/>
      <c r="D204" s="711"/>
      <c r="E204" s="711"/>
      <c r="F204" s="712"/>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c r="A205" s="710"/>
      <c r="B205" s="711"/>
      <c r="C205" s="711"/>
      <c r="D205" s="711"/>
      <c r="E205" s="711"/>
      <c r="F205" s="712"/>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c r="A206" s="710"/>
      <c r="B206" s="711"/>
      <c r="C206" s="711"/>
      <c r="D206" s="711"/>
      <c r="E206" s="711"/>
      <c r="F206" s="712"/>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c r="A207" s="710"/>
      <c r="B207" s="711"/>
      <c r="C207" s="711"/>
      <c r="D207" s="711"/>
      <c r="E207" s="711"/>
      <c r="F207" s="71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c r="A208" s="710"/>
      <c r="B208" s="711"/>
      <c r="C208" s="711"/>
      <c r="D208" s="711"/>
      <c r="E208" s="711"/>
      <c r="F208" s="71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c r="A209" s="710"/>
      <c r="B209" s="711"/>
      <c r="C209" s="711"/>
      <c r="D209" s="711"/>
      <c r="E209" s="711"/>
      <c r="F209" s="71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c r="A210" s="710"/>
      <c r="B210" s="711"/>
      <c r="C210" s="711"/>
      <c r="D210" s="711"/>
      <c r="E210" s="711"/>
      <c r="F210" s="71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c r="A211" s="710"/>
      <c r="B211" s="711"/>
      <c r="C211" s="711"/>
      <c r="D211" s="711"/>
      <c r="E211" s="711"/>
      <c r="F211" s="71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row r="214" spans="1:50" ht="30" customHeight="1">
      <c r="A214" s="707" t="s">
        <v>34</v>
      </c>
      <c r="B214" s="708"/>
      <c r="C214" s="708"/>
      <c r="D214" s="708"/>
      <c r="E214" s="708"/>
      <c r="F214" s="709"/>
      <c r="G214" s="377" t="s">
        <v>400</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401</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10"/>
      <c r="B215" s="711"/>
      <c r="C215" s="711"/>
      <c r="D215" s="711"/>
      <c r="E215" s="711"/>
      <c r="F215" s="712"/>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c r="A216" s="710"/>
      <c r="B216" s="711"/>
      <c r="C216" s="711"/>
      <c r="D216" s="711"/>
      <c r="E216" s="711"/>
      <c r="F216" s="712"/>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c r="A217" s="710"/>
      <c r="B217" s="711"/>
      <c r="C217" s="711"/>
      <c r="D217" s="711"/>
      <c r="E217" s="711"/>
      <c r="F217" s="712"/>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c r="A218" s="710"/>
      <c r="B218" s="711"/>
      <c r="C218" s="711"/>
      <c r="D218" s="711"/>
      <c r="E218" s="711"/>
      <c r="F218" s="712"/>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c r="A219" s="710"/>
      <c r="B219" s="711"/>
      <c r="C219" s="711"/>
      <c r="D219" s="711"/>
      <c r="E219" s="711"/>
      <c r="F219" s="712"/>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c r="A220" s="710"/>
      <c r="B220" s="711"/>
      <c r="C220" s="711"/>
      <c r="D220" s="711"/>
      <c r="E220" s="711"/>
      <c r="F220" s="71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c r="A221" s="710"/>
      <c r="B221" s="711"/>
      <c r="C221" s="711"/>
      <c r="D221" s="711"/>
      <c r="E221" s="711"/>
      <c r="F221" s="71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c r="A222" s="710"/>
      <c r="B222" s="711"/>
      <c r="C222" s="711"/>
      <c r="D222" s="711"/>
      <c r="E222" s="711"/>
      <c r="F222" s="71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c r="A223" s="710"/>
      <c r="B223" s="711"/>
      <c r="C223" s="711"/>
      <c r="D223" s="711"/>
      <c r="E223" s="711"/>
      <c r="F223" s="71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c r="A224" s="710"/>
      <c r="B224" s="711"/>
      <c r="C224" s="711"/>
      <c r="D224" s="711"/>
      <c r="E224" s="711"/>
      <c r="F224" s="71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c r="A225" s="710"/>
      <c r="B225" s="711"/>
      <c r="C225" s="711"/>
      <c r="D225" s="711"/>
      <c r="E225" s="711"/>
      <c r="F225" s="71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c r="A226" s="710"/>
      <c r="B226" s="711"/>
      <c r="C226" s="711"/>
      <c r="D226" s="711"/>
      <c r="E226" s="711"/>
      <c r="F226" s="712"/>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c r="A227" s="710"/>
      <c r="B227" s="711"/>
      <c r="C227" s="711"/>
      <c r="D227" s="711"/>
      <c r="E227" s="711"/>
      <c r="F227" s="712"/>
      <c r="G227" s="377" t="s">
        <v>402</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403</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10"/>
      <c r="B228" s="711"/>
      <c r="C228" s="711"/>
      <c r="D228" s="711"/>
      <c r="E228" s="711"/>
      <c r="F228" s="712"/>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c r="A229" s="710"/>
      <c r="B229" s="711"/>
      <c r="C229" s="711"/>
      <c r="D229" s="711"/>
      <c r="E229" s="711"/>
      <c r="F229" s="712"/>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c r="A230" s="710"/>
      <c r="B230" s="711"/>
      <c r="C230" s="711"/>
      <c r="D230" s="711"/>
      <c r="E230" s="711"/>
      <c r="F230" s="712"/>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c r="A231" s="710"/>
      <c r="B231" s="711"/>
      <c r="C231" s="711"/>
      <c r="D231" s="711"/>
      <c r="E231" s="711"/>
      <c r="F231" s="712"/>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c r="A232" s="710"/>
      <c r="B232" s="711"/>
      <c r="C232" s="711"/>
      <c r="D232" s="711"/>
      <c r="E232" s="711"/>
      <c r="F232" s="712"/>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c r="A233" s="710"/>
      <c r="B233" s="711"/>
      <c r="C233" s="711"/>
      <c r="D233" s="711"/>
      <c r="E233" s="711"/>
      <c r="F233" s="712"/>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c r="A234" s="710"/>
      <c r="B234" s="711"/>
      <c r="C234" s="711"/>
      <c r="D234" s="711"/>
      <c r="E234" s="711"/>
      <c r="F234" s="712"/>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c r="A235" s="710"/>
      <c r="B235" s="711"/>
      <c r="C235" s="711"/>
      <c r="D235" s="711"/>
      <c r="E235" s="711"/>
      <c r="F235" s="712"/>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c r="A236" s="710"/>
      <c r="B236" s="711"/>
      <c r="C236" s="711"/>
      <c r="D236" s="711"/>
      <c r="E236" s="711"/>
      <c r="F236" s="712"/>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c r="A237" s="710"/>
      <c r="B237" s="711"/>
      <c r="C237" s="711"/>
      <c r="D237" s="711"/>
      <c r="E237" s="711"/>
      <c r="F237" s="712"/>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c r="A238" s="710"/>
      <c r="B238" s="711"/>
      <c r="C238" s="711"/>
      <c r="D238" s="711"/>
      <c r="E238" s="711"/>
      <c r="F238" s="712"/>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c r="A239" s="710"/>
      <c r="B239" s="711"/>
      <c r="C239" s="711"/>
      <c r="D239" s="711"/>
      <c r="E239" s="711"/>
      <c r="F239" s="712"/>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c r="A240" s="710"/>
      <c r="B240" s="711"/>
      <c r="C240" s="711"/>
      <c r="D240" s="711"/>
      <c r="E240" s="711"/>
      <c r="F240" s="712"/>
      <c r="G240" s="377" t="s">
        <v>404</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405</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10"/>
      <c r="B241" s="711"/>
      <c r="C241" s="711"/>
      <c r="D241" s="711"/>
      <c r="E241" s="711"/>
      <c r="F241" s="712"/>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c r="A242" s="710"/>
      <c r="B242" s="711"/>
      <c r="C242" s="711"/>
      <c r="D242" s="711"/>
      <c r="E242" s="711"/>
      <c r="F242" s="712"/>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c r="A243" s="710"/>
      <c r="B243" s="711"/>
      <c r="C243" s="711"/>
      <c r="D243" s="711"/>
      <c r="E243" s="711"/>
      <c r="F243" s="712"/>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c r="A244" s="710"/>
      <c r="B244" s="711"/>
      <c r="C244" s="711"/>
      <c r="D244" s="711"/>
      <c r="E244" s="711"/>
      <c r="F244" s="712"/>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c r="A245" s="710"/>
      <c r="B245" s="711"/>
      <c r="C245" s="711"/>
      <c r="D245" s="711"/>
      <c r="E245" s="711"/>
      <c r="F245" s="712"/>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c r="A246" s="710"/>
      <c r="B246" s="711"/>
      <c r="C246" s="711"/>
      <c r="D246" s="711"/>
      <c r="E246" s="711"/>
      <c r="F246" s="712"/>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c r="A247" s="710"/>
      <c r="B247" s="711"/>
      <c r="C247" s="711"/>
      <c r="D247" s="711"/>
      <c r="E247" s="711"/>
      <c r="F247" s="712"/>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c r="A248" s="710"/>
      <c r="B248" s="711"/>
      <c r="C248" s="711"/>
      <c r="D248" s="711"/>
      <c r="E248" s="711"/>
      <c r="F248" s="712"/>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c r="A249" s="710"/>
      <c r="B249" s="711"/>
      <c r="C249" s="711"/>
      <c r="D249" s="711"/>
      <c r="E249" s="711"/>
      <c r="F249" s="712"/>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c r="A250" s="710"/>
      <c r="B250" s="711"/>
      <c r="C250" s="711"/>
      <c r="D250" s="711"/>
      <c r="E250" s="711"/>
      <c r="F250" s="712"/>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c r="A251" s="710"/>
      <c r="B251" s="711"/>
      <c r="C251" s="711"/>
      <c r="D251" s="711"/>
      <c r="E251" s="711"/>
      <c r="F251" s="712"/>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c r="A252" s="710"/>
      <c r="B252" s="711"/>
      <c r="C252" s="711"/>
      <c r="D252" s="711"/>
      <c r="E252" s="711"/>
      <c r="F252" s="712"/>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c r="A253" s="710"/>
      <c r="B253" s="711"/>
      <c r="C253" s="711"/>
      <c r="D253" s="711"/>
      <c r="E253" s="711"/>
      <c r="F253" s="712"/>
      <c r="G253" s="377" t="s">
        <v>406</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407</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10"/>
      <c r="B254" s="711"/>
      <c r="C254" s="711"/>
      <c r="D254" s="711"/>
      <c r="E254" s="711"/>
      <c r="F254" s="712"/>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c r="A255" s="710"/>
      <c r="B255" s="711"/>
      <c r="C255" s="711"/>
      <c r="D255" s="711"/>
      <c r="E255" s="711"/>
      <c r="F255" s="712"/>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c r="A256" s="710"/>
      <c r="B256" s="711"/>
      <c r="C256" s="711"/>
      <c r="D256" s="711"/>
      <c r="E256" s="711"/>
      <c r="F256" s="712"/>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c r="A257" s="710"/>
      <c r="B257" s="711"/>
      <c r="C257" s="711"/>
      <c r="D257" s="711"/>
      <c r="E257" s="711"/>
      <c r="F257" s="712"/>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c r="A258" s="710"/>
      <c r="B258" s="711"/>
      <c r="C258" s="711"/>
      <c r="D258" s="711"/>
      <c r="E258" s="711"/>
      <c r="F258" s="712"/>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c r="A259" s="710"/>
      <c r="B259" s="711"/>
      <c r="C259" s="711"/>
      <c r="D259" s="711"/>
      <c r="E259" s="711"/>
      <c r="F259" s="712"/>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c r="A260" s="710"/>
      <c r="B260" s="711"/>
      <c r="C260" s="711"/>
      <c r="D260" s="711"/>
      <c r="E260" s="711"/>
      <c r="F260" s="712"/>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c r="A261" s="710"/>
      <c r="B261" s="711"/>
      <c r="C261" s="711"/>
      <c r="D261" s="711"/>
      <c r="E261" s="711"/>
      <c r="F261" s="712"/>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c r="A262" s="710"/>
      <c r="B262" s="711"/>
      <c r="C262" s="711"/>
      <c r="D262" s="711"/>
      <c r="E262" s="711"/>
      <c r="F262" s="712"/>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c r="A263" s="710"/>
      <c r="B263" s="711"/>
      <c r="C263" s="711"/>
      <c r="D263" s="711"/>
      <c r="E263" s="711"/>
      <c r="F263" s="712"/>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c r="A264" s="710"/>
      <c r="B264" s="711"/>
      <c r="C264" s="711"/>
      <c r="D264" s="711"/>
      <c r="E264" s="711"/>
      <c r="F264" s="712"/>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269" sqref="C269:L26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3" t="s">
        <v>33</v>
      </c>
      <c r="AL3" s="240"/>
      <c r="AM3" s="240"/>
      <c r="AN3" s="240"/>
      <c r="AO3" s="240"/>
      <c r="AP3" s="240"/>
      <c r="AQ3" s="240" t="s">
        <v>23</v>
      </c>
      <c r="AR3" s="240"/>
      <c r="AS3" s="240"/>
      <c r="AT3" s="240"/>
      <c r="AU3" s="92" t="s">
        <v>24</v>
      </c>
      <c r="AV3" s="93"/>
      <c r="AW3" s="93"/>
      <c r="AX3" s="584"/>
    </row>
    <row r="4" spans="1:50" ht="24" customHeight="1">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7"/>
      <c r="B36" s="577"/>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3" t="s">
        <v>33</v>
      </c>
      <c r="AL36" s="240"/>
      <c r="AM36" s="240"/>
      <c r="AN36" s="240"/>
      <c r="AO36" s="240"/>
      <c r="AP36" s="240"/>
      <c r="AQ36" s="240" t="s">
        <v>23</v>
      </c>
      <c r="AR36" s="240"/>
      <c r="AS36" s="240"/>
      <c r="AT36" s="240"/>
      <c r="AU36" s="92" t="s">
        <v>24</v>
      </c>
      <c r="AV36" s="93"/>
      <c r="AW36" s="93"/>
      <c r="AX36" s="584"/>
    </row>
    <row r="37" spans="1:50" ht="24" customHeight="1">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7"/>
      <c r="B69" s="577"/>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3" t="s">
        <v>33</v>
      </c>
      <c r="AL69" s="240"/>
      <c r="AM69" s="240"/>
      <c r="AN69" s="240"/>
      <c r="AO69" s="240"/>
      <c r="AP69" s="240"/>
      <c r="AQ69" s="240" t="s">
        <v>23</v>
      </c>
      <c r="AR69" s="240"/>
      <c r="AS69" s="240"/>
      <c r="AT69" s="240"/>
      <c r="AU69" s="92" t="s">
        <v>24</v>
      </c>
      <c r="AV69" s="93"/>
      <c r="AW69" s="93"/>
      <c r="AX69" s="584"/>
    </row>
    <row r="70" spans="1:50" ht="24" customHeight="1">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7"/>
      <c r="B102" s="577"/>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3" t="s">
        <v>33</v>
      </c>
      <c r="AL102" s="240"/>
      <c r="AM102" s="240"/>
      <c r="AN102" s="240"/>
      <c r="AO102" s="240"/>
      <c r="AP102" s="240"/>
      <c r="AQ102" s="240" t="s">
        <v>23</v>
      </c>
      <c r="AR102" s="240"/>
      <c r="AS102" s="240"/>
      <c r="AT102" s="240"/>
      <c r="AU102" s="92" t="s">
        <v>24</v>
      </c>
      <c r="AV102" s="93"/>
      <c r="AW102" s="93"/>
      <c r="AX102" s="584"/>
    </row>
    <row r="103" spans="1:50" ht="24" customHeight="1">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7"/>
      <c r="B135" s="577"/>
      <c r="C135" s="240" t="s">
        <v>410</v>
      </c>
      <c r="D135" s="240"/>
      <c r="E135" s="240"/>
      <c r="F135" s="240"/>
      <c r="G135" s="240"/>
      <c r="H135" s="240"/>
      <c r="I135" s="240"/>
      <c r="J135" s="240"/>
      <c r="K135" s="240"/>
      <c r="L135" s="240"/>
      <c r="M135" s="240" t="s">
        <v>411</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3" t="s">
        <v>412</v>
      </c>
      <c r="AL135" s="240"/>
      <c r="AM135" s="240"/>
      <c r="AN135" s="240"/>
      <c r="AO135" s="240"/>
      <c r="AP135" s="240"/>
      <c r="AQ135" s="240" t="s">
        <v>23</v>
      </c>
      <c r="AR135" s="240"/>
      <c r="AS135" s="240"/>
      <c r="AT135" s="240"/>
      <c r="AU135" s="92" t="s">
        <v>24</v>
      </c>
      <c r="AV135" s="93"/>
      <c r="AW135" s="93"/>
      <c r="AX135" s="584"/>
    </row>
    <row r="136" spans="1:50" ht="24" customHeight="1">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7"/>
      <c r="B168" s="577"/>
      <c r="C168" s="240" t="s">
        <v>410</v>
      </c>
      <c r="D168" s="240"/>
      <c r="E168" s="240"/>
      <c r="F168" s="240"/>
      <c r="G168" s="240"/>
      <c r="H168" s="240"/>
      <c r="I168" s="240"/>
      <c r="J168" s="240"/>
      <c r="K168" s="240"/>
      <c r="L168" s="240"/>
      <c r="M168" s="240" t="s">
        <v>411</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3" t="s">
        <v>412</v>
      </c>
      <c r="AL168" s="240"/>
      <c r="AM168" s="240"/>
      <c r="AN168" s="240"/>
      <c r="AO168" s="240"/>
      <c r="AP168" s="240"/>
      <c r="AQ168" s="240" t="s">
        <v>23</v>
      </c>
      <c r="AR168" s="240"/>
      <c r="AS168" s="240"/>
      <c r="AT168" s="240"/>
      <c r="AU168" s="92" t="s">
        <v>24</v>
      </c>
      <c r="AV168" s="93"/>
      <c r="AW168" s="93"/>
      <c r="AX168" s="584"/>
    </row>
    <row r="169" spans="1:50" ht="24" customHeight="1">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7"/>
      <c r="B201" s="577"/>
      <c r="C201" s="240" t="s">
        <v>410</v>
      </c>
      <c r="D201" s="240"/>
      <c r="E201" s="240"/>
      <c r="F201" s="240"/>
      <c r="G201" s="240"/>
      <c r="H201" s="240"/>
      <c r="I201" s="240"/>
      <c r="J201" s="240"/>
      <c r="K201" s="240"/>
      <c r="L201" s="240"/>
      <c r="M201" s="240" t="s">
        <v>411</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3" t="s">
        <v>412</v>
      </c>
      <c r="AL201" s="240"/>
      <c r="AM201" s="240"/>
      <c r="AN201" s="240"/>
      <c r="AO201" s="240"/>
      <c r="AP201" s="240"/>
      <c r="AQ201" s="240" t="s">
        <v>23</v>
      </c>
      <c r="AR201" s="240"/>
      <c r="AS201" s="240"/>
      <c r="AT201" s="240"/>
      <c r="AU201" s="92" t="s">
        <v>24</v>
      </c>
      <c r="AV201" s="93"/>
      <c r="AW201" s="93"/>
      <c r="AX201" s="584"/>
    </row>
    <row r="202" spans="1:50" ht="24" customHeight="1">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7"/>
      <c r="B234" s="577"/>
      <c r="C234" s="240" t="s">
        <v>425</v>
      </c>
      <c r="D234" s="240"/>
      <c r="E234" s="240"/>
      <c r="F234" s="240"/>
      <c r="G234" s="240"/>
      <c r="H234" s="240"/>
      <c r="I234" s="240"/>
      <c r="J234" s="240"/>
      <c r="K234" s="240"/>
      <c r="L234" s="240"/>
      <c r="M234" s="240" t="s">
        <v>426</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3" t="s">
        <v>427</v>
      </c>
      <c r="AL234" s="240"/>
      <c r="AM234" s="240"/>
      <c r="AN234" s="240"/>
      <c r="AO234" s="240"/>
      <c r="AP234" s="240"/>
      <c r="AQ234" s="240" t="s">
        <v>23</v>
      </c>
      <c r="AR234" s="240"/>
      <c r="AS234" s="240"/>
      <c r="AT234" s="240"/>
      <c r="AU234" s="92" t="s">
        <v>24</v>
      </c>
      <c r="AV234" s="93"/>
      <c r="AW234" s="93"/>
      <c r="AX234" s="584"/>
    </row>
    <row r="235" spans="1:50" ht="24" customHeight="1">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7"/>
      <c r="B267" s="577"/>
      <c r="C267" s="240" t="s">
        <v>410</v>
      </c>
      <c r="D267" s="240"/>
      <c r="E267" s="240"/>
      <c r="F267" s="240"/>
      <c r="G267" s="240"/>
      <c r="H267" s="240"/>
      <c r="I267" s="240"/>
      <c r="J267" s="240"/>
      <c r="K267" s="240"/>
      <c r="L267" s="240"/>
      <c r="M267" s="240" t="s">
        <v>411</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3" t="s">
        <v>412</v>
      </c>
      <c r="AL267" s="240"/>
      <c r="AM267" s="240"/>
      <c r="AN267" s="240"/>
      <c r="AO267" s="240"/>
      <c r="AP267" s="240"/>
      <c r="AQ267" s="240" t="s">
        <v>23</v>
      </c>
      <c r="AR267" s="240"/>
      <c r="AS267" s="240"/>
      <c r="AT267" s="240"/>
      <c r="AU267" s="92" t="s">
        <v>24</v>
      </c>
      <c r="AV267" s="93"/>
      <c r="AW267" s="93"/>
      <c r="AX267" s="584"/>
    </row>
    <row r="268" spans="1:50" ht="24" customHeight="1">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7"/>
      <c r="B300" s="577"/>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3" t="s">
        <v>33</v>
      </c>
      <c r="AL300" s="240"/>
      <c r="AM300" s="240"/>
      <c r="AN300" s="240"/>
      <c r="AO300" s="240"/>
      <c r="AP300" s="240"/>
      <c r="AQ300" s="240" t="s">
        <v>23</v>
      </c>
      <c r="AR300" s="240"/>
      <c r="AS300" s="240"/>
      <c r="AT300" s="240"/>
      <c r="AU300" s="92" t="s">
        <v>24</v>
      </c>
      <c r="AV300" s="93"/>
      <c r="AW300" s="93"/>
      <c r="AX300" s="584"/>
    </row>
    <row r="301" spans="1:50" ht="24" customHeight="1">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7"/>
      <c r="B333" s="577"/>
      <c r="C333" s="240" t="s">
        <v>410</v>
      </c>
      <c r="D333" s="240"/>
      <c r="E333" s="240"/>
      <c r="F333" s="240"/>
      <c r="G333" s="240"/>
      <c r="H333" s="240"/>
      <c r="I333" s="240"/>
      <c r="J333" s="240"/>
      <c r="K333" s="240"/>
      <c r="L333" s="240"/>
      <c r="M333" s="240" t="s">
        <v>411</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3" t="s">
        <v>412</v>
      </c>
      <c r="AL333" s="240"/>
      <c r="AM333" s="240"/>
      <c r="AN333" s="240"/>
      <c r="AO333" s="240"/>
      <c r="AP333" s="240"/>
      <c r="AQ333" s="240" t="s">
        <v>23</v>
      </c>
      <c r="AR333" s="240"/>
      <c r="AS333" s="240"/>
      <c r="AT333" s="240"/>
      <c r="AU333" s="92" t="s">
        <v>24</v>
      </c>
      <c r="AV333" s="93"/>
      <c r="AW333" s="93"/>
      <c r="AX333" s="584"/>
    </row>
    <row r="334" spans="1:50" ht="24" customHeight="1">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7"/>
      <c r="B366" s="577"/>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3" t="s">
        <v>33</v>
      </c>
      <c r="AL366" s="240"/>
      <c r="AM366" s="240"/>
      <c r="AN366" s="240"/>
      <c r="AO366" s="240"/>
      <c r="AP366" s="240"/>
      <c r="AQ366" s="240" t="s">
        <v>23</v>
      </c>
      <c r="AR366" s="240"/>
      <c r="AS366" s="240"/>
      <c r="AT366" s="240"/>
      <c r="AU366" s="92" t="s">
        <v>24</v>
      </c>
      <c r="AV366" s="93"/>
      <c r="AW366" s="93"/>
      <c r="AX366" s="584"/>
    </row>
    <row r="367" spans="1:50" ht="24" customHeight="1">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7"/>
      <c r="B399" s="577"/>
      <c r="C399" s="240" t="s">
        <v>410</v>
      </c>
      <c r="D399" s="240"/>
      <c r="E399" s="240"/>
      <c r="F399" s="240"/>
      <c r="G399" s="240"/>
      <c r="H399" s="240"/>
      <c r="I399" s="240"/>
      <c r="J399" s="240"/>
      <c r="K399" s="240"/>
      <c r="L399" s="240"/>
      <c r="M399" s="240" t="s">
        <v>411</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3" t="s">
        <v>412</v>
      </c>
      <c r="AL399" s="240"/>
      <c r="AM399" s="240"/>
      <c r="AN399" s="240"/>
      <c r="AO399" s="240"/>
      <c r="AP399" s="240"/>
      <c r="AQ399" s="240" t="s">
        <v>23</v>
      </c>
      <c r="AR399" s="240"/>
      <c r="AS399" s="240"/>
      <c r="AT399" s="240"/>
      <c r="AU399" s="92" t="s">
        <v>24</v>
      </c>
      <c r="AV399" s="93"/>
      <c r="AW399" s="93"/>
      <c r="AX399" s="584"/>
    </row>
    <row r="400" spans="1:50" ht="24" customHeight="1">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7"/>
      <c r="B432" s="577"/>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3" t="s">
        <v>33</v>
      </c>
      <c r="AL432" s="240"/>
      <c r="AM432" s="240"/>
      <c r="AN432" s="240"/>
      <c r="AO432" s="240"/>
      <c r="AP432" s="240"/>
      <c r="AQ432" s="240" t="s">
        <v>23</v>
      </c>
      <c r="AR432" s="240"/>
      <c r="AS432" s="240"/>
      <c r="AT432" s="240"/>
      <c r="AU432" s="92" t="s">
        <v>24</v>
      </c>
      <c r="AV432" s="93"/>
      <c r="AW432" s="93"/>
      <c r="AX432" s="584"/>
    </row>
    <row r="433" spans="1:50" ht="24" customHeight="1">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7"/>
      <c r="B465" s="577"/>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3" t="s">
        <v>33</v>
      </c>
      <c r="AL465" s="240"/>
      <c r="AM465" s="240"/>
      <c r="AN465" s="240"/>
      <c r="AO465" s="240"/>
      <c r="AP465" s="240"/>
      <c r="AQ465" s="240" t="s">
        <v>23</v>
      </c>
      <c r="AR465" s="240"/>
      <c r="AS465" s="240"/>
      <c r="AT465" s="240"/>
      <c r="AU465" s="92" t="s">
        <v>24</v>
      </c>
      <c r="AV465" s="93"/>
      <c r="AW465" s="93"/>
      <c r="AX465" s="584"/>
    </row>
    <row r="466" spans="1:50" ht="24" customHeight="1">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7"/>
      <c r="B498" s="577"/>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3" t="s">
        <v>33</v>
      </c>
      <c r="AL498" s="240"/>
      <c r="AM498" s="240"/>
      <c r="AN498" s="240"/>
      <c r="AO498" s="240"/>
      <c r="AP498" s="240"/>
      <c r="AQ498" s="240" t="s">
        <v>23</v>
      </c>
      <c r="AR498" s="240"/>
      <c r="AS498" s="240"/>
      <c r="AT498" s="240"/>
      <c r="AU498" s="92" t="s">
        <v>24</v>
      </c>
      <c r="AV498" s="93"/>
      <c r="AW498" s="93"/>
      <c r="AX498" s="584"/>
    </row>
    <row r="499" spans="1:50" ht="24" customHeight="1">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7"/>
      <c r="B531" s="577"/>
      <c r="C531" s="240" t="s">
        <v>410</v>
      </c>
      <c r="D531" s="240"/>
      <c r="E531" s="240"/>
      <c r="F531" s="240"/>
      <c r="G531" s="240"/>
      <c r="H531" s="240"/>
      <c r="I531" s="240"/>
      <c r="J531" s="240"/>
      <c r="K531" s="240"/>
      <c r="L531" s="240"/>
      <c r="M531" s="240" t="s">
        <v>411</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3" t="s">
        <v>412</v>
      </c>
      <c r="AL531" s="240"/>
      <c r="AM531" s="240"/>
      <c r="AN531" s="240"/>
      <c r="AO531" s="240"/>
      <c r="AP531" s="240"/>
      <c r="AQ531" s="240" t="s">
        <v>23</v>
      </c>
      <c r="AR531" s="240"/>
      <c r="AS531" s="240"/>
      <c r="AT531" s="240"/>
      <c r="AU531" s="92" t="s">
        <v>24</v>
      </c>
      <c r="AV531" s="93"/>
      <c r="AW531" s="93"/>
      <c r="AX531" s="584"/>
    </row>
    <row r="532" spans="1:50" ht="24" customHeight="1">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7"/>
      <c r="B564" s="577"/>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3" t="s">
        <v>33</v>
      </c>
      <c r="AL564" s="240"/>
      <c r="AM564" s="240"/>
      <c r="AN564" s="240"/>
      <c r="AO564" s="240"/>
      <c r="AP564" s="240"/>
      <c r="AQ564" s="240" t="s">
        <v>23</v>
      </c>
      <c r="AR564" s="240"/>
      <c r="AS564" s="240"/>
      <c r="AT564" s="240"/>
      <c r="AU564" s="92" t="s">
        <v>24</v>
      </c>
      <c r="AV564" s="93"/>
      <c r="AW564" s="93"/>
      <c r="AX564" s="584"/>
    </row>
    <row r="565" spans="1:50" ht="24" customHeight="1">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7"/>
      <c r="B597" s="577"/>
      <c r="C597" s="240" t="s">
        <v>410</v>
      </c>
      <c r="D597" s="240"/>
      <c r="E597" s="240"/>
      <c r="F597" s="240"/>
      <c r="G597" s="240"/>
      <c r="H597" s="240"/>
      <c r="I597" s="240"/>
      <c r="J597" s="240"/>
      <c r="K597" s="240"/>
      <c r="L597" s="240"/>
      <c r="M597" s="240" t="s">
        <v>411</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3" t="s">
        <v>412</v>
      </c>
      <c r="AL597" s="240"/>
      <c r="AM597" s="240"/>
      <c r="AN597" s="240"/>
      <c r="AO597" s="240"/>
      <c r="AP597" s="240"/>
      <c r="AQ597" s="240" t="s">
        <v>23</v>
      </c>
      <c r="AR597" s="240"/>
      <c r="AS597" s="240"/>
      <c r="AT597" s="240"/>
      <c r="AU597" s="92" t="s">
        <v>24</v>
      </c>
      <c r="AV597" s="93"/>
      <c r="AW597" s="93"/>
      <c r="AX597" s="584"/>
    </row>
    <row r="598" spans="1:50" ht="24" customHeight="1">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7"/>
      <c r="B630" s="577"/>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3" t="s">
        <v>33</v>
      </c>
      <c r="AL630" s="240"/>
      <c r="AM630" s="240"/>
      <c r="AN630" s="240"/>
      <c r="AO630" s="240"/>
      <c r="AP630" s="240"/>
      <c r="AQ630" s="240" t="s">
        <v>23</v>
      </c>
      <c r="AR630" s="240"/>
      <c r="AS630" s="240"/>
      <c r="AT630" s="240"/>
      <c r="AU630" s="92" t="s">
        <v>24</v>
      </c>
      <c r="AV630" s="93"/>
      <c r="AW630" s="93"/>
      <c r="AX630" s="584"/>
    </row>
    <row r="631" spans="1:50" ht="24" customHeight="1">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7"/>
      <c r="B663" s="577"/>
      <c r="C663" s="240" t="s">
        <v>410</v>
      </c>
      <c r="D663" s="240"/>
      <c r="E663" s="240"/>
      <c r="F663" s="240"/>
      <c r="G663" s="240"/>
      <c r="H663" s="240"/>
      <c r="I663" s="240"/>
      <c r="J663" s="240"/>
      <c r="K663" s="240"/>
      <c r="L663" s="240"/>
      <c r="M663" s="240" t="s">
        <v>411</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3" t="s">
        <v>412</v>
      </c>
      <c r="AL663" s="240"/>
      <c r="AM663" s="240"/>
      <c r="AN663" s="240"/>
      <c r="AO663" s="240"/>
      <c r="AP663" s="240"/>
      <c r="AQ663" s="240" t="s">
        <v>23</v>
      </c>
      <c r="AR663" s="240"/>
      <c r="AS663" s="240"/>
      <c r="AT663" s="240"/>
      <c r="AU663" s="92" t="s">
        <v>24</v>
      </c>
      <c r="AV663" s="93"/>
      <c r="AW663" s="93"/>
      <c r="AX663" s="584"/>
    </row>
    <row r="664" spans="1:50" ht="24" customHeight="1">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7"/>
      <c r="B696" s="577"/>
      <c r="C696" s="240" t="s">
        <v>410</v>
      </c>
      <c r="D696" s="240"/>
      <c r="E696" s="240"/>
      <c r="F696" s="240"/>
      <c r="G696" s="240"/>
      <c r="H696" s="240"/>
      <c r="I696" s="240"/>
      <c r="J696" s="240"/>
      <c r="K696" s="240"/>
      <c r="L696" s="240"/>
      <c r="M696" s="240" t="s">
        <v>411</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3" t="s">
        <v>412</v>
      </c>
      <c r="AL696" s="240"/>
      <c r="AM696" s="240"/>
      <c r="AN696" s="240"/>
      <c r="AO696" s="240"/>
      <c r="AP696" s="240"/>
      <c r="AQ696" s="240" t="s">
        <v>23</v>
      </c>
      <c r="AR696" s="240"/>
      <c r="AS696" s="240"/>
      <c r="AT696" s="240"/>
      <c r="AU696" s="92" t="s">
        <v>24</v>
      </c>
      <c r="AV696" s="93"/>
      <c r="AW696" s="93"/>
      <c r="AX696" s="584"/>
    </row>
    <row r="697" spans="1:50" ht="24" customHeight="1">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7"/>
      <c r="B729" s="577"/>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3" t="s">
        <v>33</v>
      </c>
      <c r="AL729" s="240"/>
      <c r="AM729" s="240"/>
      <c r="AN729" s="240"/>
      <c r="AO729" s="240"/>
      <c r="AP729" s="240"/>
      <c r="AQ729" s="240" t="s">
        <v>23</v>
      </c>
      <c r="AR729" s="240"/>
      <c r="AS729" s="240"/>
      <c r="AT729" s="240"/>
      <c r="AU729" s="92" t="s">
        <v>24</v>
      </c>
      <c r="AV729" s="93"/>
      <c r="AW729" s="93"/>
      <c r="AX729" s="584"/>
    </row>
    <row r="730" spans="1:50" ht="24" customHeight="1">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7"/>
      <c r="B762" s="577"/>
      <c r="C762" s="240" t="s">
        <v>410</v>
      </c>
      <c r="D762" s="240"/>
      <c r="E762" s="240"/>
      <c r="F762" s="240"/>
      <c r="G762" s="240"/>
      <c r="H762" s="240"/>
      <c r="I762" s="240"/>
      <c r="J762" s="240"/>
      <c r="K762" s="240"/>
      <c r="L762" s="240"/>
      <c r="M762" s="240" t="s">
        <v>411</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3" t="s">
        <v>412</v>
      </c>
      <c r="AL762" s="240"/>
      <c r="AM762" s="240"/>
      <c r="AN762" s="240"/>
      <c r="AO762" s="240"/>
      <c r="AP762" s="240"/>
      <c r="AQ762" s="240" t="s">
        <v>23</v>
      </c>
      <c r="AR762" s="240"/>
      <c r="AS762" s="240"/>
      <c r="AT762" s="240"/>
      <c r="AU762" s="92" t="s">
        <v>24</v>
      </c>
      <c r="AV762" s="93"/>
      <c r="AW762" s="93"/>
      <c r="AX762" s="584"/>
    </row>
    <row r="763" spans="1:50" ht="24" customHeight="1">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7"/>
      <c r="B795" s="577"/>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3" t="s">
        <v>33</v>
      </c>
      <c r="AL795" s="240"/>
      <c r="AM795" s="240"/>
      <c r="AN795" s="240"/>
      <c r="AO795" s="240"/>
      <c r="AP795" s="240"/>
      <c r="AQ795" s="240" t="s">
        <v>23</v>
      </c>
      <c r="AR795" s="240"/>
      <c r="AS795" s="240"/>
      <c r="AT795" s="240"/>
      <c r="AU795" s="92" t="s">
        <v>24</v>
      </c>
      <c r="AV795" s="93"/>
      <c r="AW795" s="93"/>
      <c r="AX795" s="584"/>
    </row>
    <row r="796" spans="1:50" ht="24" customHeight="1">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7"/>
      <c r="B828" s="577"/>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3" t="s">
        <v>33</v>
      </c>
      <c r="AL828" s="240"/>
      <c r="AM828" s="240"/>
      <c r="AN828" s="240"/>
      <c r="AO828" s="240"/>
      <c r="AP828" s="240"/>
      <c r="AQ828" s="240" t="s">
        <v>23</v>
      </c>
      <c r="AR828" s="240"/>
      <c r="AS828" s="240"/>
      <c r="AT828" s="240"/>
      <c r="AU828" s="92" t="s">
        <v>24</v>
      </c>
      <c r="AV828" s="93"/>
      <c r="AW828" s="93"/>
      <c r="AX828" s="584"/>
    </row>
    <row r="829" spans="1:50" ht="24" customHeight="1">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7"/>
      <c r="B861" s="577"/>
      <c r="C861" s="240" t="s">
        <v>410</v>
      </c>
      <c r="D861" s="240"/>
      <c r="E861" s="240"/>
      <c r="F861" s="240"/>
      <c r="G861" s="240"/>
      <c r="H861" s="240"/>
      <c r="I861" s="240"/>
      <c r="J861" s="240"/>
      <c r="K861" s="240"/>
      <c r="L861" s="240"/>
      <c r="M861" s="240" t="s">
        <v>411</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3" t="s">
        <v>412</v>
      </c>
      <c r="AL861" s="240"/>
      <c r="AM861" s="240"/>
      <c r="AN861" s="240"/>
      <c r="AO861" s="240"/>
      <c r="AP861" s="240"/>
      <c r="AQ861" s="240" t="s">
        <v>23</v>
      </c>
      <c r="AR861" s="240"/>
      <c r="AS861" s="240"/>
      <c r="AT861" s="240"/>
      <c r="AU861" s="92" t="s">
        <v>24</v>
      </c>
      <c r="AV861" s="93"/>
      <c r="AW861" s="93"/>
      <c r="AX861" s="584"/>
    </row>
    <row r="862" spans="1:50" ht="24" customHeight="1">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7"/>
      <c r="B894" s="577"/>
      <c r="C894" s="240" t="s">
        <v>410</v>
      </c>
      <c r="D894" s="240"/>
      <c r="E894" s="240"/>
      <c r="F894" s="240"/>
      <c r="G894" s="240"/>
      <c r="H894" s="240"/>
      <c r="I894" s="240"/>
      <c r="J894" s="240"/>
      <c r="K894" s="240"/>
      <c r="L894" s="240"/>
      <c r="M894" s="240" t="s">
        <v>411</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3" t="s">
        <v>412</v>
      </c>
      <c r="AL894" s="240"/>
      <c r="AM894" s="240"/>
      <c r="AN894" s="240"/>
      <c r="AO894" s="240"/>
      <c r="AP894" s="240"/>
      <c r="AQ894" s="240" t="s">
        <v>23</v>
      </c>
      <c r="AR894" s="240"/>
      <c r="AS894" s="240"/>
      <c r="AT894" s="240"/>
      <c r="AU894" s="92" t="s">
        <v>24</v>
      </c>
      <c r="AV894" s="93"/>
      <c r="AW894" s="93"/>
      <c r="AX894" s="584"/>
    </row>
    <row r="895" spans="1:50" ht="24" customHeight="1">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7"/>
      <c r="B927" s="577"/>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3" t="s">
        <v>33</v>
      </c>
      <c r="AL927" s="240"/>
      <c r="AM927" s="240"/>
      <c r="AN927" s="240"/>
      <c r="AO927" s="240"/>
      <c r="AP927" s="240"/>
      <c r="AQ927" s="240" t="s">
        <v>23</v>
      </c>
      <c r="AR927" s="240"/>
      <c r="AS927" s="240"/>
      <c r="AT927" s="240"/>
      <c r="AU927" s="92" t="s">
        <v>24</v>
      </c>
      <c r="AV927" s="93"/>
      <c r="AW927" s="93"/>
      <c r="AX927" s="584"/>
    </row>
    <row r="928" spans="1:50" ht="24" customHeight="1">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7"/>
      <c r="B960" s="577"/>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3" t="s">
        <v>33</v>
      </c>
      <c r="AL960" s="240"/>
      <c r="AM960" s="240"/>
      <c r="AN960" s="240"/>
      <c r="AO960" s="240"/>
      <c r="AP960" s="240"/>
      <c r="AQ960" s="240" t="s">
        <v>23</v>
      </c>
      <c r="AR960" s="240"/>
      <c r="AS960" s="240"/>
      <c r="AT960" s="240"/>
      <c r="AU960" s="92" t="s">
        <v>24</v>
      </c>
      <c r="AV960" s="93"/>
      <c r="AW960" s="93"/>
      <c r="AX960" s="584"/>
    </row>
    <row r="961" spans="1:50" ht="24" customHeight="1">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7"/>
      <c r="B993" s="577"/>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3" t="s">
        <v>33</v>
      </c>
      <c r="AL993" s="240"/>
      <c r="AM993" s="240"/>
      <c r="AN993" s="240"/>
      <c r="AO993" s="240"/>
      <c r="AP993" s="240"/>
      <c r="AQ993" s="240" t="s">
        <v>23</v>
      </c>
      <c r="AR993" s="240"/>
      <c r="AS993" s="240"/>
      <c r="AT993" s="240"/>
      <c r="AU993" s="92" t="s">
        <v>24</v>
      </c>
      <c r="AV993" s="93"/>
      <c r="AW993" s="93"/>
      <c r="AX993" s="584"/>
    </row>
    <row r="994" spans="1:50" ht="24" customHeight="1">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7"/>
      <c r="B1026" s="577"/>
      <c r="C1026" s="240" t="s">
        <v>450</v>
      </c>
      <c r="D1026" s="240"/>
      <c r="E1026" s="240"/>
      <c r="F1026" s="240"/>
      <c r="G1026" s="240"/>
      <c r="H1026" s="240"/>
      <c r="I1026" s="240"/>
      <c r="J1026" s="240"/>
      <c r="K1026" s="240"/>
      <c r="L1026" s="240"/>
      <c r="M1026" s="240" t="s">
        <v>451</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3" t="s">
        <v>452</v>
      </c>
      <c r="AL1026" s="240"/>
      <c r="AM1026" s="240"/>
      <c r="AN1026" s="240"/>
      <c r="AO1026" s="240"/>
      <c r="AP1026" s="240"/>
      <c r="AQ1026" s="240" t="s">
        <v>23</v>
      </c>
      <c r="AR1026" s="240"/>
      <c r="AS1026" s="240"/>
      <c r="AT1026" s="240"/>
      <c r="AU1026" s="92" t="s">
        <v>24</v>
      </c>
      <c r="AV1026" s="93"/>
      <c r="AW1026" s="93"/>
      <c r="AX1026" s="584"/>
    </row>
    <row r="1027" spans="1:50" ht="24" customHeight="1">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7"/>
      <c r="B1059" s="577"/>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3" t="s">
        <v>33</v>
      </c>
      <c r="AL1059" s="240"/>
      <c r="AM1059" s="240"/>
      <c r="AN1059" s="240"/>
      <c r="AO1059" s="240"/>
      <c r="AP1059" s="240"/>
      <c r="AQ1059" s="240" t="s">
        <v>23</v>
      </c>
      <c r="AR1059" s="240"/>
      <c r="AS1059" s="240"/>
      <c r="AT1059" s="240"/>
      <c r="AU1059" s="92" t="s">
        <v>24</v>
      </c>
      <c r="AV1059" s="93"/>
      <c r="AW1059" s="93"/>
      <c r="AX1059" s="584"/>
    </row>
    <row r="1060" spans="1:50" ht="24" customHeight="1">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7"/>
      <c r="B1092" s="577"/>
      <c r="C1092" s="240" t="s">
        <v>410</v>
      </c>
      <c r="D1092" s="240"/>
      <c r="E1092" s="240"/>
      <c r="F1092" s="240"/>
      <c r="G1092" s="240"/>
      <c r="H1092" s="240"/>
      <c r="I1092" s="240"/>
      <c r="J1092" s="240"/>
      <c r="K1092" s="240"/>
      <c r="L1092" s="240"/>
      <c r="M1092" s="240" t="s">
        <v>411</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3" t="s">
        <v>412</v>
      </c>
      <c r="AL1092" s="240"/>
      <c r="AM1092" s="240"/>
      <c r="AN1092" s="240"/>
      <c r="AO1092" s="240"/>
      <c r="AP1092" s="240"/>
      <c r="AQ1092" s="240" t="s">
        <v>23</v>
      </c>
      <c r="AR1092" s="240"/>
      <c r="AS1092" s="240"/>
      <c r="AT1092" s="240"/>
      <c r="AU1092" s="92" t="s">
        <v>24</v>
      </c>
      <c r="AV1092" s="93"/>
      <c r="AW1092" s="93"/>
      <c r="AX1092" s="584"/>
    </row>
    <row r="1093" spans="1:50" ht="24" customHeight="1">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7"/>
      <c r="B1125" s="577"/>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3" t="s">
        <v>33</v>
      </c>
      <c r="AL1125" s="240"/>
      <c r="AM1125" s="240"/>
      <c r="AN1125" s="240"/>
      <c r="AO1125" s="240"/>
      <c r="AP1125" s="240"/>
      <c r="AQ1125" s="240" t="s">
        <v>23</v>
      </c>
      <c r="AR1125" s="240"/>
      <c r="AS1125" s="240"/>
      <c r="AT1125" s="240"/>
      <c r="AU1125" s="92" t="s">
        <v>24</v>
      </c>
      <c r="AV1125" s="93"/>
      <c r="AW1125" s="93"/>
      <c r="AX1125" s="584"/>
    </row>
    <row r="1126" spans="1:50" ht="24" customHeight="1">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7"/>
      <c r="B1158" s="577"/>
      <c r="C1158" s="240" t="s">
        <v>410</v>
      </c>
      <c r="D1158" s="240"/>
      <c r="E1158" s="240"/>
      <c r="F1158" s="240"/>
      <c r="G1158" s="240"/>
      <c r="H1158" s="240"/>
      <c r="I1158" s="240"/>
      <c r="J1158" s="240"/>
      <c r="K1158" s="240"/>
      <c r="L1158" s="240"/>
      <c r="M1158" s="240" t="s">
        <v>411</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3" t="s">
        <v>412</v>
      </c>
      <c r="AL1158" s="240"/>
      <c r="AM1158" s="240"/>
      <c r="AN1158" s="240"/>
      <c r="AO1158" s="240"/>
      <c r="AP1158" s="240"/>
      <c r="AQ1158" s="240" t="s">
        <v>23</v>
      </c>
      <c r="AR1158" s="240"/>
      <c r="AS1158" s="240"/>
      <c r="AT1158" s="240"/>
      <c r="AU1158" s="92" t="s">
        <v>24</v>
      </c>
      <c r="AV1158" s="93"/>
      <c r="AW1158" s="93"/>
      <c r="AX1158" s="584"/>
    </row>
    <row r="1159" spans="1:50" ht="24" customHeight="1">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7"/>
      <c r="B1191" s="577"/>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3" t="s">
        <v>33</v>
      </c>
      <c r="AL1191" s="240"/>
      <c r="AM1191" s="240"/>
      <c r="AN1191" s="240"/>
      <c r="AO1191" s="240"/>
      <c r="AP1191" s="240"/>
      <c r="AQ1191" s="240" t="s">
        <v>23</v>
      </c>
      <c r="AR1191" s="240"/>
      <c r="AS1191" s="240"/>
      <c r="AT1191" s="240"/>
      <c r="AU1191" s="92" t="s">
        <v>24</v>
      </c>
      <c r="AV1191" s="93"/>
      <c r="AW1191" s="93"/>
      <c r="AX1191" s="584"/>
    </row>
    <row r="1192" spans="1:50" ht="24" customHeight="1">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7"/>
      <c r="B1224" s="577"/>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3" t="s">
        <v>33</v>
      </c>
      <c r="AL1224" s="240"/>
      <c r="AM1224" s="240"/>
      <c r="AN1224" s="240"/>
      <c r="AO1224" s="240"/>
      <c r="AP1224" s="240"/>
      <c r="AQ1224" s="240" t="s">
        <v>23</v>
      </c>
      <c r="AR1224" s="240"/>
      <c r="AS1224" s="240"/>
      <c r="AT1224" s="240"/>
      <c r="AU1224" s="92" t="s">
        <v>24</v>
      </c>
      <c r="AV1224" s="93"/>
      <c r="AW1224" s="93"/>
      <c r="AX1224" s="584"/>
    </row>
    <row r="1225" spans="1:50" ht="24" customHeight="1">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7"/>
      <c r="B1257" s="577"/>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3" t="s">
        <v>33</v>
      </c>
      <c r="AL1257" s="240"/>
      <c r="AM1257" s="240"/>
      <c r="AN1257" s="240"/>
      <c r="AO1257" s="240"/>
      <c r="AP1257" s="240"/>
      <c r="AQ1257" s="240" t="s">
        <v>23</v>
      </c>
      <c r="AR1257" s="240"/>
      <c r="AS1257" s="240"/>
      <c r="AT1257" s="240"/>
      <c r="AU1257" s="92" t="s">
        <v>24</v>
      </c>
      <c r="AV1257" s="93"/>
      <c r="AW1257" s="93"/>
      <c r="AX1257" s="584"/>
    </row>
    <row r="1258" spans="1:50" ht="24" customHeight="1">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7"/>
      <c r="B1290" s="577"/>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3" t="s">
        <v>33</v>
      </c>
      <c r="AL1290" s="240"/>
      <c r="AM1290" s="240"/>
      <c r="AN1290" s="240"/>
      <c r="AO1290" s="240"/>
      <c r="AP1290" s="240"/>
      <c r="AQ1290" s="240" t="s">
        <v>23</v>
      </c>
      <c r="AR1290" s="240"/>
      <c r="AS1290" s="240"/>
      <c r="AT1290" s="240"/>
      <c r="AU1290" s="92" t="s">
        <v>24</v>
      </c>
      <c r="AV1290" s="93"/>
      <c r="AW1290" s="93"/>
      <c r="AX1290" s="584"/>
    </row>
    <row r="1291" spans="1:50" ht="24" customHeight="1">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平成27年度行政事業レビュー_研究開発管理システム運営</dc:title>
  <dc:creator>文部科学省</dc:creator>
  <cp:lastModifiedBy>文部科学省</cp:lastModifiedBy>
  <cp:lastPrinted>2015-08-26T08:34:16Z</cp:lastPrinted>
  <dcterms:created xsi:type="dcterms:W3CDTF">2012-03-13T00:50:25Z</dcterms:created>
  <dcterms:modified xsi:type="dcterms:W3CDTF">2015-09-01T06:27:36Z</dcterms:modified>
</cp:coreProperties>
</file>