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90" yWindow="450" windowWidth="16200" windowHeight="648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行政事業レビューシート!$A$1:$AX$344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5" i="3" l="1"/>
  <c r="AJ35" i="3"/>
  <c r="AO30" i="3"/>
  <c r="AJ30" i="3"/>
  <c r="AO25" i="3"/>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<sst xmlns="http://schemas.openxmlformats.org/spreadsheetml/2006/main" count="1413" uniqueCount="570">
  <si>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</si>
  <si>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</si>
  <si>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</si>
  <si>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</si>
  <si>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</si>
  <si>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</si>
  <si>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</si>
  <si>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</si>
  <si>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</si>
  <si>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</si>
  <si>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</si>
  <si>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</si>
  <si>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</si>
  <si>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</si>
  <si>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</si>
  <si>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</si>
  <si>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</si>
  <si>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</si>
  <si>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</si>
  <si>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</si>
  <si>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</si>
  <si>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</si>
  <si>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</si>
  <si>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</si>
  <si>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</si>
  <si>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</si>
  <si>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</si>
  <si>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</si>
  <si>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</si>
  <si>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</si>
  <si>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</si>
  <si>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</si>
  <si>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</si>
  <si>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</si>
  <si>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</si>
  <si>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</si>
  <si>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</si>
  <si>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</si>
  <si>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</si>
  <si>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</si>
  <si>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</si>
  <si>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</si>
  <si>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</si>
  <si>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</si>
  <si>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</si>
  <si>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</si>
  <si>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</si>
  <si>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</si>
  <si>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</si>
  <si>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</si>
  <si>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</si>
  <si>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</si>
  <si>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</si>
  <si>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</si>
  <si>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</si>
  <si>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</si>
  <si>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</si>
  <si>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</si>
  <si>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</si>
  <si>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</si>
  <si>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</si>
  <si>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</si>
  <si>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</si>
  <si>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</si>
  <si>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</si>
  <si>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</si>
  <si>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</si>
  <si>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</si>
  <si>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</si>
  <si>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</si>
  <si>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</si>
  <si>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</si>
  <si>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</si>
  <si>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</si>
  <si>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</si>
  <si>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</si>
  <si>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</si>
  <si>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</si>
  <si>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</si>
  <si>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</si>
  <si>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</si>
  <si>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</si>
  <si>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</si>
  <si>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</si>
  <si>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</si>
  <si>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</si>
  <si>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</si>
  <si>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</si>
  <si>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</si>
  <si>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</si>
  <si>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</si>
  <si>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</si>
  <si>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</si>
  <si>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</si>
  <si>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</si>
  <si>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</si>
  <si>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</si>
  <si>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</si>
  <si>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</si>
  <si>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</si>
  <si>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</si>
  <si>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</si>
  <si>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</si>
  <si>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</si>
  <si>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</si>
  <si>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</si>
  <si>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</si>
  <si>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</si>
  <si>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</si>
  <si>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</si>
  <si>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</si>
  <si>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</si>
  <si>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</si>
  <si>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</si>
  <si>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</si>
  <si>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</si>
  <si>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</si>
  <si>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</si>
  <si>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</si>
  <si>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</si>
  <si>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</si>
  <si>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</si>
  <si>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</si>
  <si>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</si>
  <si>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</si>
  <si>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</si>
  <si>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</si>
  <si>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</si>
  <si>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</si>
  <si>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</si>
  <si>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</si>
  <si>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</si>
  <si>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</si>
  <si>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</si>
  <si>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</si>
  <si>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</si>
  <si>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</si>
  <si>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</si>
  <si>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</si>
  <si>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</si>
  <si>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</si>
  <si>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</si>
  <si>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</si>
  <si>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</si>
  <si>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</si>
  <si>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</si>
  <si>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</si>
  <si>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</si>
  <si>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</si>
  <si>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</si>
  <si>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</si>
  <si>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</si>
  <si>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</si>
  <si>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</si>
  <si>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</si>
  <si>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</si>
  <si>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</si>
  <si>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</si>
  <si>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</si>
  <si>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</si>
  <si>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</si>
  <si>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</si>
  <si>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</si>
  <si>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</si>
  <si>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</si>
  <si>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</si>
  <si>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</si>
  <si>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</si>
  <si>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</si>
  <si>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</si>
  <si>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</si>
  <si>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</si>
  <si>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</si>
  <si>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</si>
  <si>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</si>
  <si>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</si>
  <si>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</si>
  <si>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</si>
  <si>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</si>
  <si>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</si>
  <si>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</si>
  <si>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</si>
  <si>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</si>
  <si>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</si>
  <si>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</si>
  <si>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</si>
  <si>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</si>
  <si>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</si>
  <si>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</si>
  <si>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</si>
  <si>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</si>
  <si>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</si>
  <si>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</si>
  <si>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</si>
  <si>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</si>
  <si>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</si>
  <si>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</si>
  <si>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</si>
  <si>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</si>
  <si>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</si>
  <si>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</si>
  <si>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</si>
  <si>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</si>
  <si>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</si>
  <si>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</si>
  <si>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</si>
  <si>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</si>
  <si>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</si>
  <si>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</si>
  <si>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</si>
  <si>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</si>
  <si>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</si>
  <si>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</si>
  <si>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</si>
  <si>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</si>
  <si>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</si>
  <si>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</si>
  <si>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</si>
  <si>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</si>
  <si>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</si>
  <si>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</si>
  <si>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</si>
  <si>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</si>
  <si>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</si>
  <si>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</si>
  <si>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</si>
  <si>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</si>
  <si>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</si>
  <si>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</si>
  <si>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</si>
  <si>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</si>
  <si>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</si>
  <si>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</si>
  <si>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</si>
  <si>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</si>
  <si>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</si>
  <si>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</si>
  <si>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</si>
  <si>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</si>
  <si>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</si>
  <si>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</si>
  <si>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</si>
  <si>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</si>
  <si>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</si>
  <si>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</si>
  <si>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</si>
  <si>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</si>
  <si>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</si>
  <si>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</si>
  <si>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</si>
  <si>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</si>
  <si>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</si>
  <si>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</si>
  <si>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</si>
  <si>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</si>
  <si>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</si>
  <si>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</si>
  <si>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</si>
  <si>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</si>
  <si>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</si>
  <si>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</si>
  <si>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</si>
  <si>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</si>
  <si>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</si>
  <si>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</si>
  <si>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</si>
  <si>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</si>
  <si>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</si>
  <si>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</si>
  <si>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</si>
  <si>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</si>
  <si>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</si>
  <si>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</si>
  <si>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</si>
  <si>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</si>
  <si>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</si>
  <si>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</si>
  <si>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</si>
  <si>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</si>
  <si>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</si>
  <si>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</si>
  <si>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</si>
  <si>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</si>
  <si>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</si>
  <si>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</si>
  <si>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</si>
  <si>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</si>
  <si>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</si>
  <si>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</si>
  <si>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</si>
  <si>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</si>
  <si>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</si>
  <si>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</si>
  <si>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</si>
  <si>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</si>
  <si>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</si>
  <si>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</si>
  <si>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</si>
  <si>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</si>
  <si>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</si>
  <si>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</si>
  <si>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</si>
  <si>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</si>
  <si>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</si>
  <si>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</si>
  <si>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</si>
  <si>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</si>
  <si>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</si>
  <si>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</si>
  <si>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</si>
  <si>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</si>
  <si>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</si>
  <si>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</si>
  <si>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</si>
  <si>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</si>
  <si>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</si>
  <si>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</si>
  <si>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</si>
  <si>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</si>
  <si>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</si>
  <si>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</si>
  <si>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</si>
  <si>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</si>
  <si>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</si>
  <si>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</si>
  <si>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</si>
  <si>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</si>
  <si>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</si>
  <si>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</si>
  <si>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</si>
  <si>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</si>
  <si>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</si>
  <si>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</si>
  <si>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</si>
  <si>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</si>
  <si>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</si>
  <si>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</si>
  <si>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</si>
  <si>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</si>
  <si>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</si>
  <si>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</si>
  <si>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</si>
  <si>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</si>
  <si>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</si>
  <si>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</si>
  <si>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</si>
  <si>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</si>
  <si>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</si>
  <si>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</si>
  <si>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</si>
  <si>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</si>
  <si>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</si>
  <si>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</si>
  <si>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</si>
  <si>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</si>
  <si>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</si>
  <si>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</si>
  <si>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</si>
  <si>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</si>
  <si>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</si>
  <si>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</si>
  <si>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</si>
  <si>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</si>
  <si>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</si>
  <si>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</si>
  <si>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</si>
  <si>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</si>
  <si>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</si>
  <si>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</si>
  <si>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</si>
  <si>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</si>
  <si>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</si>
  <si>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</si>
  <si>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</si>
  <si>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</si>
  <si>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</si>
  <si>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</si>
  <si>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</si>
  <si>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</si>
  <si>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</si>
  <si>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</si>
  <si>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</si>
  <si>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</si>
  <si>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</si>
  <si>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</si>
  <si>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</si>
  <si>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</si>
  <si>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</si>
  <si>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</si>
  <si>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</si>
  <si>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</si>
  <si>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</si>
  <si>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</si>
  <si>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</si>
  <si>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</si>
  <si>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</si>
  <si>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</si>
  <si>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</si>
  <si>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</si>
  <si>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</si>
  <si>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</si>
  <si>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</si>
  <si>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</si>
  <si>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</si>
  <si>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</si>
  <si>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</si>
  <si>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</si>
  <si>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</si>
  <si>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</si>
  <si>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</si>
  <si>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</si>
  <si>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</si>
  <si>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</si>
  <si>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</si>
  <si>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</si>
  <si>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</si>
  <si>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</si>
  <si>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</si>
  <si>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</si>
  <si>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</si>
  <si>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</si>
  <si>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</si>
  <si>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</si>
  <si>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</si>
  <si>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</si>
  <si>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</si>
  <si>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</si>
  <si>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</si>
  <si>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</si>
  <si>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</si>
  <si>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</si>
  <si>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</si>
  <si>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</si>
  <si>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</si>
  <si>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</si>
  <si>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</si>
  <si>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</si>
  <si>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</si>
  <si>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</si>
  <si>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</si>
  <si>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</si>
  <si>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</si>
  <si>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</si>
  <si>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</si>
  <si>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</si>
  <si>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</si>
  <si>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</si>
  <si>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</si>
  <si>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</si>
  <si>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</si>
  <si>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</si>
  <si>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</si>
  <si>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</si>
  <si>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</si>
  <si>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</si>
  <si>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</si>
  <si>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</si>
  <si>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</si>
  <si>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</si>
  <si>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</si>
  <si>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</si>
  <si>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</si>
  <si>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</si>
  <si>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</si>
  <si>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</si>
  <si>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</si>
  <si>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</si>
  <si>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</si>
  <si>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</si>
  <si>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高等教育局</t>
    <phoneticPr fontId="5"/>
  </si>
  <si>
    <t>大学振興課大学改革推進室</t>
    <phoneticPr fontId="5"/>
  </si>
  <si>
    <t>－</t>
    <phoneticPr fontId="5"/>
  </si>
  <si>
    <t>○</t>
  </si>
  <si>
    <t>新26-0017</t>
    <phoneticPr fontId="5"/>
  </si>
  <si>
    <t>B.（独）日本学術振興会</t>
    <phoneticPr fontId="5"/>
  </si>
  <si>
    <t>（独）日本学術振興会</t>
    <phoneticPr fontId="5"/>
  </si>
  <si>
    <t>大学教育再生加速プログラムの審査・評価等</t>
    <rPh sb="2" eb="4">
      <t>キョウイク</t>
    </rPh>
    <rPh sb="4" eb="6">
      <t>サイセイ</t>
    </rPh>
    <rPh sb="6" eb="8">
      <t>カソク</t>
    </rPh>
    <phoneticPr fontId="5"/>
  </si>
  <si>
    <t>-</t>
  </si>
  <si>
    <t>時間</t>
    <rPh sb="0" eb="2">
      <t>ジカン</t>
    </rPh>
    <phoneticPr fontId="5"/>
  </si>
  <si>
    <t>大学改革推進等補助金</t>
    <rPh sb="0" eb="2">
      <t>ダイガク</t>
    </rPh>
    <rPh sb="2" eb="4">
      <t>カイカク</t>
    </rPh>
    <rPh sb="4" eb="6">
      <t>スイシン</t>
    </rPh>
    <rPh sb="6" eb="7">
      <t>トウ</t>
    </rPh>
    <rPh sb="7" eb="10">
      <t>ホジョキン</t>
    </rPh>
    <phoneticPr fontId="5"/>
  </si>
  <si>
    <t>大学改革推進等補助金事務費</t>
    <rPh sb="0" eb="2">
      <t>ダイガク</t>
    </rPh>
    <rPh sb="2" eb="4">
      <t>カイカク</t>
    </rPh>
    <rPh sb="4" eb="6">
      <t>スイシン</t>
    </rPh>
    <rPh sb="6" eb="7">
      <t>トウ</t>
    </rPh>
    <rPh sb="7" eb="10">
      <t>ホジョキン</t>
    </rPh>
    <rPh sb="10" eb="13">
      <t>ジムヒ</t>
    </rPh>
    <phoneticPr fontId="5"/>
  </si>
  <si>
    <t>-</t>
    <phoneticPr fontId="5"/>
  </si>
  <si>
    <t>-</t>
    <phoneticPr fontId="5"/>
  </si>
  <si>
    <t>金沢大学</t>
    <phoneticPr fontId="5"/>
  </si>
  <si>
    <t>産業能率大学</t>
    <phoneticPr fontId="5"/>
  </si>
  <si>
    <t>関西国際大学</t>
    <phoneticPr fontId="5"/>
  </si>
  <si>
    <t>共愛学園前橋国際大学</t>
    <phoneticPr fontId="5"/>
  </si>
  <si>
    <t>岐阜工業高等専門学校</t>
    <phoneticPr fontId="5"/>
  </si>
  <si>
    <t>創価大学</t>
    <phoneticPr fontId="5"/>
  </si>
  <si>
    <t>関西大学</t>
    <phoneticPr fontId="5"/>
  </si>
  <si>
    <t>大阪府立大学</t>
    <phoneticPr fontId="5"/>
  </si>
  <si>
    <t>京都外国語大学</t>
    <phoneticPr fontId="5"/>
  </si>
  <si>
    <t>宇都宮大学</t>
    <phoneticPr fontId="5"/>
  </si>
  <si>
    <t>人件費・謝金</t>
    <rPh sb="0" eb="3">
      <t>ジンケンヒ</t>
    </rPh>
    <rPh sb="4" eb="6">
      <t>シャキン</t>
    </rPh>
    <phoneticPr fontId="5"/>
  </si>
  <si>
    <t>旅費</t>
    <rPh sb="0" eb="2">
      <t>リョヒ</t>
    </rPh>
    <phoneticPr fontId="5"/>
  </si>
  <si>
    <t>物品費</t>
    <phoneticPr fontId="5"/>
  </si>
  <si>
    <t>A.金沢大学</t>
    <rPh sb="2" eb="4">
      <t>カナザワ</t>
    </rPh>
    <rPh sb="4" eb="6">
      <t>ダイガク</t>
    </rPh>
    <phoneticPr fontId="5"/>
  </si>
  <si>
    <t>※国庫補助金と自己負担額の総額で執行しているため、それぞれの額の切り分けはできない。</t>
    <phoneticPr fontId="5"/>
  </si>
  <si>
    <t>※支払先上位10者リストとの差額は、大学の自己負担分となっている。</t>
    <phoneticPr fontId="5"/>
  </si>
  <si>
    <t>件</t>
    <rPh sb="0" eb="1">
      <t>ケン</t>
    </rPh>
    <phoneticPr fontId="5"/>
  </si>
  <si>
    <t>千円</t>
    <rPh sb="0" eb="2">
      <t>センエン</t>
    </rPh>
    <phoneticPr fontId="5"/>
  </si>
  <si>
    <t>千円/件</t>
    <rPh sb="0" eb="2">
      <t>センエン</t>
    </rPh>
    <rPh sb="3" eb="4">
      <t>ケン</t>
    </rPh>
    <phoneticPr fontId="5"/>
  </si>
  <si>
    <t>-</t>
    <phoneticPr fontId="5"/>
  </si>
  <si>
    <t>-</t>
    <phoneticPr fontId="5"/>
  </si>
  <si>
    <t>-</t>
    <phoneticPr fontId="5"/>
  </si>
  <si>
    <t>執行額／実施件数
（事務費は除く）　</t>
    <phoneticPr fontId="5"/>
  </si>
  <si>
    <t>テーマⅠ（アクティブ・ラーニング）・Ⅱ（学修成果の可視化）複合型</t>
    <phoneticPr fontId="5"/>
  </si>
  <si>
    <t>業務担当職員、委員手当、謝金、派遣職員</t>
    <rPh sb="0" eb="2">
      <t>ギョウム</t>
    </rPh>
    <rPh sb="2" eb="4">
      <t>タントウ</t>
    </rPh>
    <rPh sb="7" eb="9">
      <t>イイン</t>
    </rPh>
    <rPh sb="9" eb="11">
      <t>テアテ</t>
    </rPh>
    <rPh sb="12" eb="14">
      <t>シャキン</t>
    </rPh>
    <phoneticPr fontId="5"/>
  </si>
  <si>
    <t>％</t>
    <phoneticPr fontId="5"/>
  </si>
  <si>
    <t>％</t>
    <phoneticPr fontId="5"/>
  </si>
  <si>
    <t>多様な評価尺度による入学者選抜を経た募集人員の割合</t>
    <phoneticPr fontId="5"/>
  </si>
  <si>
    <t>グループ学修用プロジェクタ、アクティブ・ラーニング用消耗品等</t>
    <rPh sb="4" eb="6">
      <t>ガクシュウ</t>
    </rPh>
    <rPh sb="6" eb="7">
      <t>ヨウ</t>
    </rPh>
    <rPh sb="25" eb="26">
      <t>ヨウ</t>
    </rPh>
    <rPh sb="26" eb="28">
      <t>ショウモウ</t>
    </rPh>
    <rPh sb="28" eb="29">
      <t>ヒン</t>
    </rPh>
    <phoneticPr fontId="5"/>
  </si>
  <si>
    <t>849,813/46</t>
    <phoneticPr fontId="5"/>
  </si>
  <si>
    <t>-</t>
    <phoneticPr fontId="5"/>
  </si>
  <si>
    <t>-</t>
    <phoneticPr fontId="5"/>
  </si>
  <si>
    <t>一週間当たりの学生の授業外学修時間数</t>
    <rPh sb="0" eb="3">
      <t>イッシュウカン</t>
    </rPh>
    <rPh sb="3" eb="4">
      <t>ア</t>
    </rPh>
    <phoneticPr fontId="5"/>
  </si>
  <si>
    <t>平成25年度年度「秋のレビュー」で指摘があった事項について、以下のとおり対応している。
【指摘事項】
「大学改革加速プログラム」の目的については、公・私立大学が自助努力で行うべきものであることから明確とは言い難く、国で実施すべき事業ではないので、このままの形で事業化することは適切ではないのではないか。
【指摘事項への対応】
平成26年度予算編成において事業内容を左記のとおり抜本的に見直し、平成26年度の本補助金の公募時に以下のとおり対応した。
　・対象を国公私立大学とした　
　・大学の規模毎ではなく、テーマ別に採択件数を定めた
　・各大学が設定する成果指標以外の共通の指標を文部科学省が示すこととした
　・厳格な中間評価を行うことした　
　・事業名称を「大学教育再生加速プログラム」とした
　・各大学に対して成果等の積極的な公表を義務づけた</t>
    <rPh sb="0" eb="2">
      <t>ヘイセイ</t>
    </rPh>
    <rPh sb="4" eb="5">
      <t>ネン</t>
    </rPh>
    <rPh sb="5" eb="6">
      <t>ド</t>
    </rPh>
    <rPh sb="6" eb="8">
      <t>ネンド</t>
    </rPh>
    <rPh sb="196" eb="198">
      <t>ヘイセイ</t>
    </rPh>
    <rPh sb="200" eb="202">
      <t>ネンド</t>
    </rPh>
    <phoneticPr fontId="5"/>
  </si>
  <si>
    <t>大学振興課長
塩見　みづ枝</t>
    <rPh sb="7" eb="9">
      <t>シオミ</t>
    </rPh>
    <rPh sb="12" eb="13">
      <t>エダ</t>
    </rPh>
    <phoneticPr fontId="5"/>
  </si>
  <si>
    <t>政策目標4：個性が輝く高等教育の振興
施策目標4-1：大学などにおける教育研究の質の向上</t>
    <phoneticPr fontId="5"/>
  </si>
  <si>
    <t>1,160,802/58</t>
    <phoneticPr fontId="5"/>
  </si>
  <si>
    <t>これまで国は大学の質を向上するため、様々な提言・支援を行ってきており、大学も積極的に改革を進め、一定の成果がでている。
今後は、その成果をベースに、教育再生実行会議等で示された新たな方針に対して、先進的に取り組む大学を支援することで、国として進めるべき改革を一層推進し、各大学の教育改革を加速させ、①アクティブ・ラーニング②学修成果の可視化③入試改革・高大接続④長期学外学修プログラムを推進する体制・環境を整備することを目的とする。</t>
    <rPh sb="193" eb="195">
      <t>スイシン</t>
    </rPh>
    <phoneticPr fontId="5"/>
  </si>
  <si>
    <t>大学等（短大・高専を含む）を対象に、教育再生実行会議等で提言された国として進める改革の方向性のうち、①アクティブ・ラーニング②学修成果の可視化③入試改革・高大接続④長期学外学修プログラムを行う取組を重点的に支援することにより、①大学の人材養成機能の抜本的強化、②能力・意欲・適性を多面的・総合的に評価し得る大学入学者選抜への転換、③高等学校教育と大学教育の強化による一体的な改革を強力に推進する。
また、これまでの教育改革の取組状況について、事前に文部科学省が設定した基準を達成した（もしくは達成することを宣言する）大学のみ審査対象とする。
【定額補助】</t>
    <rPh sb="14" eb="16">
      <t>タイショウ</t>
    </rPh>
    <rPh sb="82" eb="84">
      <t>チョウキ</t>
    </rPh>
    <rPh sb="84" eb="86">
      <t>ガクガイ</t>
    </rPh>
    <rPh sb="86" eb="88">
      <t>ガクシュウ</t>
    </rPh>
    <phoneticPr fontId="5"/>
  </si>
  <si>
    <t>‐</t>
  </si>
  <si>
    <t>本事業は、公募した上で有識者からなる委員会による公平な審査を経て選定しており、その妥当性や競争性を確保している。</t>
    <phoneticPr fontId="5"/>
  </si>
  <si>
    <t>本事業は、公募した上で有識者からなる委員会による公平な審査を経て選定しており、国費の負担割合は妥当である。</t>
    <phoneticPr fontId="5"/>
  </si>
  <si>
    <t>補助金を交付する際は、事業経費の費目・使途の内容について厳正に確認するなど、妥当なコスト水準かを確認している。</t>
    <phoneticPr fontId="5"/>
  </si>
  <si>
    <t>補助金を交付する際は、事業経費の費目・使途の内容について厳正に確認するなど、資金の流れを確認している。</t>
    <phoneticPr fontId="5"/>
  </si>
  <si>
    <t>補助金を交付する際は、事業経費の費目・使途の内容について厳正に確認することで、事業目的に即した真に必要なものに限定している。</t>
    <phoneticPr fontId="5"/>
  </si>
  <si>
    <t>事業年度毎に各大学から提出される実績報告書等において、支出先・使途を把握し、補助金の使用状況、事業目的との整合性、コスト水準等について確認を行っている。</t>
    <phoneticPr fontId="5"/>
  </si>
  <si>
    <t>本事業は、定量的な活動指標を設定した上で実施しており、活動実績の着実な向上に向けて実施している。</t>
    <phoneticPr fontId="5"/>
  </si>
  <si>
    <t>本事業における成果等については、ＨＰへの掲載等を通じて活用の促進を図っている。</t>
    <phoneticPr fontId="5"/>
  </si>
  <si>
    <t>国公私立大学を通じた競争的環境の下、国として進めるべき改革を積極的に推進する大学の取組を選定・支援しており、効果的な事業である。</t>
    <phoneticPr fontId="5"/>
  </si>
  <si>
    <t>効果的に各大学の教育改革を加速させ、より良質な学修を与える体制・環境を整備する大学等を平成26年度から支援しており、プログラムの着実な実施に向け、採択されたプログラムに対し、平成26年度の進捗状況のフォローアップを行っている。</t>
    <rPh sb="43" eb="45">
      <t>ヘイセイ</t>
    </rPh>
    <rPh sb="47" eb="49">
      <t>ネンド</t>
    </rPh>
    <phoneticPr fontId="5"/>
  </si>
  <si>
    <t>アクティブ・ラーニングを受講する学生の割合</t>
    <phoneticPr fontId="5"/>
  </si>
  <si>
    <t>「日本再興戦略」（平成25年6月14日閣議決定）
「これからの大学教育等の在り方について（教育再生実行会議第3次提言）」（平成25年5月28日）、「高等学校教育と大学教育との接続・大学入学者選抜の在り方について（教育再生実行会議第4次提言）」（平成25年10月31日）</t>
    <phoneticPr fontId="5"/>
  </si>
  <si>
    <t>事業目的である、国として進めるべき改革を推進する体制・環境の整備に対して、学修者の能動的な学修への参加を取り入れた講義等を受講する割合の向上等を成果目標とし、事業目的にふさわしい定量的成果目標を設定している。</t>
    <rPh sb="33" eb="34">
      <t>タイ</t>
    </rPh>
    <rPh sb="70" eb="71">
      <t>トウ</t>
    </rPh>
    <phoneticPr fontId="5"/>
  </si>
  <si>
    <t>本事業は、「これからの大学教育等の在り方について」（平成25年5月教育再生実行会議第3次提言）等に掲げられた政策を実現するものであり、社会のニーズを反映している。</t>
    <rPh sb="26" eb="28">
      <t>ヘイセイ</t>
    </rPh>
    <rPh sb="30" eb="31">
      <t>ネン</t>
    </rPh>
    <rPh sb="32" eb="33">
      <t>ガツ</t>
    </rPh>
    <rPh sb="33" eb="35">
      <t>キョウイク</t>
    </rPh>
    <rPh sb="35" eb="37">
      <t>サイセイ</t>
    </rPh>
    <rPh sb="37" eb="39">
      <t>ジッコウ</t>
    </rPh>
    <rPh sb="39" eb="41">
      <t>カイギ</t>
    </rPh>
    <rPh sb="47" eb="48">
      <t>トウ</t>
    </rPh>
    <rPh sb="49" eb="50">
      <t>カカ</t>
    </rPh>
    <rPh sb="54" eb="56">
      <t>セイサク</t>
    </rPh>
    <rPh sb="57" eb="59">
      <t>ジツゲン</t>
    </rPh>
    <rPh sb="67" eb="69">
      <t>シャカイ</t>
    </rPh>
    <rPh sb="74" eb="76">
      <t>ハンエイ</t>
    </rPh>
    <phoneticPr fontId="5"/>
  </si>
  <si>
    <t>本事業は、「これからの大学教育等の在り方について」（平成25年5月教育再生実行会議第3次提言）等に掲げられた政策を実現するものであり、国が実施すべき事業である。</t>
    <phoneticPr fontId="5"/>
  </si>
  <si>
    <t>本事業は、「これからの大学教育等の在り方について」（平成25年5月教育再生実行会議第3次提言）等に掲げられた政策を実現するものとして必要かつ適切な事業であり、優先度の高い事業である。</t>
    <phoneticPr fontId="5"/>
  </si>
  <si>
    <t>事業実施件数</t>
    <rPh sb="0" eb="2">
      <t>ジギョウ</t>
    </rPh>
    <rPh sb="2" eb="4">
      <t>ジッシ</t>
    </rPh>
    <rPh sb="4" eb="6">
      <t>ケンスウ</t>
    </rPh>
    <phoneticPr fontId="5"/>
  </si>
  <si>
    <t>委員会出席旅費</t>
    <rPh sb="0" eb="3">
      <t>イインカイ</t>
    </rPh>
    <rPh sb="3" eb="5">
      <t>シュッセキ</t>
    </rPh>
    <rPh sb="5" eb="7">
      <t>リョヒ</t>
    </rPh>
    <phoneticPr fontId="5"/>
  </si>
  <si>
    <t>会議費</t>
    <phoneticPr fontId="5"/>
  </si>
  <si>
    <t>会場賃借料</t>
    <phoneticPr fontId="5"/>
  </si>
  <si>
    <t>印刷製本費</t>
    <phoneticPr fontId="5"/>
  </si>
  <si>
    <t>その他</t>
    <phoneticPr fontId="5"/>
  </si>
  <si>
    <t>通信運搬費等</t>
    <rPh sb="0" eb="2">
      <t>ツウシン</t>
    </rPh>
    <rPh sb="2" eb="4">
      <t>ウンパン</t>
    </rPh>
    <rPh sb="4" eb="5">
      <t>ヒ</t>
    </rPh>
    <rPh sb="5" eb="6">
      <t>トウ</t>
    </rPh>
    <phoneticPr fontId="5"/>
  </si>
  <si>
    <t>調書印刷製本費</t>
    <rPh sb="2" eb="4">
      <t>インサツ</t>
    </rPh>
    <phoneticPr fontId="5"/>
  </si>
  <si>
    <t>旅費</t>
    <phoneticPr fontId="5"/>
  </si>
  <si>
    <t>事務補佐員、講師謝金</t>
    <phoneticPr fontId="5"/>
  </si>
  <si>
    <t>ホームページ開設費等</t>
    <phoneticPr fontId="5"/>
  </si>
  <si>
    <t>外注費</t>
    <rPh sb="0" eb="3">
      <t>ガイチュウヒ</t>
    </rPh>
    <phoneticPr fontId="5"/>
  </si>
  <si>
    <t>人件費・謝金</t>
    <phoneticPr fontId="5"/>
  </si>
  <si>
    <t>調査旅費</t>
    <phoneticPr fontId="5"/>
  </si>
  <si>
    <t>その他</t>
    <phoneticPr fontId="5"/>
  </si>
  <si>
    <t>調査外注費</t>
    <rPh sb="2" eb="5">
      <t>ガイチュウヒ</t>
    </rPh>
    <phoneticPr fontId="5"/>
  </si>
  <si>
    <t>毎年度、全てのプログラムについて、書面により進捗状況のフォローアップを実施して取組の実績等を確認するとともに、事業開始から3年目となる平成28年度中には中間評価を実施し、その評価結果を大学に伝え、次年度以降の事業の改善を促すこととする。</t>
    <rPh sb="17" eb="19">
      <t>ショメン</t>
    </rPh>
    <rPh sb="39" eb="41">
      <t>トリクミ</t>
    </rPh>
    <rPh sb="42" eb="44">
      <t>ジッセキ</t>
    </rPh>
    <rPh sb="44" eb="45">
      <t>トウ</t>
    </rPh>
    <rPh sb="46" eb="48">
      <t>カクニン</t>
    </rPh>
    <phoneticPr fontId="5"/>
  </si>
  <si>
    <t>A.　　　　　　　　　　　　　　　　　　　　　　　　　　　　　　　　　　　　　　　　　　　　　　　　　　　　　　　　　　　　　　　　　　　　　　　　　　　　　　　　　　　　　　　　※補助事業</t>
    <rPh sb="91" eb="93">
      <t>ホジョ</t>
    </rPh>
    <rPh sb="93" eb="95">
      <t>ジギョウ</t>
    </rPh>
    <phoneticPr fontId="5"/>
  </si>
  <si>
    <t>B　　　　　　　　　　　　　　　　　　　　　　　　　　　　　　　　　　　　　　　　　　　　　　　　　　　　　　　　　　　　　　　　　　　　　　　　　　　　　　　　　　　　　　　　※補助事業</t>
    <rPh sb="90" eb="92">
      <t>ホジョ</t>
    </rPh>
    <rPh sb="92" eb="94">
      <t>ジギョウ</t>
    </rPh>
    <phoneticPr fontId="5"/>
  </si>
  <si>
    <t>大学教育再生加速プログラム</t>
    <phoneticPr fontId="5"/>
  </si>
  <si>
    <t>学修者の能動的な学修への参加を取り入れた講義等を受講する割合を事業終了（平成30年度）までに95%に向上させる。</t>
    <rPh sb="20" eb="22">
      <t>コウギ</t>
    </rPh>
    <rPh sb="22" eb="23">
      <t>トウ</t>
    </rPh>
    <rPh sb="24" eb="26">
      <t>ジュコウ</t>
    </rPh>
    <rPh sb="28" eb="30">
      <t>ワリアイ</t>
    </rPh>
    <rPh sb="50" eb="52">
      <t>コウジョウ</t>
    </rPh>
    <phoneticPr fontId="5"/>
  </si>
  <si>
    <t>学生が授業外で学修する時間を事業終了（平成30年度）までに14時間に向上させる。</t>
    <rPh sb="31" eb="33">
      <t>ジカン</t>
    </rPh>
    <phoneticPr fontId="5"/>
  </si>
  <si>
    <t>意欲・能力等を多面的に評価・判定する入学者選抜を経た募集人員の割合を事業終了（平成30年度）までに20%に向上させる。</t>
    <rPh sb="0" eb="2">
      <t>イヨク</t>
    </rPh>
    <rPh sb="3" eb="5">
      <t>ノウリョク</t>
    </rPh>
    <rPh sb="5" eb="6">
      <t>トウ</t>
    </rPh>
    <rPh sb="7" eb="10">
      <t>タメンテキ</t>
    </rPh>
    <rPh sb="11" eb="13">
      <t>ヒョウカ</t>
    </rPh>
    <rPh sb="14" eb="16">
      <t>ハンテイ</t>
    </rPh>
    <phoneticPr fontId="5"/>
  </si>
  <si>
    <t>-</t>
    <phoneticPr fontId="5"/>
  </si>
  <si>
    <t>ギャップイヤー等を活用し、長期体験活動を経験する学生の割合を事業終了（平成31年度）までに10%に向上させる。</t>
    <rPh sb="7" eb="8">
      <t>トウ</t>
    </rPh>
    <rPh sb="9" eb="11">
      <t>カツヨウ</t>
    </rPh>
    <rPh sb="15" eb="17">
      <t>タイケン</t>
    </rPh>
    <rPh sb="17" eb="19">
      <t>カツドウ</t>
    </rPh>
    <rPh sb="20" eb="22">
      <t>ケイケン</t>
    </rPh>
    <phoneticPr fontId="5"/>
  </si>
  <si>
    <t>長期学外学修プログラムに参加する学生の割合</t>
    <rPh sb="0" eb="2">
      <t>チョウキ</t>
    </rPh>
    <rPh sb="2" eb="4">
      <t>ガクガイ</t>
    </rPh>
    <rPh sb="4" eb="6">
      <t>ガクシュウ</t>
    </rPh>
    <rPh sb="12" eb="14">
      <t>サンカ</t>
    </rPh>
    <rPh sb="16" eb="18">
      <t>ガクセイ</t>
    </rPh>
    <rPh sb="19" eb="21">
      <t>ワリアイ</t>
    </rPh>
    <phoneticPr fontId="5"/>
  </si>
  <si>
    <t>-</t>
    <phoneticPr fontId="5"/>
  </si>
  <si>
    <t>事業目的の一層の明確化を図るとともに、事業の成果をより適切に測定するための指標の設定やその把握方法について工夫すべき。
２５年秋のレビューにおける「国が実施すべき事業でない」という指摘について、丁寧かつ的確な説明が必要。</t>
    <phoneticPr fontId="5"/>
  </si>
  <si>
    <t>１．事業評価の観点：本事業は、アクティブ・ラーニング、学修成果の可視化、入試改革・高大接続、長期学外学修プログラムを推進する体制・環境を整備することで各大学の教育改革を加速化し、もって大学の質を向上することを目的とした補助事業であり、事業評価に当たっては事業成果等の観点から検証を行った。
２．所見：採択したプログラムに対し、進捗状況のフォローアップを行うなど、事業成果の着実な達成に向けた取組が行われていることは評価できる。この事業成果を踏まえ、また、「新しい時代にふさわしい高大接続の実現に向けた高等学校教育、大学教育、大学入学者選抜の一体的改革について」（平成26年12月中央教育審議会答申）を踏まえ、入学者受入の方針（アドミッション・ポリシー）、教育課程の編成・実施の方針（カリキュラム・ポリシー）、学位授与の方針（ディプロマ・ポリシー）の一体的な策定を前提とした取組を支援するためにも、より効果の高い事業内容に再構築すべきである。また、新たな事業に外部有識者の所見を踏まえて、事業の成果をより適切に測定するための指標の設定やその把握方法について工夫すべきである。　</t>
    <phoneticPr fontId="5"/>
  </si>
  <si>
    <t>当該事業は、事業成果を踏まえ、より効果の高い事業とするため終了し、入学から卒業までの一貫した取組に重点化するため、新たに「高大接続改革推進プログラム」として再構築する。また、チームの所見を踏まえ、これまでの指標に加え、事業の成果をより適切に測定するための指標を設定し、把握を図るものとする。　</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</si>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</sst>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Border="1" applyAlignment="1" applyProtection="1">
      <alignment horizontal="center" vertical="center"/>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quotePrefix="1"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28575</xdr:colOff>
          <xdr:row>45</xdr:row>
          <xdr:rowOff>19050</xdr:rowOff>
        </xdr:from>
        <xdr:to>
          <xdr:col>49</xdr:col>
          <xdr:colOff>0</xdr:colOff>
          <xdr:row>45</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229</xdr:row>
          <xdr:rowOff>19050</xdr:rowOff>
        </xdr:from>
        <xdr:to>
          <xdr:col>45</xdr:col>
          <xdr:colOff>190500</xdr:colOff>
          <xdr:row>229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170250</xdr:colOff>
      <xdr:row>140</xdr:row>
      <xdr:rowOff>326571</xdr:rowOff>
    </xdr:from>
    <xdr:to>
      <xdr:col>34</xdr:col>
      <xdr:colOff>182417</xdr:colOff>
      <xdr:row>142</xdr:row>
      <xdr:rowOff>303279</xdr:rowOff>
    </xdr:to>
    <xdr:sp macro="" textlink="">
      <xdr:nvSpPr>
        <xdr:cNvPr id="10" name="Rectangle 3"/>
        <xdr:cNvSpPr>
          <a:spLocks noChangeArrowheads="1"/>
        </xdr:cNvSpPr>
      </xdr:nvSpPr>
      <xdr:spPr bwMode="auto">
        <a:xfrm>
          <a:off x="3980250" y="32004000"/>
          <a:ext cx="2679167" cy="68427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val="000000"/>
              </a:solidFill>
              <a:latin typeface="ＭＳ Ｐゴシック"/>
              <a:ea typeface="ＭＳ Ｐゴシック"/>
            </a:rPr>
            <a:t>875</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30</xdr:col>
      <xdr:colOff>23132</xdr:colOff>
      <xdr:row>149</xdr:row>
      <xdr:rowOff>253733</xdr:rowOff>
    </xdr:from>
    <xdr:to>
      <xdr:col>45</xdr:col>
      <xdr:colOff>85325</xdr:colOff>
      <xdr:row>151</xdr:row>
      <xdr:rowOff>318435</xdr:rowOff>
    </xdr:to>
    <xdr:sp macro="" textlink="">
      <xdr:nvSpPr>
        <xdr:cNvPr id="11" name="Rectangle 4"/>
        <xdr:cNvSpPr>
          <a:spLocks noChangeArrowheads="1"/>
        </xdr:cNvSpPr>
      </xdr:nvSpPr>
      <xdr:spPr bwMode="auto">
        <a:xfrm>
          <a:off x="5738132" y="38966054"/>
          <a:ext cx="2919693" cy="77227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B．（独）日本学術振興会</a:t>
          </a:r>
        </a:p>
        <a:p>
          <a:pPr algn="ctr" rtl="0">
            <a:lnSpc>
              <a:spcPts val="1500"/>
            </a:lnSpc>
            <a:defRPr sz="1000"/>
          </a:pPr>
          <a:r>
            <a:rPr lang="en-US" altLang="ja-JP" sz="1400" b="0" i="0" u="none" strike="noStrike" baseline="0">
              <a:solidFill>
                <a:srgbClr val="000000"/>
              </a:solidFill>
              <a:latin typeface="ＭＳ Ｐゴシック"/>
              <a:ea typeface="ＭＳ Ｐゴシック"/>
            </a:rPr>
            <a:t>25</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17</xdr:col>
      <xdr:colOff>85726</xdr:colOff>
      <xdr:row>147</xdr:row>
      <xdr:rowOff>181443</xdr:rowOff>
    </xdr:from>
    <xdr:to>
      <xdr:col>37</xdr:col>
      <xdr:colOff>134712</xdr:colOff>
      <xdr:row>147</xdr:row>
      <xdr:rowOff>181443</xdr:rowOff>
    </xdr:to>
    <xdr:sp macro="" textlink="">
      <xdr:nvSpPr>
        <xdr:cNvPr id="12" name="Line 6"/>
        <xdr:cNvSpPr>
          <a:spLocks noChangeShapeType="1"/>
        </xdr:cNvSpPr>
      </xdr:nvSpPr>
      <xdr:spPr bwMode="auto">
        <a:xfrm>
          <a:off x="3435898" y="33650322"/>
          <a:ext cx="39903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110219</xdr:colOff>
      <xdr:row>145</xdr:row>
      <xdr:rowOff>197303</xdr:rowOff>
    </xdr:from>
    <xdr:to>
      <xdr:col>27</xdr:col>
      <xdr:colOff>110219</xdr:colOff>
      <xdr:row>147</xdr:row>
      <xdr:rowOff>185056</xdr:rowOff>
    </xdr:to>
    <xdr:sp macro="" textlink="">
      <xdr:nvSpPr>
        <xdr:cNvPr id="13" name="Line 8"/>
        <xdr:cNvSpPr>
          <a:spLocks noChangeShapeType="1"/>
        </xdr:cNvSpPr>
      </xdr:nvSpPr>
      <xdr:spPr bwMode="auto">
        <a:xfrm>
          <a:off x="5253719" y="37494482"/>
          <a:ext cx="0" cy="6953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44637</xdr:colOff>
      <xdr:row>149</xdr:row>
      <xdr:rowOff>253733</xdr:rowOff>
    </xdr:from>
    <xdr:to>
      <xdr:col>24</xdr:col>
      <xdr:colOff>116355</xdr:colOff>
      <xdr:row>151</xdr:row>
      <xdr:rowOff>318435</xdr:rowOff>
    </xdr:to>
    <xdr:sp macro="" textlink="">
      <xdr:nvSpPr>
        <xdr:cNvPr id="14" name="Rectangle 9"/>
        <xdr:cNvSpPr>
          <a:spLocks noChangeArrowheads="1"/>
        </xdr:cNvSpPr>
      </xdr:nvSpPr>
      <xdr:spPr bwMode="auto">
        <a:xfrm>
          <a:off x="1949637" y="38966054"/>
          <a:ext cx="2738718" cy="77227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Ａ．大学、短大、高専</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ja-JP" altLang="en-US" sz="1400" b="0" i="0" u="none" strike="noStrike" baseline="0">
              <a:solidFill>
                <a:srgbClr val="000000"/>
              </a:solidFill>
              <a:latin typeface="ＭＳ Ｐゴシック"/>
              <a:ea typeface="ＭＳ Ｐゴシック"/>
            </a:rPr>
            <a:t>（全</a:t>
          </a:r>
          <a:r>
            <a:rPr lang="en-US" altLang="ja-JP" sz="1400" b="0" i="0" u="none" strike="noStrike" baseline="0">
              <a:solidFill>
                <a:srgbClr val="000000"/>
              </a:solidFill>
              <a:latin typeface="ＭＳ Ｐゴシック"/>
              <a:ea typeface="ＭＳ Ｐゴシック"/>
            </a:rPr>
            <a:t>46</a:t>
          </a:r>
          <a:r>
            <a:rPr lang="ja-JP" altLang="en-US" sz="1400" b="0" i="0" u="none" strike="noStrike" baseline="0">
              <a:solidFill>
                <a:srgbClr val="000000"/>
              </a:solidFill>
              <a:latin typeface="ＭＳ Ｐゴシック"/>
              <a:ea typeface="ＭＳ Ｐゴシック"/>
            </a:rPr>
            <a:t>機関）</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850</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9</xdr:col>
      <xdr:colOff>117662</xdr:colOff>
      <xdr:row>152</xdr:row>
      <xdr:rowOff>57018</xdr:rowOff>
    </xdr:from>
    <xdr:to>
      <xdr:col>25</xdr:col>
      <xdr:colOff>43330</xdr:colOff>
      <xdr:row>156</xdr:row>
      <xdr:rowOff>59232</xdr:rowOff>
    </xdr:to>
    <xdr:sp macro="" textlink="">
      <xdr:nvSpPr>
        <xdr:cNvPr id="15" name="AutoShape 10"/>
        <xdr:cNvSpPr>
          <a:spLocks noChangeArrowheads="1"/>
        </xdr:cNvSpPr>
      </xdr:nvSpPr>
      <xdr:spPr bwMode="auto">
        <a:xfrm>
          <a:off x="1832162" y="39830697"/>
          <a:ext cx="2973668" cy="141735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mn-ea"/>
            </a:rPr>
            <a:t>これまでの大学改革の成果をベースとして、教育再生実行会議等で示された新たな方向性に合致した先進的な取組を実施する</a:t>
          </a:r>
          <a:endParaRPr lang="ja-JP" altLang="en-US" sz="1100"/>
        </a:p>
      </xdr:txBody>
    </xdr:sp>
    <xdr:clientData/>
  </xdr:twoCellAnchor>
  <xdr:twoCellAnchor>
    <xdr:from>
      <xdr:col>30</xdr:col>
      <xdr:colOff>21931</xdr:colOff>
      <xdr:row>152</xdr:row>
      <xdr:rowOff>57018</xdr:rowOff>
    </xdr:from>
    <xdr:to>
      <xdr:col>45</xdr:col>
      <xdr:colOff>86525</xdr:colOff>
      <xdr:row>153</xdr:row>
      <xdr:rowOff>268942</xdr:rowOff>
    </xdr:to>
    <xdr:sp macro="" textlink="">
      <xdr:nvSpPr>
        <xdr:cNvPr id="16" name="AutoShape 12"/>
        <xdr:cNvSpPr>
          <a:spLocks noChangeArrowheads="1"/>
        </xdr:cNvSpPr>
      </xdr:nvSpPr>
      <xdr:spPr bwMode="auto">
        <a:xfrm>
          <a:off x="5736931" y="39830697"/>
          <a:ext cx="2922094" cy="565709"/>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大学教育再生加速プログラムの審査・評価等を実施。</a:t>
          </a:r>
          <a:endParaRPr lang="ja-JP" altLang="en-US"/>
        </a:p>
      </xdr:txBody>
    </xdr:sp>
    <xdr:clientData/>
  </xdr:twoCellAnchor>
  <xdr:twoCellAnchor>
    <xdr:from>
      <xdr:col>18</xdr:col>
      <xdr:colOff>22572</xdr:colOff>
      <xdr:row>143</xdr:row>
      <xdr:rowOff>86842</xdr:rowOff>
    </xdr:from>
    <xdr:to>
      <xdr:col>38</xdr:col>
      <xdr:colOff>87246</xdr:colOff>
      <xdr:row>146</xdr:row>
      <xdr:rowOff>98451</xdr:rowOff>
    </xdr:to>
    <xdr:sp macro="" textlink="">
      <xdr:nvSpPr>
        <xdr:cNvPr id="17" name="AutoShape 15"/>
        <xdr:cNvSpPr>
          <a:spLocks noChangeArrowheads="1"/>
        </xdr:cNvSpPr>
      </xdr:nvSpPr>
      <xdr:spPr bwMode="auto">
        <a:xfrm>
          <a:off x="3451572" y="32825628"/>
          <a:ext cx="3874674" cy="107296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mn-ea"/>
            </a:rPr>
            <a:t>国として進めるべき大学改革を積極的に推進するため、国公私立大学・短大に対して競争的環境のもとで重点支援</a:t>
          </a:r>
          <a:endParaRPr lang="ja-JP" altLang="en-US" sz="1100"/>
        </a:p>
      </xdr:txBody>
    </xdr:sp>
    <xdr:clientData/>
  </xdr:twoCellAnchor>
  <xdr:twoCellAnchor>
    <xdr:from>
      <xdr:col>36</xdr:col>
      <xdr:colOff>43997</xdr:colOff>
      <xdr:row>140</xdr:row>
      <xdr:rowOff>302560</xdr:rowOff>
    </xdr:from>
    <xdr:to>
      <xdr:col>47</xdr:col>
      <xdr:colOff>179295</xdr:colOff>
      <xdr:row>142</xdr:row>
      <xdr:rowOff>271343</xdr:rowOff>
    </xdr:to>
    <xdr:sp macro="" textlink="">
      <xdr:nvSpPr>
        <xdr:cNvPr id="18" name="Text Box 16"/>
        <xdr:cNvSpPr txBox="1">
          <a:spLocks noChangeArrowheads="1"/>
        </xdr:cNvSpPr>
      </xdr:nvSpPr>
      <xdr:spPr bwMode="auto">
        <a:xfrm>
          <a:off x="7305409" y="33046148"/>
          <a:ext cx="2354062" cy="663548"/>
        </a:xfrm>
        <a:prstGeom prst="rect">
          <a:avLst/>
        </a:prstGeom>
        <a:noFill/>
        <a:ln>
          <a:noFill/>
        </a:ln>
        <a:effectLst/>
        <a:extLst/>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・諸謝金：</a:t>
          </a: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0.03</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百万円</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1000">
              <a:latin typeface="ＭＳ Ｐゴシック" panose="020B0600070205080204" pitchFamily="50" charset="-128"/>
              <a:ea typeface="ＭＳ Ｐゴシック" panose="020B0600070205080204" pitchFamily="50" charset="-128"/>
            </a:rPr>
            <a:t>・委員等旅費：</a:t>
          </a:r>
          <a:r>
            <a:rPr lang="en-US" altLang="ja-JP" sz="1000">
              <a:latin typeface="ＭＳ Ｐゴシック" panose="020B0600070205080204" pitchFamily="50" charset="-128"/>
              <a:ea typeface="ＭＳ Ｐゴシック" panose="020B0600070205080204" pitchFamily="50" charset="-128"/>
            </a:rPr>
            <a:t>0.2</a:t>
          </a:r>
          <a:r>
            <a:rPr lang="ja-JP" altLang="en-US" sz="1000">
              <a:latin typeface="ＭＳ Ｐゴシック" panose="020B0600070205080204" pitchFamily="50" charset="-128"/>
              <a:ea typeface="ＭＳ Ｐゴシック" panose="020B0600070205080204" pitchFamily="50" charset="-128"/>
            </a:rPr>
            <a:t>百万円</a:t>
          </a:r>
          <a:endParaRPr lang="en-US" altLang="ja-JP" sz="1000">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1000">
              <a:latin typeface="ＭＳ Ｐゴシック" panose="020B0600070205080204" pitchFamily="50" charset="-128"/>
              <a:ea typeface="ＭＳ Ｐゴシック" panose="020B0600070205080204" pitchFamily="50" charset="-128"/>
            </a:rPr>
            <a:t>・庁費：</a:t>
          </a:r>
          <a:r>
            <a:rPr lang="en-US" altLang="ja-JP" sz="1000">
              <a:latin typeface="ＭＳ Ｐゴシック" panose="020B0600070205080204" pitchFamily="50" charset="-128"/>
              <a:ea typeface="ＭＳ Ｐゴシック" panose="020B0600070205080204" pitchFamily="50" charset="-128"/>
            </a:rPr>
            <a:t>0.2</a:t>
          </a:r>
          <a:r>
            <a:rPr lang="ja-JP" altLang="en-US" sz="1000">
              <a:latin typeface="ＭＳ Ｐゴシック" panose="020B0600070205080204" pitchFamily="50" charset="-128"/>
              <a:ea typeface="ＭＳ Ｐゴシック" panose="020B0600070205080204" pitchFamily="50" charset="-128"/>
            </a:rPr>
            <a:t>百万円</a:t>
          </a:r>
          <a:r>
            <a:rPr lang="ja-JP" altLang="en-US">
              <a:latin typeface="ＭＳ Ｐゴシック" panose="020B0600070205080204" pitchFamily="50" charset="-128"/>
              <a:ea typeface="ＭＳ Ｐゴシック" panose="020B0600070205080204" pitchFamily="50" charset="-128"/>
            </a:rPr>
            <a:t>　　　　　　　を含む。</a:t>
          </a:r>
        </a:p>
      </xdr:txBody>
    </xdr:sp>
    <xdr:clientData/>
  </xdr:twoCellAnchor>
  <xdr:twoCellAnchor>
    <xdr:from>
      <xdr:col>17</xdr:col>
      <xdr:colOff>80496</xdr:colOff>
      <xdr:row>147</xdr:row>
      <xdr:rowOff>181443</xdr:rowOff>
    </xdr:from>
    <xdr:to>
      <xdr:col>17</xdr:col>
      <xdr:colOff>80496</xdr:colOff>
      <xdr:row>149</xdr:row>
      <xdr:rowOff>54897</xdr:rowOff>
    </xdr:to>
    <xdr:sp macro="" textlink="">
      <xdr:nvSpPr>
        <xdr:cNvPr id="19" name="Line 13"/>
        <xdr:cNvSpPr>
          <a:spLocks noChangeShapeType="1"/>
        </xdr:cNvSpPr>
      </xdr:nvSpPr>
      <xdr:spPr bwMode="auto">
        <a:xfrm flipH="1">
          <a:off x="3430668" y="33650322"/>
          <a:ext cx="0" cy="58290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142909</xdr:colOff>
      <xdr:row>147</xdr:row>
      <xdr:rowOff>181443</xdr:rowOff>
    </xdr:from>
    <xdr:to>
      <xdr:col>37</xdr:col>
      <xdr:colOff>142909</xdr:colOff>
      <xdr:row>149</xdr:row>
      <xdr:rowOff>54897</xdr:rowOff>
    </xdr:to>
    <xdr:sp macro="" textlink="">
      <xdr:nvSpPr>
        <xdr:cNvPr id="20" name="Line 13"/>
        <xdr:cNvSpPr>
          <a:spLocks noChangeShapeType="1"/>
        </xdr:cNvSpPr>
      </xdr:nvSpPr>
      <xdr:spPr bwMode="auto">
        <a:xfrm flipH="1">
          <a:off x="7434461" y="33650322"/>
          <a:ext cx="0" cy="58290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149</xdr:row>
      <xdr:rowOff>0</xdr:rowOff>
    </xdr:from>
    <xdr:to>
      <xdr:col>16</xdr:col>
      <xdr:colOff>1121</xdr:colOff>
      <xdr:row>149</xdr:row>
      <xdr:rowOff>247650</xdr:rowOff>
    </xdr:to>
    <xdr:sp macro="" textlink="">
      <xdr:nvSpPr>
        <xdr:cNvPr id="22" name="Text Box 7"/>
        <xdr:cNvSpPr txBox="1">
          <a:spLocks noChangeArrowheads="1"/>
        </xdr:cNvSpPr>
      </xdr:nvSpPr>
      <xdr:spPr bwMode="auto">
        <a:xfrm>
          <a:off x="1905000" y="38712321"/>
          <a:ext cx="1144121"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【公募・補助】</a:t>
          </a:r>
          <a:endParaRPr lang="ja-JP" altLang="en-US"/>
        </a:p>
      </xdr:txBody>
    </xdr:sp>
    <xdr:clientData/>
  </xdr:twoCellAnchor>
  <xdr:twoCellAnchor>
    <xdr:from>
      <xdr:col>30</xdr:col>
      <xdr:colOff>0</xdr:colOff>
      <xdr:row>149</xdr:row>
      <xdr:rowOff>0</xdr:rowOff>
    </xdr:from>
    <xdr:to>
      <xdr:col>36</xdr:col>
      <xdr:colOff>1121</xdr:colOff>
      <xdr:row>149</xdr:row>
      <xdr:rowOff>247650</xdr:rowOff>
    </xdr:to>
    <xdr:sp macro="" textlink="">
      <xdr:nvSpPr>
        <xdr:cNvPr id="23" name="Text Box 7"/>
        <xdr:cNvSpPr txBox="1">
          <a:spLocks noChangeArrowheads="1"/>
        </xdr:cNvSpPr>
      </xdr:nvSpPr>
      <xdr:spPr bwMode="auto">
        <a:xfrm>
          <a:off x="5715000" y="38712321"/>
          <a:ext cx="1144121"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【公募・補助】</a:t>
          </a:r>
          <a:endParaRPr lang="ja-JP" altLang="en-US"/>
        </a:p>
      </xdr:txBody>
    </xdr:sp>
    <xdr:clientData/>
  </xdr:twoCellAnchor>
  <xdr:twoCellAnchor>
    <xdr:from>
      <xdr:col>43</xdr:col>
      <xdr:colOff>22412</xdr:colOff>
      <xdr:row>140</xdr:row>
      <xdr:rowOff>302559</xdr:rowOff>
    </xdr:from>
    <xdr:to>
      <xdr:col>43</xdr:col>
      <xdr:colOff>168088</xdr:colOff>
      <xdr:row>142</xdr:row>
      <xdr:rowOff>11206</xdr:rowOff>
    </xdr:to>
    <xdr:sp macro="" textlink="">
      <xdr:nvSpPr>
        <xdr:cNvPr id="2" name="右中かっこ 1"/>
        <xdr:cNvSpPr/>
      </xdr:nvSpPr>
      <xdr:spPr>
        <a:xfrm>
          <a:off x="8695765" y="32855647"/>
          <a:ext cx="145676" cy="40341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85" zoomScaleSheetLayoutView="85" zoomScalePageLayoutView="70" workbookViewId="0">
      <selection activeCell="G8" sqref="G8:X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462</v>
      </c>
      <c r="AR2" s="106"/>
      <c r="AS2" s="68" t="str">
        <f>IF(OR(AQ2="　", AQ2=""), "", "-")</f>
        <v/>
      </c>
      <c r="AT2" s="107">
        <v>146</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468</v>
      </c>
      <c r="AK3" s="300"/>
      <c r="AL3" s="300"/>
      <c r="AM3" s="300"/>
      <c r="AN3" s="300"/>
      <c r="AO3" s="300"/>
      <c r="AP3" s="300"/>
      <c r="AQ3" s="300"/>
      <c r="AR3" s="300"/>
      <c r="AS3" s="300"/>
      <c r="AT3" s="300"/>
      <c r="AU3" s="300"/>
      <c r="AV3" s="300"/>
      <c r="AW3" s="300"/>
      <c r="AX3" s="36" t="s">
        <v>91</v>
      </c>
    </row>
    <row r="4" spans="1:50" ht="24.75" customHeight="1" x14ac:dyDescent="0.15">
      <c r="A4" s="517" t="s">
        <v>30</v>
      </c>
      <c r="B4" s="518"/>
      <c r="C4" s="518"/>
      <c r="D4" s="518"/>
      <c r="E4" s="518"/>
      <c r="F4" s="518"/>
      <c r="G4" s="491" t="s">
        <v>558</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469</v>
      </c>
      <c r="AF4" s="497"/>
      <c r="AG4" s="497"/>
      <c r="AH4" s="497"/>
      <c r="AI4" s="497"/>
      <c r="AJ4" s="497"/>
      <c r="AK4" s="497"/>
      <c r="AL4" s="497"/>
      <c r="AM4" s="497"/>
      <c r="AN4" s="497"/>
      <c r="AO4" s="497"/>
      <c r="AP4" s="498"/>
      <c r="AQ4" s="499" t="s">
        <v>2</v>
      </c>
      <c r="AR4" s="494"/>
      <c r="AS4" s="494"/>
      <c r="AT4" s="494"/>
      <c r="AU4" s="494"/>
      <c r="AV4" s="494"/>
      <c r="AW4" s="494"/>
      <c r="AX4" s="500"/>
    </row>
    <row r="5" spans="1:50" ht="27.75" customHeight="1" x14ac:dyDescent="0.15">
      <c r="A5" s="501" t="s">
        <v>93</v>
      </c>
      <c r="B5" s="502"/>
      <c r="C5" s="502"/>
      <c r="D5" s="502"/>
      <c r="E5" s="502"/>
      <c r="F5" s="503"/>
      <c r="G5" s="328" t="s">
        <v>97</v>
      </c>
      <c r="H5" s="329"/>
      <c r="I5" s="329"/>
      <c r="J5" s="329"/>
      <c r="K5" s="329"/>
      <c r="L5" s="329"/>
      <c r="M5" s="330" t="s">
        <v>92</v>
      </c>
      <c r="N5" s="331"/>
      <c r="O5" s="331"/>
      <c r="P5" s="331"/>
      <c r="Q5" s="331"/>
      <c r="R5" s="332"/>
      <c r="S5" s="333" t="s">
        <v>107</v>
      </c>
      <c r="T5" s="329"/>
      <c r="U5" s="329"/>
      <c r="V5" s="329"/>
      <c r="W5" s="329"/>
      <c r="X5" s="334"/>
      <c r="Y5" s="508" t="s">
        <v>3</v>
      </c>
      <c r="Z5" s="509"/>
      <c r="AA5" s="509"/>
      <c r="AB5" s="509"/>
      <c r="AC5" s="509"/>
      <c r="AD5" s="510"/>
      <c r="AE5" s="511" t="s">
        <v>470</v>
      </c>
      <c r="AF5" s="512"/>
      <c r="AG5" s="512"/>
      <c r="AH5" s="512"/>
      <c r="AI5" s="512"/>
      <c r="AJ5" s="512"/>
      <c r="AK5" s="512"/>
      <c r="AL5" s="512"/>
      <c r="AM5" s="512"/>
      <c r="AN5" s="512"/>
      <c r="AO5" s="512"/>
      <c r="AP5" s="513"/>
      <c r="AQ5" s="514" t="s">
        <v>517</v>
      </c>
      <c r="AR5" s="515"/>
      <c r="AS5" s="515"/>
      <c r="AT5" s="515"/>
      <c r="AU5" s="515"/>
      <c r="AV5" s="515"/>
      <c r="AW5" s="515"/>
      <c r="AX5" s="516"/>
    </row>
    <row r="6" spans="1:50" ht="31.5"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518</v>
      </c>
      <c r="AF6" s="526"/>
      <c r="AG6" s="526"/>
      <c r="AH6" s="526"/>
      <c r="AI6" s="526"/>
      <c r="AJ6" s="526"/>
      <c r="AK6" s="526"/>
      <c r="AL6" s="526"/>
      <c r="AM6" s="526"/>
      <c r="AN6" s="526"/>
      <c r="AO6" s="526"/>
      <c r="AP6" s="526"/>
      <c r="AQ6" s="124"/>
      <c r="AR6" s="124"/>
      <c r="AS6" s="124"/>
      <c r="AT6" s="124"/>
      <c r="AU6" s="124"/>
      <c r="AV6" s="124"/>
      <c r="AW6" s="124"/>
      <c r="AX6" s="527"/>
    </row>
    <row r="7" spans="1:50" ht="73.5" customHeight="1" x14ac:dyDescent="0.15">
      <c r="A7" s="447" t="s">
        <v>25</v>
      </c>
      <c r="B7" s="448"/>
      <c r="C7" s="448"/>
      <c r="D7" s="448"/>
      <c r="E7" s="448"/>
      <c r="F7" s="448"/>
      <c r="G7" s="449" t="s">
        <v>471</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534</v>
      </c>
      <c r="AF7" s="454"/>
      <c r="AG7" s="454"/>
      <c r="AH7" s="454"/>
      <c r="AI7" s="454"/>
      <c r="AJ7" s="454"/>
      <c r="AK7" s="454"/>
      <c r="AL7" s="454"/>
      <c r="AM7" s="454"/>
      <c r="AN7" s="454"/>
      <c r="AO7" s="454"/>
      <c r="AP7" s="454"/>
      <c r="AQ7" s="454"/>
      <c r="AR7" s="454"/>
      <c r="AS7" s="454"/>
      <c r="AT7" s="454"/>
      <c r="AU7" s="454"/>
      <c r="AV7" s="454"/>
      <c r="AW7" s="454"/>
      <c r="AX7" s="455"/>
    </row>
    <row r="8" spans="1:50" ht="32.25" customHeight="1" x14ac:dyDescent="0.15">
      <c r="A8" s="356" t="s">
        <v>308</v>
      </c>
      <c r="B8" s="357"/>
      <c r="C8" s="357"/>
      <c r="D8" s="357"/>
      <c r="E8" s="357"/>
      <c r="F8" s="358"/>
      <c r="G8" s="353" t="str">
        <f>入力規則等!A26</f>
        <v>子ども・若者育成支援</v>
      </c>
      <c r="H8" s="354"/>
      <c r="I8" s="354"/>
      <c r="J8" s="354"/>
      <c r="K8" s="354"/>
      <c r="L8" s="354"/>
      <c r="M8" s="354"/>
      <c r="N8" s="354"/>
      <c r="O8" s="354"/>
      <c r="P8" s="354"/>
      <c r="Q8" s="354"/>
      <c r="R8" s="354"/>
      <c r="S8" s="354"/>
      <c r="T8" s="354"/>
      <c r="U8" s="354"/>
      <c r="V8" s="354"/>
      <c r="W8" s="354"/>
      <c r="X8" s="355"/>
      <c r="Y8" s="528" t="s">
        <v>79</v>
      </c>
      <c r="Z8" s="528"/>
      <c r="AA8" s="528"/>
      <c r="AB8" s="528"/>
      <c r="AC8" s="528"/>
      <c r="AD8" s="528"/>
      <c r="AE8" s="482" t="str">
        <f>入力規則等!K13</f>
        <v>文教及び科学振興</v>
      </c>
      <c r="AF8" s="483"/>
      <c r="AG8" s="483"/>
      <c r="AH8" s="483"/>
      <c r="AI8" s="483"/>
      <c r="AJ8" s="483"/>
      <c r="AK8" s="483"/>
      <c r="AL8" s="483"/>
      <c r="AM8" s="483"/>
      <c r="AN8" s="483"/>
      <c r="AO8" s="483"/>
      <c r="AP8" s="483"/>
      <c r="AQ8" s="483"/>
      <c r="AR8" s="483"/>
      <c r="AS8" s="483"/>
      <c r="AT8" s="483"/>
      <c r="AU8" s="483"/>
      <c r="AV8" s="483"/>
      <c r="AW8" s="483"/>
      <c r="AX8" s="484"/>
    </row>
    <row r="9" spans="1:50" ht="52.5" customHeight="1" x14ac:dyDescent="0.15">
      <c r="A9" s="456" t="s">
        <v>26</v>
      </c>
      <c r="B9" s="457"/>
      <c r="C9" s="457"/>
      <c r="D9" s="457"/>
      <c r="E9" s="457"/>
      <c r="F9" s="457"/>
      <c r="G9" s="485" t="s">
        <v>520</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81" customHeight="1" x14ac:dyDescent="0.15">
      <c r="A10" s="456" t="s">
        <v>36</v>
      </c>
      <c r="B10" s="457"/>
      <c r="C10" s="457"/>
      <c r="D10" s="457"/>
      <c r="E10" s="457"/>
      <c r="F10" s="457"/>
      <c r="G10" s="485" t="s">
        <v>521</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26.25" customHeight="1" x14ac:dyDescent="0.15">
      <c r="A11" s="456" t="s">
        <v>6</v>
      </c>
      <c r="B11" s="457"/>
      <c r="C11" s="457"/>
      <c r="D11" s="457"/>
      <c r="E11" s="457"/>
      <c r="F11" s="458"/>
      <c r="G11" s="505" t="str">
        <f>入力規則等!P10</f>
        <v>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17.25"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17.25" customHeight="1" x14ac:dyDescent="0.15">
      <c r="A13" s="462"/>
      <c r="B13" s="463"/>
      <c r="C13" s="463"/>
      <c r="D13" s="463"/>
      <c r="E13" s="463"/>
      <c r="F13" s="464"/>
      <c r="G13" s="473" t="s">
        <v>7</v>
      </c>
      <c r="H13" s="474"/>
      <c r="I13" s="479" t="s">
        <v>8</v>
      </c>
      <c r="J13" s="480"/>
      <c r="K13" s="480"/>
      <c r="L13" s="480"/>
      <c r="M13" s="480"/>
      <c r="N13" s="480"/>
      <c r="O13" s="481"/>
      <c r="P13" s="71" t="s">
        <v>481</v>
      </c>
      <c r="Q13" s="72"/>
      <c r="R13" s="72"/>
      <c r="S13" s="72"/>
      <c r="T13" s="72"/>
      <c r="U13" s="72"/>
      <c r="V13" s="73"/>
      <c r="W13" s="71" t="s">
        <v>481</v>
      </c>
      <c r="X13" s="72"/>
      <c r="Y13" s="72"/>
      <c r="Z13" s="72"/>
      <c r="AA13" s="72"/>
      <c r="AB13" s="72"/>
      <c r="AC13" s="73"/>
      <c r="AD13" s="71">
        <v>1004</v>
      </c>
      <c r="AE13" s="72"/>
      <c r="AF13" s="72"/>
      <c r="AG13" s="72"/>
      <c r="AH13" s="72"/>
      <c r="AI13" s="72"/>
      <c r="AJ13" s="73"/>
      <c r="AK13" s="71">
        <v>1167</v>
      </c>
      <c r="AL13" s="72"/>
      <c r="AM13" s="72"/>
      <c r="AN13" s="72"/>
      <c r="AO13" s="72"/>
      <c r="AP13" s="72"/>
      <c r="AQ13" s="73"/>
      <c r="AR13" s="666" t="s">
        <v>562</v>
      </c>
      <c r="AS13" s="667"/>
      <c r="AT13" s="667"/>
      <c r="AU13" s="667"/>
      <c r="AV13" s="667"/>
      <c r="AW13" s="667"/>
      <c r="AX13" s="668"/>
    </row>
    <row r="14" spans="1:50" ht="17.25" customHeight="1" x14ac:dyDescent="0.15">
      <c r="A14" s="462"/>
      <c r="B14" s="463"/>
      <c r="C14" s="463"/>
      <c r="D14" s="463"/>
      <c r="E14" s="463"/>
      <c r="F14" s="464"/>
      <c r="G14" s="475"/>
      <c r="H14" s="476"/>
      <c r="I14" s="344" t="s">
        <v>9</v>
      </c>
      <c r="J14" s="470"/>
      <c r="K14" s="470"/>
      <c r="L14" s="470"/>
      <c r="M14" s="470"/>
      <c r="N14" s="470"/>
      <c r="O14" s="471"/>
      <c r="P14" s="71" t="s">
        <v>481</v>
      </c>
      <c r="Q14" s="72"/>
      <c r="R14" s="72"/>
      <c r="S14" s="72"/>
      <c r="T14" s="72"/>
      <c r="U14" s="72"/>
      <c r="V14" s="73"/>
      <c r="W14" s="71" t="s">
        <v>481</v>
      </c>
      <c r="X14" s="72"/>
      <c r="Y14" s="72"/>
      <c r="Z14" s="72"/>
      <c r="AA14" s="72"/>
      <c r="AB14" s="72"/>
      <c r="AC14" s="73"/>
      <c r="AD14" s="71" t="s">
        <v>481</v>
      </c>
      <c r="AE14" s="72"/>
      <c r="AF14" s="72"/>
      <c r="AG14" s="72"/>
      <c r="AH14" s="72"/>
      <c r="AI14" s="72"/>
      <c r="AJ14" s="73"/>
      <c r="AK14" s="71" t="s">
        <v>482</v>
      </c>
      <c r="AL14" s="72"/>
      <c r="AM14" s="72"/>
      <c r="AN14" s="72"/>
      <c r="AO14" s="72"/>
      <c r="AP14" s="72"/>
      <c r="AQ14" s="73"/>
      <c r="AR14" s="664"/>
      <c r="AS14" s="664"/>
      <c r="AT14" s="664"/>
      <c r="AU14" s="664"/>
      <c r="AV14" s="664"/>
      <c r="AW14" s="664"/>
      <c r="AX14" s="665"/>
    </row>
    <row r="15" spans="1:50" ht="17.25" customHeight="1" x14ac:dyDescent="0.15">
      <c r="A15" s="462"/>
      <c r="B15" s="463"/>
      <c r="C15" s="463"/>
      <c r="D15" s="463"/>
      <c r="E15" s="463"/>
      <c r="F15" s="464"/>
      <c r="G15" s="475"/>
      <c r="H15" s="476"/>
      <c r="I15" s="344" t="s">
        <v>62</v>
      </c>
      <c r="J15" s="345"/>
      <c r="K15" s="345"/>
      <c r="L15" s="345"/>
      <c r="M15" s="345"/>
      <c r="N15" s="345"/>
      <c r="O15" s="346"/>
      <c r="P15" s="71" t="s">
        <v>481</v>
      </c>
      <c r="Q15" s="72"/>
      <c r="R15" s="72"/>
      <c r="S15" s="72"/>
      <c r="T15" s="72"/>
      <c r="U15" s="72"/>
      <c r="V15" s="73"/>
      <c r="W15" s="71" t="s">
        <v>481</v>
      </c>
      <c r="X15" s="72"/>
      <c r="Y15" s="72"/>
      <c r="Z15" s="72"/>
      <c r="AA15" s="72"/>
      <c r="AB15" s="72"/>
      <c r="AC15" s="73"/>
      <c r="AD15" s="71" t="s">
        <v>481</v>
      </c>
      <c r="AE15" s="72"/>
      <c r="AF15" s="72"/>
      <c r="AG15" s="72"/>
      <c r="AH15" s="72"/>
      <c r="AI15" s="72"/>
      <c r="AJ15" s="73"/>
      <c r="AK15" s="71" t="s">
        <v>481</v>
      </c>
      <c r="AL15" s="72"/>
      <c r="AM15" s="72"/>
      <c r="AN15" s="72"/>
      <c r="AO15" s="72"/>
      <c r="AP15" s="72"/>
      <c r="AQ15" s="73"/>
      <c r="AR15" s="71" t="s">
        <v>565</v>
      </c>
      <c r="AS15" s="72"/>
      <c r="AT15" s="72"/>
      <c r="AU15" s="72"/>
      <c r="AV15" s="72"/>
      <c r="AW15" s="72"/>
      <c r="AX15" s="663"/>
    </row>
    <row r="16" spans="1:50" ht="17.25" customHeight="1" x14ac:dyDescent="0.15">
      <c r="A16" s="462"/>
      <c r="B16" s="463"/>
      <c r="C16" s="463"/>
      <c r="D16" s="463"/>
      <c r="E16" s="463"/>
      <c r="F16" s="464"/>
      <c r="G16" s="475"/>
      <c r="H16" s="476"/>
      <c r="I16" s="344" t="s">
        <v>63</v>
      </c>
      <c r="J16" s="345"/>
      <c r="K16" s="345"/>
      <c r="L16" s="345"/>
      <c r="M16" s="345"/>
      <c r="N16" s="345"/>
      <c r="O16" s="346"/>
      <c r="P16" s="71" t="s">
        <v>481</v>
      </c>
      <c r="Q16" s="72"/>
      <c r="R16" s="72"/>
      <c r="S16" s="72"/>
      <c r="T16" s="72"/>
      <c r="U16" s="72"/>
      <c r="V16" s="73"/>
      <c r="W16" s="71" t="s">
        <v>481</v>
      </c>
      <c r="X16" s="72"/>
      <c r="Y16" s="72"/>
      <c r="Z16" s="72"/>
      <c r="AA16" s="72"/>
      <c r="AB16" s="72"/>
      <c r="AC16" s="73"/>
      <c r="AD16" s="71" t="s">
        <v>481</v>
      </c>
      <c r="AE16" s="72"/>
      <c r="AF16" s="72"/>
      <c r="AG16" s="72"/>
      <c r="AH16" s="72"/>
      <c r="AI16" s="72"/>
      <c r="AJ16" s="73"/>
      <c r="AK16" s="71" t="s">
        <v>481</v>
      </c>
      <c r="AL16" s="72"/>
      <c r="AM16" s="72"/>
      <c r="AN16" s="72"/>
      <c r="AO16" s="72"/>
      <c r="AP16" s="72"/>
      <c r="AQ16" s="73"/>
      <c r="AR16" s="442"/>
      <c r="AS16" s="443"/>
      <c r="AT16" s="443"/>
      <c r="AU16" s="443"/>
      <c r="AV16" s="443"/>
      <c r="AW16" s="443"/>
      <c r="AX16" s="444"/>
    </row>
    <row r="17" spans="1:50" ht="17.25" customHeight="1" x14ac:dyDescent="0.15">
      <c r="A17" s="462"/>
      <c r="B17" s="463"/>
      <c r="C17" s="463"/>
      <c r="D17" s="463"/>
      <c r="E17" s="463"/>
      <c r="F17" s="464"/>
      <c r="G17" s="475"/>
      <c r="H17" s="476"/>
      <c r="I17" s="344" t="s">
        <v>61</v>
      </c>
      <c r="J17" s="470"/>
      <c r="K17" s="470"/>
      <c r="L17" s="470"/>
      <c r="M17" s="470"/>
      <c r="N17" s="470"/>
      <c r="O17" s="471"/>
      <c r="P17" s="71" t="s">
        <v>481</v>
      </c>
      <c r="Q17" s="72"/>
      <c r="R17" s="72"/>
      <c r="S17" s="72"/>
      <c r="T17" s="72"/>
      <c r="U17" s="72"/>
      <c r="V17" s="73"/>
      <c r="W17" s="71" t="s">
        <v>481</v>
      </c>
      <c r="X17" s="72"/>
      <c r="Y17" s="72"/>
      <c r="Z17" s="72"/>
      <c r="AA17" s="72"/>
      <c r="AB17" s="72"/>
      <c r="AC17" s="73"/>
      <c r="AD17" s="71" t="s">
        <v>481</v>
      </c>
      <c r="AE17" s="72"/>
      <c r="AF17" s="72"/>
      <c r="AG17" s="72"/>
      <c r="AH17" s="72"/>
      <c r="AI17" s="72"/>
      <c r="AJ17" s="73"/>
      <c r="AK17" s="71" t="s">
        <v>481</v>
      </c>
      <c r="AL17" s="72"/>
      <c r="AM17" s="72"/>
      <c r="AN17" s="72"/>
      <c r="AO17" s="72"/>
      <c r="AP17" s="72"/>
      <c r="AQ17" s="73"/>
      <c r="AR17" s="445"/>
      <c r="AS17" s="445"/>
      <c r="AT17" s="445"/>
      <c r="AU17" s="445"/>
      <c r="AV17" s="445"/>
      <c r="AW17" s="445"/>
      <c r="AX17" s="446"/>
    </row>
    <row r="18" spans="1:50" ht="17.25" customHeight="1" x14ac:dyDescent="0.15">
      <c r="A18" s="462"/>
      <c r="B18" s="463"/>
      <c r="C18" s="463"/>
      <c r="D18" s="463"/>
      <c r="E18" s="463"/>
      <c r="F18" s="464"/>
      <c r="G18" s="477"/>
      <c r="H18" s="478"/>
      <c r="I18" s="347" t="s">
        <v>22</v>
      </c>
      <c r="J18" s="348"/>
      <c r="K18" s="348"/>
      <c r="L18" s="348"/>
      <c r="M18" s="348"/>
      <c r="N18" s="348"/>
      <c r="O18" s="349"/>
      <c r="P18" s="316">
        <f>SUM(P13:V17)</f>
        <v>0</v>
      </c>
      <c r="Q18" s="317"/>
      <c r="R18" s="317"/>
      <c r="S18" s="317"/>
      <c r="T18" s="317"/>
      <c r="U18" s="317"/>
      <c r="V18" s="318"/>
      <c r="W18" s="316">
        <f>SUM(W13:AC17)</f>
        <v>0</v>
      </c>
      <c r="X18" s="317"/>
      <c r="Y18" s="317"/>
      <c r="Z18" s="317"/>
      <c r="AA18" s="317"/>
      <c r="AB18" s="317"/>
      <c r="AC18" s="318"/>
      <c r="AD18" s="316">
        <f t="shared" ref="AD18" si="0">SUM(AD13:AJ17)</f>
        <v>1004</v>
      </c>
      <c r="AE18" s="317"/>
      <c r="AF18" s="317"/>
      <c r="AG18" s="317"/>
      <c r="AH18" s="317"/>
      <c r="AI18" s="317"/>
      <c r="AJ18" s="318"/>
      <c r="AK18" s="316">
        <f t="shared" ref="AK18" si="1">SUM(AK13:AQ17)</f>
        <v>1167</v>
      </c>
      <c r="AL18" s="317"/>
      <c r="AM18" s="317"/>
      <c r="AN18" s="317"/>
      <c r="AO18" s="317"/>
      <c r="AP18" s="317"/>
      <c r="AQ18" s="318"/>
      <c r="AR18" s="316">
        <f t="shared" ref="AR18" si="2">SUM(AR13:AX17)</f>
        <v>0</v>
      </c>
      <c r="AS18" s="317"/>
      <c r="AT18" s="317"/>
      <c r="AU18" s="317"/>
      <c r="AV18" s="317"/>
      <c r="AW18" s="317"/>
      <c r="AX18" s="319"/>
    </row>
    <row r="19" spans="1:50" ht="17.25" customHeight="1" x14ac:dyDescent="0.15">
      <c r="A19" s="462"/>
      <c r="B19" s="463"/>
      <c r="C19" s="463"/>
      <c r="D19" s="463"/>
      <c r="E19" s="463"/>
      <c r="F19" s="464"/>
      <c r="G19" s="313" t="s">
        <v>10</v>
      </c>
      <c r="H19" s="314"/>
      <c r="I19" s="314"/>
      <c r="J19" s="314"/>
      <c r="K19" s="314"/>
      <c r="L19" s="314"/>
      <c r="M19" s="314"/>
      <c r="N19" s="314"/>
      <c r="O19" s="314"/>
      <c r="P19" s="71" t="s">
        <v>481</v>
      </c>
      <c r="Q19" s="72"/>
      <c r="R19" s="72"/>
      <c r="S19" s="72"/>
      <c r="T19" s="72"/>
      <c r="U19" s="72"/>
      <c r="V19" s="73"/>
      <c r="W19" s="71" t="s">
        <v>482</v>
      </c>
      <c r="X19" s="72"/>
      <c r="Y19" s="72"/>
      <c r="Z19" s="72"/>
      <c r="AA19" s="72"/>
      <c r="AB19" s="72"/>
      <c r="AC19" s="73"/>
      <c r="AD19" s="71">
        <v>875</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17.25" customHeight="1" x14ac:dyDescent="0.15">
      <c r="A20" s="465"/>
      <c r="B20" s="466"/>
      <c r="C20" s="466"/>
      <c r="D20" s="466"/>
      <c r="E20" s="466"/>
      <c r="F20" s="467"/>
      <c r="G20" s="313" t="s">
        <v>11</v>
      </c>
      <c r="H20" s="314"/>
      <c r="I20" s="314"/>
      <c r="J20" s="314"/>
      <c r="K20" s="314"/>
      <c r="L20" s="314"/>
      <c r="M20" s="314"/>
      <c r="N20" s="314"/>
      <c r="O20" s="314"/>
      <c r="P20" s="321" t="str">
        <f>IF(P18=0, "-", P19/P18)</f>
        <v>-</v>
      </c>
      <c r="Q20" s="321"/>
      <c r="R20" s="321"/>
      <c r="S20" s="321"/>
      <c r="T20" s="321"/>
      <c r="U20" s="321"/>
      <c r="V20" s="321"/>
      <c r="W20" s="321" t="str">
        <f>IF(W18=0, "-", W19/W18)</f>
        <v>-</v>
      </c>
      <c r="X20" s="321"/>
      <c r="Y20" s="321"/>
      <c r="Z20" s="321"/>
      <c r="AA20" s="321"/>
      <c r="AB20" s="321"/>
      <c r="AC20" s="321"/>
      <c r="AD20" s="321">
        <f>IF(AD18=0, "-", AD19/AD18)</f>
        <v>0.87151394422310757</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30</v>
      </c>
      <c r="AV22" s="110"/>
      <c r="AW22" s="108" t="s">
        <v>360</v>
      </c>
      <c r="AX22" s="109"/>
    </row>
    <row r="23" spans="1:50" ht="33.75" customHeight="1" x14ac:dyDescent="0.15">
      <c r="A23" s="216"/>
      <c r="B23" s="214"/>
      <c r="C23" s="214"/>
      <c r="D23" s="214"/>
      <c r="E23" s="214"/>
      <c r="F23" s="215"/>
      <c r="G23" s="322" t="s">
        <v>559</v>
      </c>
      <c r="H23" s="288"/>
      <c r="I23" s="288"/>
      <c r="J23" s="288"/>
      <c r="K23" s="288"/>
      <c r="L23" s="288"/>
      <c r="M23" s="288"/>
      <c r="N23" s="288"/>
      <c r="O23" s="289"/>
      <c r="P23" s="254" t="s">
        <v>533</v>
      </c>
      <c r="Q23" s="195"/>
      <c r="R23" s="195"/>
      <c r="S23" s="195"/>
      <c r="T23" s="195"/>
      <c r="U23" s="195"/>
      <c r="V23" s="195"/>
      <c r="W23" s="195"/>
      <c r="X23" s="196"/>
      <c r="Y23" s="293" t="s">
        <v>14</v>
      </c>
      <c r="Z23" s="294"/>
      <c r="AA23" s="295"/>
      <c r="AB23" s="326" t="s">
        <v>508</v>
      </c>
      <c r="AC23" s="296"/>
      <c r="AD23" s="296"/>
      <c r="AE23" s="93" t="s">
        <v>477</v>
      </c>
      <c r="AF23" s="94"/>
      <c r="AG23" s="94"/>
      <c r="AH23" s="94"/>
      <c r="AI23" s="95"/>
      <c r="AJ23" s="93">
        <v>81</v>
      </c>
      <c r="AK23" s="94"/>
      <c r="AL23" s="94"/>
      <c r="AM23" s="94"/>
      <c r="AN23" s="95"/>
      <c r="AO23" s="93">
        <v>84.8</v>
      </c>
      <c r="AP23" s="94"/>
      <c r="AQ23" s="94"/>
      <c r="AR23" s="94"/>
      <c r="AS23" s="95"/>
      <c r="AT23" s="226"/>
      <c r="AU23" s="226"/>
      <c r="AV23" s="226"/>
      <c r="AW23" s="226"/>
      <c r="AX23" s="227"/>
    </row>
    <row r="24" spans="1:50" ht="24"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27" t="s">
        <v>509</v>
      </c>
      <c r="AC24" s="297"/>
      <c r="AD24" s="297"/>
      <c r="AE24" s="93" t="s">
        <v>477</v>
      </c>
      <c r="AF24" s="94"/>
      <c r="AG24" s="94"/>
      <c r="AH24" s="94"/>
      <c r="AI24" s="95"/>
      <c r="AJ24" s="93" t="s">
        <v>477</v>
      </c>
      <c r="AK24" s="94"/>
      <c r="AL24" s="94"/>
      <c r="AM24" s="94"/>
      <c r="AN24" s="95"/>
      <c r="AO24" s="93" t="s">
        <v>477</v>
      </c>
      <c r="AP24" s="94"/>
      <c r="AQ24" s="94"/>
      <c r="AR24" s="94"/>
      <c r="AS24" s="95"/>
      <c r="AT24" s="93">
        <v>95</v>
      </c>
      <c r="AU24" s="94"/>
      <c r="AV24" s="94"/>
      <c r="AW24" s="94"/>
      <c r="AX24" s="96"/>
    </row>
    <row r="25" spans="1:50" ht="25.5" customHeight="1" x14ac:dyDescent="0.15">
      <c r="A25" s="669"/>
      <c r="B25" s="670"/>
      <c r="C25" s="670"/>
      <c r="D25" s="670"/>
      <c r="E25" s="670"/>
      <c r="F25" s="671"/>
      <c r="G25" s="323"/>
      <c r="H25" s="324"/>
      <c r="I25" s="324"/>
      <c r="J25" s="324"/>
      <c r="K25" s="324"/>
      <c r="L25" s="324"/>
      <c r="M25" s="324"/>
      <c r="N25" s="324"/>
      <c r="O25" s="325"/>
      <c r="P25" s="197"/>
      <c r="Q25" s="197"/>
      <c r="R25" s="197"/>
      <c r="S25" s="197"/>
      <c r="T25" s="197"/>
      <c r="U25" s="197"/>
      <c r="V25" s="197"/>
      <c r="W25" s="197"/>
      <c r="X25" s="198"/>
      <c r="Y25" s="120" t="s">
        <v>15</v>
      </c>
      <c r="Z25" s="121"/>
      <c r="AA25" s="171"/>
      <c r="AB25" s="681" t="s">
        <v>364</v>
      </c>
      <c r="AC25" s="264"/>
      <c r="AD25" s="264"/>
      <c r="AE25" s="93" t="s">
        <v>477</v>
      </c>
      <c r="AF25" s="94"/>
      <c r="AG25" s="94"/>
      <c r="AH25" s="94"/>
      <c r="AI25" s="95"/>
      <c r="AJ25" s="93">
        <f>AJ23/AT24*100</f>
        <v>85.263157894736835</v>
      </c>
      <c r="AK25" s="94"/>
      <c r="AL25" s="94"/>
      <c r="AM25" s="94"/>
      <c r="AN25" s="95"/>
      <c r="AO25" s="93">
        <f>AO23/AT24*100</f>
        <v>89.26315789473685</v>
      </c>
      <c r="AP25" s="94"/>
      <c r="AQ25" s="94"/>
      <c r="AR25" s="94"/>
      <c r="AS25" s="95"/>
      <c r="AT25" s="268"/>
      <c r="AU25" s="269"/>
      <c r="AV25" s="269"/>
      <c r="AW25" s="269"/>
      <c r="AX25" s="270"/>
    </row>
    <row r="26" spans="1:50" ht="15"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0" t="s">
        <v>303</v>
      </c>
      <c r="AU26" s="661"/>
      <c r="AV26" s="661"/>
      <c r="AW26" s="661"/>
      <c r="AX26" s="662"/>
    </row>
    <row r="27" spans="1:50" ht="15"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30</v>
      </c>
      <c r="AV27" s="110"/>
      <c r="AW27" s="108" t="s">
        <v>360</v>
      </c>
      <c r="AX27" s="109"/>
    </row>
    <row r="28" spans="1:50" ht="22.5" customHeight="1" x14ac:dyDescent="0.15">
      <c r="A28" s="216"/>
      <c r="B28" s="214"/>
      <c r="C28" s="214"/>
      <c r="D28" s="214"/>
      <c r="E28" s="214"/>
      <c r="F28" s="215"/>
      <c r="G28" s="322" t="s">
        <v>560</v>
      </c>
      <c r="H28" s="288"/>
      <c r="I28" s="288"/>
      <c r="J28" s="288"/>
      <c r="K28" s="288"/>
      <c r="L28" s="288"/>
      <c r="M28" s="288"/>
      <c r="N28" s="288"/>
      <c r="O28" s="289"/>
      <c r="P28" s="254" t="s">
        <v>515</v>
      </c>
      <c r="Q28" s="195"/>
      <c r="R28" s="195"/>
      <c r="S28" s="195"/>
      <c r="T28" s="195"/>
      <c r="U28" s="195"/>
      <c r="V28" s="195"/>
      <c r="W28" s="195"/>
      <c r="X28" s="196"/>
      <c r="Y28" s="293" t="s">
        <v>14</v>
      </c>
      <c r="Z28" s="294"/>
      <c r="AA28" s="295"/>
      <c r="AB28" s="326" t="s">
        <v>478</v>
      </c>
      <c r="AC28" s="296"/>
      <c r="AD28" s="296"/>
      <c r="AE28" s="93" t="s">
        <v>477</v>
      </c>
      <c r="AF28" s="94"/>
      <c r="AG28" s="94"/>
      <c r="AH28" s="94"/>
      <c r="AI28" s="95"/>
      <c r="AJ28" s="93">
        <v>5.8</v>
      </c>
      <c r="AK28" s="94"/>
      <c r="AL28" s="94"/>
      <c r="AM28" s="94"/>
      <c r="AN28" s="95"/>
      <c r="AO28" s="93">
        <v>6.8</v>
      </c>
      <c r="AP28" s="94"/>
      <c r="AQ28" s="94"/>
      <c r="AR28" s="94"/>
      <c r="AS28" s="95"/>
      <c r="AT28" s="226"/>
      <c r="AU28" s="226"/>
      <c r="AV28" s="226"/>
      <c r="AW28" s="226"/>
      <c r="AX28" s="227"/>
    </row>
    <row r="29" spans="1:50" ht="22.5"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327" t="s">
        <v>478</v>
      </c>
      <c r="AC29" s="297"/>
      <c r="AD29" s="297"/>
      <c r="AE29" s="93" t="s">
        <v>477</v>
      </c>
      <c r="AF29" s="94"/>
      <c r="AG29" s="94"/>
      <c r="AH29" s="94"/>
      <c r="AI29" s="95"/>
      <c r="AJ29" s="93" t="s">
        <v>477</v>
      </c>
      <c r="AK29" s="94"/>
      <c r="AL29" s="94"/>
      <c r="AM29" s="94"/>
      <c r="AN29" s="95"/>
      <c r="AO29" s="93" t="s">
        <v>477</v>
      </c>
      <c r="AP29" s="94"/>
      <c r="AQ29" s="94"/>
      <c r="AR29" s="94"/>
      <c r="AS29" s="95"/>
      <c r="AT29" s="93">
        <v>14</v>
      </c>
      <c r="AU29" s="94"/>
      <c r="AV29" s="94"/>
      <c r="AW29" s="94"/>
      <c r="AX29" s="96"/>
    </row>
    <row r="30" spans="1:50" ht="22.5" customHeight="1" x14ac:dyDescent="0.15">
      <c r="A30" s="669"/>
      <c r="B30" s="670"/>
      <c r="C30" s="670"/>
      <c r="D30" s="670"/>
      <c r="E30" s="670"/>
      <c r="F30" s="671"/>
      <c r="G30" s="323"/>
      <c r="H30" s="324"/>
      <c r="I30" s="324"/>
      <c r="J30" s="324"/>
      <c r="K30" s="324"/>
      <c r="L30" s="324"/>
      <c r="M30" s="324"/>
      <c r="N30" s="324"/>
      <c r="O30" s="325"/>
      <c r="P30" s="197"/>
      <c r="Q30" s="197"/>
      <c r="R30" s="197"/>
      <c r="S30" s="197"/>
      <c r="T30" s="197"/>
      <c r="U30" s="197"/>
      <c r="V30" s="197"/>
      <c r="W30" s="197"/>
      <c r="X30" s="198"/>
      <c r="Y30" s="120" t="s">
        <v>15</v>
      </c>
      <c r="Z30" s="121"/>
      <c r="AA30" s="171"/>
      <c r="AB30" s="264" t="s">
        <v>16</v>
      </c>
      <c r="AC30" s="264"/>
      <c r="AD30" s="264"/>
      <c r="AE30" s="93" t="s">
        <v>477</v>
      </c>
      <c r="AF30" s="94"/>
      <c r="AG30" s="94"/>
      <c r="AH30" s="94"/>
      <c r="AI30" s="95"/>
      <c r="AJ30" s="93">
        <f>AJ28/AT29*100</f>
        <v>41.428571428571423</v>
      </c>
      <c r="AK30" s="94"/>
      <c r="AL30" s="94"/>
      <c r="AM30" s="94"/>
      <c r="AN30" s="95"/>
      <c r="AO30" s="93">
        <f>AO28/AT29*100</f>
        <v>48.571428571428569</v>
      </c>
      <c r="AP30" s="94"/>
      <c r="AQ30" s="94"/>
      <c r="AR30" s="94"/>
      <c r="AS30" s="95"/>
      <c r="AT30" s="268"/>
      <c r="AU30" s="269"/>
      <c r="AV30" s="269"/>
      <c r="AW30" s="269"/>
      <c r="AX30" s="270"/>
    </row>
    <row r="31" spans="1:50" ht="15"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5"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v>30</v>
      </c>
      <c r="AV32" s="110"/>
      <c r="AW32" s="108" t="s">
        <v>360</v>
      </c>
      <c r="AX32" s="109"/>
    </row>
    <row r="33" spans="1:50" ht="28.5" customHeight="1" x14ac:dyDescent="0.15">
      <c r="A33" s="216"/>
      <c r="B33" s="214"/>
      <c r="C33" s="214"/>
      <c r="D33" s="214"/>
      <c r="E33" s="214"/>
      <c r="F33" s="215"/>
      <c r="G33" s="322" t="s">
        <v>561</v>
      </c>
      <c r="H33" s="288"/>
      <c r="I33" s="288"/>
      <c r="J33" s="288"/>
      <c r="K33" s="288"/>
      <c r="L33" s="288"/>
      <c r="M33" s="288"/>
      <c r="N33" s="288"/>
      <c r="O33" s="289"/>
      <c r="P33" s="254" t="s">
        <v>510</v>
      </c>
      <c r="Q33" s="195"/>
      <c r="R33" s="195"/>
      <c r="S33" s="195"/>
      <c r="T33" s="195"/>
      <c r="U33" s="195"/>
      <c r="V33" s="195"/>
      <c r="W33" s="195"/>
      <c r="X33" s="196"/>
      <c r="Y33" s="293" t="s">
        <v>14</v>
      </c>
      <c r="Z33" s="294"/>
      <c r="AA33" s="295"/>
      <c r="AB33" s="286" t="s">
        <v>16</v>
      </c>
      <c r="AC33" s="286"/>
      <c r="AD33" s="286"/>
      <c r="AE33" s="93" t="s">
        <v>477</v>
      </c>
      <c r="AF33" s="94"/>
      <c r="AG33" s="94"/>
      <c r="AH33" s="94"/>
      <c r="AI33" s="95"/>
      <c r="AJ33" s="93">
        <v>8.9</v>
      </c>
      <c r="AK33" s="94"/>
      <c r="AL33" s="94"/>
      <c r="AM33" s="94"/>
      <c r="AN33" s="95"/>
      <c r="AO33" s="93">
        <v>10.5</v>
      </c>
      <c r="AP33" s="94"/>
      <c r="AQ33" s="94"/>
      <c r="AR33" s="94"/>
      <c r="AS33" s="95"/>
      <c r="AT33" s="226"/>
      <c r="AU33" s="226"/>
      <c r="AV33" s="226"/>
      <c r="AW33" s="226"/>
      <c r="AX33" s="227"/>
    </row>
    <row r="34" spans="1:50" ht="28.5"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t="s">
        <v>16</v>
      </c>
      <c r="AC34" s="286"/>
      <c r="AD34" s="286"/>
      <c r="AE34" s="93" t="s">
        <v>477</v>
      </c>
      <c r="AF34" s="94"/>
      <c r="AG34" s="94"/>
      <c r="AH34" s="94"/>
      <c r="AI34" s="95"/>
      <c r="AJ34" s="93" t="s">
        <v>477</v>
      </c>
      <c r="AK34" s="94"/>
      <c r="AL34" s="94"/>
      <c r="AM34" s="94"/>
      <c r="AN34" s="95"/>
      <c r="AO34" s="93" t="s">
        <v>477</v>
      </c>
      <c r="AP34" s="94"/>
      <c r="AQ34" s="94"/>
      <c r="AR34" s="94"/>
      <c r="AS34" s="95"/>
      <c r="AT34" s="93">
        <v>20</v>
      </c>
      <c r="AU34" s="94"/>
      <c r="AV34" s="94"/>
      <c r="AW34" s="94"/>
      <c r="AX34" s="96"/>
    </row>
    <row r="35" spans="1:50" ht="28.5" customHeight="1" x14ac:dyDescent="0.15">
      <c r="A35" s="669"/>
      <c r="B35" s="670"/>
      <c r="C35" s="670"/>
      <c r="D35" s="670"/>
      <c r="E35" s="670"/>
      <c r="F35" s="671"/>
      <c r="G35" s="323"/>
      <c r="H35" s="324"/>
      <c r="I35" s="324"/>
      <c r="J35" s="324"/>
      <c r="K35" s="324"/>
      <c r="L35" s="324"/>
      <c r="M35" s="324"/>
      <c r="N35" s="324"/>
      <c r="O35" s="325"/>
      <c r="P35" s="197"/>
      <c r="Q35" s="197"/>
      <c r="R35" s="197"/>
      <c r="S35" s="197"/>
      <c r="T35" s="197"/>
      <c r="U35" s="197"/>
      <c r="V35" s="197"/>
      <c r="W35" s="197"/>
      <c r="X35" s="198"/>
      <c r="Y35" s="120" t="s">
        <v>15</v>
      </c>
      <c r="Z35" s="121"/>
      <c r="AA35" s="171"/>
      <c r="AB35" s="264" t="s">
        <v>16</v>
      </c>
      <c r="AC35" s="264"/>
      <c r="AD35" s="264"/>
      <c r="AE35" s="93" t="s">
        <v>477</v>
      </c>
      <c r="AF35" s="94"/>
      <c r="AG35" s="94"/>
      <c r="AH35" s="94"/>
      <c r="AI35" s="95"/>
      <c r="AJ35" s="93">
        <f>AJ33/AT34*100</f>
        <v>44.5</v>
      </c>
      <c r="AK35" s="94"/>
      <c r="AL35" s="94"/>
      <c r="AM35" s="94"/>
      <c r="AN35" s="95"/>
      <c r="AO35" s="93">
        <f>AO33/AT34*100</f>
        <v>52.5</v>
      </c>
      <c r="AP35" s="94"/>
      <c r="AQ35" s="94"/>
      <c r="AR35" s="94"/>
      <c r="AS35" s="95"/>
      <c r="AT35" s="268"/>
      <c r="AU35" s="269"/>
      <c r="AV35" s="269"/>
      <c r="AW35" s="269"/>
      <c r="AX35" s="270"/>
    </row>
    <row r="36" spans="1:50" ht="15"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5"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v>31</v>
      </c>
      <c r="AV37" s="110"/>
      <c r="AW37" s="108" t="s">
        <v>360</v>
      </c>
      <c r="AX37" s="109"/>
    </row>
    <row r="38" spans="1:50" ht="22.5" customHeight="1" x14ac:dyDescent="0.15">
      <c r="A38" s="216"/>
      <c r="B38" s="214"/>
      <c r="C38" s="214"/>
      <c r="D38" s="214"/>
      <c r="E38" s="214"/>
      <c r="F38" s="215"/>
      <c r="G38" s="322" t="s">
        <v>563</v>
      </c>
      <c r="H38" s="288"/>
      <c r="I38" s="288"/>
      <c r="J38" s="288"/>
      <c r="K38" s="288"/>
      <c r="L38" s="288"/>
      <c r="M38" s="288"/>
      <c r="N38" s="288"/>
      <c r="O38" s="289"/>
      <c r="P38" s="254" t="s">
        <v>564</v>
      </c>
      <c r="Q38" s="195"/>
      <c r="R38" s="195"/>
      <c r="S38" s="195"/>
      <c r="T38" s="195"/>
      <c r="U38" s="195"/>
      <c r="V38" s="195"/>
      <c r="W38" s="195"/>
      <c r="X38" s="196"/>
      <c r="Y38" s="293" t="s">
        <v>14</v>
      </c>
      <c r="Z38" s="294"/>
      <c r="AA38" s="295"/>
      <c r="AB38" s="286" t="s">
        <v>16</v>
      </c>
      <c r="AC38" s="286"/>
      <c r="AD38" s="286"/>
      <c r="AE38" s="93" t="s">
        <v>477</v>
      </c>
      <c r="AF38" s="94"/>
      <c r="AG38" s="94"/>
      <c r="AH38" s="94"/>
      <c r="AI38" s="95"/>
      <c r="AJ38" s="93" t="s">
        <v>477</v>
      </c>
      <c r="AK38" s="94"/>
      <c r="AL38" s="94"/>
      <c r="AM38" s="94"/>
      <c r="AN38" s="95"/>
      <c r="AO38" s="93" t="s">
        <v>477</v>
      </c>
      <c r="AP38" s="94"/>
      <c r="AQ38" s="94"/>
      <c r="AR38" s="94"/>
      <c r="AS38" s="95"/>
      <c r="AT38" s="226"/>
      <c r="AU38" s="226"/>
      <c r="AV38" s="226"/>
      <c r="AW38" s="226"/>
      <c r="AX38" s="227"/>
    </row>
    <row r="39" spans="1:50" ht="22.5"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t="s">
        <v>16</v>
      </c>
      <c r="AC39" s="286"/>
      <c r="AD39" s="286"/>
      <c r="AE39" s="93" t="s">
        <v>477</v>
      </c>
      <c r="AF39" s="94"/>
      <c r="AG39" s="94"/>
      <c r="AH39" s="94"/>
      <c r="AI39" s="95"/>
      <c r="AJ39" s="93" t="s">
        <v>477</v>
      </c>
      <c r="AK39" s="94"/>
      <c r="AL39" s="94"/>
      <c r="AM39" s="94"/>
      <c r="AN39" s="95"/>
      <c r="AO39" s="93" t="s">
        <v>477</v>
      </c>
      <c r="AP39" s="94"/>
      <c r="AQ39" s="94"/>
      <c r="AR39" s="94"/>
      <c r="AS39" s="95"/>
      <c r="AT39" s="93">
        <v>10</v>
      </c>
      <c r="AU39" s="94"/>
      <c r="AV39" s="94"/>
      <c r="AW39" s="94"/>
      <c r="AX39" s="96"/>
    </row>
    <row r="40" spans="1:50" ht="22.5" customHeight="1" x14ac:dyDescent="0.15">
      <c r="A40" s="669"/>
      <c r="B40" s="670"/>
      <c r="C40" s="670"/>
      <c r="D40" s="670"/>
      <c r="E40" s="670"/>
      <c r="F40" s="671"/>
      <c r="G40" s="323"/>
      <c r="H40" s="324"/>
      <c r="I40" s="324"/>
      <c r="J40" s="324"/>
      <c r="K40" s="324"/>
      <c r="L40" s="324"/>
      <c r="M40" s="324"/>
      <c r="N40" s="324"/>
      <c r="O40" s="325"/>
      <c r="P40" s="197"/>
      <c r="Q40" s="197"/>
      <c r="R40" s="197"/>
      <c r="S40" s="197"/>
      <c r="T40" s="197"/>
      <c r="U40" s="197"/>
      <c r="V40" s="197"/>
      <c r="W40" s="197"/>
      <c r="X40" s="198"/>
      <c r="Y40" s="120" t="s">
        <v>15</v>
      </c>
      <c r="Z40" s="121"/>
      <c r="AA40" s="171"/>
      <c r="AB40" s="264" t="s">
        <v>16</v>
      </c>
      <c r="AC40" s="264"/>
      <c r="AD40" s="264"/>
      <c r="AE40" s="93" t="s">
        <v>477</v>
      </c>
      <c r="AF40" s="94"/>
      <c r="AG40" s="94"/>
      <c r="AH40" s="94"/>
      <c r="AI40" s="95"/>
      <c r="AJ40" s="93" t="s">
        <v>477</v>
      </c>
      <c r="AK40" s="94"/>
      <c r="AL40" s="94"/>
      <c r="AM40" s="94"/>
      <c r="AN40" s="95"/>
      <c r="AO40" s="93" t="s">
        <v>477</v>
      </c>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97"/>
      <c r="AC44" s="297"/>
      <c r="AD44" s="29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4" t="s">
        <v>320</v>
      </c>
      <c r="B47" s="684"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9"/>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4"/>
      <c r="B48" s="684"/>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4"/>
      <c r="B49" s="684"/>
      <c r="C49" s="236"/>
      <c r="D49" s="236"/>
      <c r="E49" s="236"/>
      <c r="F49" s="237"/>
      <c r="G49" s="338"/>
      <c r="H49" s="338"/>
      <c r="I49" s="338"/>
      <c r="J49" s="338"/>
      <c r="K49" s="338"/>
      <c r="L49" s="338"/>
      <c r="M49" s="338"/>
      <c r="N49" s="338"/>
      <c r="O49" s="338"/>
      <c r="P49" s="338"/>
      <c r="Q49" s="338"/>
      <c r="R49" s="338"/>
      <c r="S49" s="338"/>
      <c r="T49" s="338"/>
      <c r="U49" s="338"/>
      <c r="V49" s="338"/>
      <c r="W49" s="338"/>
      <c r="X49" s="338"/>
      <c r="Y49" s="338"/>
      <c r="Z49" s="338"/>
      <c r="AA49" s="339"/>
      <c r="AB49" s="613"/>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4"/>
    </row>
    <row r="50" spans="1:50" ht="15.75" hidden="1" customHeight="1" x14ac:dyDescent="0.15">
      <c r="A50" s="234"/>
      <c r="B50" s="684"/>
      <c r="C50" s="236"/>
      <c r="D50" s="236"/>
      <c r="E50" s="236"/>
      <c r="F50" s="237"/>
      <c r="G50" s="340"/>
      <c r="H50" s="340"/>
      <c r="I50" s="340"/>
      <c r="J50" s="340"/>
      <c r="K50" s="340"/>
      <c r="L50" s="340"/>
      <c r="M50" s="340"/>
      <c r="N50" s="340"/>
      <c r="O50" s="340"/>
      <c r="P50" s="340"/>
      <c r="Q50" s="340"/>
      <c r="R50" s="340"/>
      <c r="S50" s="340"/>
      <c r="T50" s="340"/>
      <c r="U50" s="340"/>
      <c r="V50" s="340"/>
      <c r="W50" s="340"/>
      <c r="X50" s="340"/>
      <c r="Y50" s="340"/>
      <c r="Z50" s="340"/>
      <c r="AA50" s="341"/>
      <c r="AB50" s="615"/>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6"/>
    </row>
    <row r="51" spans="1:50" ht="15.75" hidden="1" customHeight="1" x14ac:dyDescent="0.15">
      <c r="A51" s="234"/>
      <c r="B51" s="685"/>
      <c r="C51" s="238"/>
      <c r="D51" s="238"/>
      <c r="E51" s="238"/>
      <c r="F51" s="239"/>
      <c r="G51" s="342"/>
      <c r="H51" s="342"/>
      <c r="I51" s="342"/>
      <c r="J51" s="342"/>
      <c r="K51" s="342"/>
      <c r="L51" s="342"/>
      <c r="M51" s="342"/>
      <c r="N51" s="342"/>
      <c r="O51" s="342"/>
      <c r="P51" s="342"/>
      <c r="Q51" s="342"/>
      <c r="R51" s="342"/>
      <c r="S51" s="342"/>
      <c r="T51" s="342"/>
      <c r="U51" s="342"/>
      <c r="V51" s="342"/>
      <c r="W51" s="342"/>
      <c r="X51" s="342"/>
      <c r="Y51" s="342"/>
      <c r="Z51" s="342"/>
      <c r="AA51" s="343"/>
      <c r="AB51" s="617"/>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18"/>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idden="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8"/>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idden="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idden="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idden="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idden="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idden="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idden="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idden="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idden="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28.5"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20.25" customHeight="1" x14ac:dyDescent="0.15">
      <c r="A68" s="185"/>
      <c r="B68" s="186"/>
      <c r="C68" s="186"/>
      <c r="D68" s="186"/>
      <c r="E68" s="186"/>
      <c r="F68" s="187"/>
      <c r="G68" s="254" t="s">
        <v>539</v>
      </c>
      <c r="H68" s="195"/>
      <c r="I68" s="195"/>
      <c r="J68" s="195"/>
      <c r="K68" s="195"/>
      <c r="L68" s="195"/>
      <c r="M68" s="195"/>
      <c r="N68" s="195"/>
      <c r="O68" s="195"/>
      <c r="P68" s="195"/>
      <c r="Q68" s="195"/>
      <c r="R68" s="195"/>
      <c r="S68" s="195"/>
      <c r="T68" s="195"/>
      <c r="U68" s="195"/>
      <c r="V68" s="195"/>
      <c r="W68" s="195"/>
      <c r="X68" s="196"/>
      <c r="Y68" s="335" t="s">
        <v>66</v>
      </c>
      <c r="Z68" s="336"/>
      <c r="AA68" s="337"/>
      <c r="AB68" s="202" t="s">
        <v>499</v>
      </c>
      <c r="AC68" s="203"/>
      <c r="AD68" s="204"/>
      <c r="AE68" s="93" t="s">
        <v>502</v>
      </c>
      <c r="AF68" s="94"/>
      <c r="AG68" s="94"/>
      <c r="AH68" s="94"/>
      <c r="AI68" s="95"/>
      <c r="AJ68" s="93" t="s">
        <v>502</v>
      </c>
      <c r="AK68" s="94"/>
      <c r="AL68" s="94"/>
      <c r="AM68" s="94"/>
      <c r="AN68" s="95"/>
      <c r="AO68" s="93">
        <v>46</v>
      </c>
      <c r="AP68" s="94"/>
      <c r="AQ68" s="94"/>
      <c r="AR68" s="94"/>
      <c r="AS68" s="95"/>
      <c r="AT68" s="205"/>
      <c r="AU68" s="205"/>
      <c r="AV68" s="205"/>
      <c r="AW68" s="205"/>
      <c r="AX68" s="206"/>
      <c r="AY68" s="10"/>
      <c r="AZ68" s="10"/>
      <c r="BA68" s="10"/>
      <c r="BB68" s="10"/>
      <c r="BC68" s="10"/>
    </row>
    <row r="69" spans="1:60" ht="20.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499</v>
      </c>
      <c r="AC69" s="211"/>
      <c r="AD69" s="212"/>
      <c r="AE69" s="93" t="s">
        <v>502</v>
      </c>
      <c r="AF69" s="94"/>
      <c r="AG69" s="94"/>
      <c r="AH69" s="94"/>
      <c r="AI69" s="95"/>
      <c r="AJ69" s="93" t="s">
        <v>502</v>
      </c>
      <c r="AK69" s="94"/>
      <c r="AL69" s="94"/>
      <c r="AM69" s="94"/>
      <c r="AN69" s="95"/>
      <c r="AO69" s="93">
        <v>44</v>
      </c>
      <c r="AP69" s="94"/>
      <c r="AQ69" s="94"/>
      <c r="AR69" s="94"/>
      <c r="AS69" s="95"/>
      <c r="AT69" s="93">
        <v>58</v>
      </c>
      <c r="AU69" s="94"/>
      <c r="AV69" s="94"/>
      <c r="AW69" s="94"/>
      <c r="AX69" s="96"/>
      <c r="AY69" s="10"/>
      <c r="AZ69" s="10"/>
      <c r="BA69" s="10"/>
      <c r="BB69" s="10"/>
      <c r="BC69" s="10"/>
      <c r="BD69" s="10"/>
      <c r="BE69" s="10"/>
      <c r="BF69" s="10"/>
      <c r="BG69" s="10"/>
      <c r="BH69" s="10"/>
    </row>
    <row r="70" spans="1:60" hidden="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idden="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idden="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idden="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idden="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idden="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idden="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idden="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idden="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0.25" customHeight="1" x14ac:dyDescent="0.15">
      <c r="A83" s="129"/>
      <c r="B83" s="127"/>
      <c r="C83" s="127"/>
      <c r="D83" s="127"/>
      <c r="E83" s="127"/>
      <c r="F83" s="128"/>
      <c r="G83" s="144" t="s">
        <v>505</v>
      </c>
      <c r="H83" s="144"/>
      <c r="I83" s="144"/>
      <c r="J83" s="144"/>
      <c r="K83" s="144"/>
      <c r="L83" s="144"/>
      <c r="M83" s="144"/>
      <c r="N83" s="144"/>
      <c r="O83" s="144"/>
      <c r="P83" s="144"/>
      <c r="Q83" s="144"/>
      <c r="R83" s="144"/>
      <c r="S83" s="144"/>
      <c r="T83" s="144"/>
      <c r="U83" s="144"/>
      <c r="V83" s="144"/>
      <c r="W83" s="144"/>
      <c r="X83" s="144"/>
      <c r="Y83" s="146" t="s">
        <v>17</v>
      </c>
      <c r="Z83" s="147"/>
      <c r="AA83" s="148"/>
      <c r="AB83" s="181" t="s">
        <v>500</v>
      </c>
      <c r="AC83" s="150"/>
      <c r="AD83" s="151"/>
      <c r="AE83" s="152" t="s">
        <v>502</v>
      </c>
      <c r="AF83" s="153"/>
      <c r="AG83" s="153"/>
      <c r="AH83" s="153"/>
      <c r="AI83" s="153"/>
      <c r="AJ83" s="152" t="s">
        <v>502</v>
      </c>
      <c r="AK83" s="153"/>
      <c r="AL83" s="153"/>
      <c r="AM83" s="153"/>
      <c r="AN83" s="153"/>
      <c r="AO83" s="152">
        <v>18474</v>
      </c>
      <c r="AP83" s="153"/>
      <c r="AQ83" s="153"/>
      <c r="AR83" s="153"/>
      <c r="AS83" s="153"/>
      <c r="AT83" s="93">
        <v>20014</v>
      </c>
      <c r="AU83" s="94"/>
      <c r="AV83" s="94"/>
      <c r="AW83" s="94"/>
      <c r="AX83" s="96"/>
    </row>
    <row r="84" spans="1:60" ht="20.2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501</v>
      </c>
      <c r="AC84" s="158"/>
      <c r="AD84" s="159"/>
      <c r="AE84" s="157" t="s">
        <v>503</v>
      </c>
      <c r="AF84" s="158"/>
      <c r="AG84" s="158"/>
      <c r="AH84" s="158"/>
      <c r="AI84" s="159"/>
      <c r="AJ84" s="157" t="s">
        <v>504</v>
      </c>
      <c r="AK84" s="158"/>
      <c r="AL84" s="158"/>
      <c r="AM84" s="158"/>
      <c r="AN84" s="159"/>
      <c r="AO84" s="157" t="s">
        <v>512</v>
      </c>
      <c r="AP84" s="158"/>
      <c r="AQ84" s="158"/>
      <c r="AR84" s="158"/>
      <c r="AS84" s="159"/>
      <c r="AT84" s="157" t="s">
        <v>519</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30" customHeight="1" x14ac:dyDescent="0.15">
      <c r="A97" s="375" t="s">
        <v>77</v>
      </c>
      <c r="B97" s="376"/>
      <c r="C97" s="350" t="s">
        <v>19</v>
      </c>
      <c r="D97" s="351"/>
      <c r="E97" s="351"/>
      <c r="F97" s="351"/>
      <c r="G97" s="351"/>
      <c r="H97" s="351"/>
      <c r="I97" s="351"/>
      <c r="J97" s="351"/>
      <c r="K97" s="352"/>
      <c r="L97" s="407" t="s">
        <v>76</v>
      </c>
      <c r="M97" s="407"/>
      <c r="N97" s="407"/>
      <c r="O97" s="407"/>
      <c r="P97" s="407"/>
      <c r="Q97" s="407"/>
      <c r="R97" s="408" t="s">
        <v>73</v>
      </c>
      <c r="S97" s="409"/>
      <c r="T97" s="409"/>
      <c r="U97" s="409"/>
      <c r="V97" s="409"/>
      <c r="W97" s="409"/>
      <c r="X97" s="410"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1"/>
    </row>
    <row r="98" spans="1:50" ht="29.25" customHeight="1" x14ac:dyDescent="0.15">
      <c r="A98" s="377"/>
      <c r="B98" s="378"/>
      <c r="C98" s="412" t="s">
        <v>479</v>
      </c>
      <c r="D98" s="413"/>
      <c r="E98" s="413"/>
      <c r="F98" s="413"/>
      <c r="G98" s="413"/>
      <c r="H98" s="413"/>
      <c r="I98" s="413"/>
      <c r="J98" s="413"/>
      <c r="K98" s="414"/>
      <c r="L98" s="71">
        <v>1161</v>
      </c>
      <c r="M98" s="72"/>
      <c r="N98" s="72"/>
      <c r="O98" s="72"/>
      <c r="P98" s="72"/>
      <c r="Q98" s="73"/>
      <c r="R98" s="71" t="s">
        <v>562</v>
      </c>
      <c r="S98" s="72"/>
      <c r="T98" s="72"/>
      <c r="U98" s="72"/>
      <c r="V98" s="72"/>
      <c r="W98" s="73"/>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33.75" customHeight="1" x14ac:dyDescent="0.15">
      <c r="A99" s="377"/>
      <c r="B99" s="378"/>
      <c r="C99" s="161" t="s">
        <v>480</v>
      </c>
      <c r="D99" s="162"/>
      <c r="E99" s="162"/>
      <c r="F99" s="162"/>
      <c r="G99" s="162"/>
      <c r="H99" s="162"/>
      <c r="I99" s="162"/>
      <c r="J99" s="162"/>
      <c r="K99" s="163"/>
      <c r="L99" s="71">
        <v>6</v>
      </c>
      <c r="M99" s="72"/>
      <c r="N99" s="72"/>
      <c r="O99" s="72"/>
      <c r="P99" s="72"/>
      <c r="Q99" s="73"/>
      <c r="R99" s="71" t="s">
        <v>562</v>
      </c>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12" hidden="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12" hidden="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12" hidden="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30"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18" customHeight="1" thickBot="1" x14ac:dyDescent="0.2">
      <c r="A104" s="379"/>
      <c r="B104" s="380"/>
      <c r="C104" s="369" t="s">
        <v>22</v>
      </c>
      <c r="D104" s="370"/>
      <c r="E104" s="370"/>
      <c r="F104" s="370"/>
      <c r="G104" s="370"/>
      <c r="H104" s="370"/>
      <c r="I104" s="370"/>
      <c r="J104" s="370"/>
      <c r="K104" s="371"/>
      <c r="L104" s="372">
        <f>SUM(L98:Q103)</f>
        <v>1167</v>
      </c>
      <c r="M104" s="373"/>
      <c r="N104" s="373"/>
      <c r="O104" s="373"/>
      <c r="P104" s="373"/>
      <c r="Q104" s="374"/>
      <c r="R104" s="372">
        <f>SUM(R98:W103)</f>
        <v>0</v>
      </c>
      <c r="S104" s="373"/>
      <c r="T104" s="373"/>
      <c r="U104" s="373"/>
      <c r="V104" s="373"/>
      <c r="W104" s="374"/>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2.2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8" t="s">
        <v>38</v>
      </c>
      <c r="AH107" s="594"/>
      <c r="AI107" s="594"/>
      <c r="AJ107" s="594"/>
      <c r="AK107" s="594"/>
      <c r="AL107" s="594"/>
      <c r="AM107" s="594"/>
      <c r="AN107" s="594"/>
      <c r="AO107" s="594"/>
      <c r="AP107" s="594"/>
      <c r="AQ107" s="594"/>
      <c r="AR107" s="594"/>
      <c r="AS107" s="594"/>
      <c r="AT107" s="594"/>
      <c r="AU107" s="594"/>
      <c r="AV107" s="594"/>
      <c r="AW107" s="594"/>
      <c r="AX107" s="629"/>
    </row>
    <row r="108" spans="1:50" ht="56.25" customHeight="1" x14ac:dyDescent="0.15">
      <c r="A108" s="307" t="s">
        <v>312</v>
      </c>
      <c r="B108" s="308"/>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3" t="s">
        <v>472</v>
      </c>
      <c r="AE108" s="604"/>
      <c r="AF108" s="604"/>
      <c r="AG108" s="600" t="s">
        <v>536</v>
      </c>
      <c r="AH108" s="601"/>
      <c r="AI108" s="601"/>
      <c r="AJ108" s="601"/>
      <c r="AK108" s="601"/>
      <c r="AL108" s="601"/>
      <c r="AM108" s="601"/>
      <c r="AN108" s="601"/>
      <c r="AO108" s="601"/>
      <c r="AP108" s="601"/>
      <c r="AQ108" s="601"/>
      <c r="AR108" s="601"/>
      <c r="AS108" s="601"/>
      <c r="AT108" s="601"/>
      <c r="AU108" s="601"/>
      <c r="AV108" s="601"/>
      <c r="AW108" s="601"/>
      <c r="AX108" s="602"/>
    </row>
    <row r="109" spans="1:50" ht="57.75" customHeight="1" x14ac:dyDescent="0.15">
      <c r="A109" s="309"/>
      <c r="B109" s="310"/>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472</v>
      </c>
      <c r="AE109" s="441"/>
      <c r="AF109" s="441"/>
      <c r="AG109" s="304" t="s">
        <v>537</v>
      </c>
      <c r="AH109" s="305"/>
      <c r="AI109" s="305"/>
      <c r="AJ109" s="305"/>
      <c r="AK109" s="305"/>
      <c r="AL109" s="305"/>
      <c r="AM109" s="305"/>
      <c r="AN109" s="305"/>
      <c r="AO109" s="305"/>
      <c r="AP109" s="305"/>
      <c r="AQ109" s="305"/>
      <c r="AR109" s="305"/>
      <c r="AS109" s="305"/>
      <c r="AT109" s="305"/>
      <c r="AU109" s="305"/>
      <c r="AV109" s="305"/>
      <c r="AW109" s="305"/>
      <c r="AX109" s="306"/>
    </row>
    <row r="110" spans="1:50" ht="57.75" customHeight="1" x14ac:dyDescent="0.15">
      <c r="A110" s="311"/>
      <c r="B110" s="312"/>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3" t="s">
        <v>472</v>
      </c>
      <c r="AE110" s="584"/>
      <c r="AF110" s="584"/>
      <c r="AG110" s="529" t="s">
        <v>538</v>
      </c>
      <c r="AH110" s="197"/>
      <c r="AI110" s="197"/>
      <c r="AJ110" s="197"/>
      <c r="AK110" s="197"/>
      <c r="AL110" s="197"/>
      <c r="AM110" s="197"/>
      <c r="AN110" s="197"/>
      <c r="AO110" s="197"/>
      <c r="AP110" s="197"/>
      <c r="AQ110" s="197"/>
      <c r="AR110" s="197"/>
      <c r="AS110" s="197"/>
      <c r="AT110" s="197"/>
      <c r="AU110" s="197"/>
      <c r="AV110" s="197"/>
      <c r="AW110" s="197"/>
      <c r="AX110" s="530"/>
    </row>
    <row r="111" spans="1:50" ht="42" customHeight="1" x14ac:dyDescent="0.15">
      <c r="A111" s="548" t="s">
        <v>46</v>
      </c>
      <c r="B111" s="585"/>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472</v>
      </c>
      <c r="AE111" s="437"/>
      <c r="AF111" s="437"/>
      <c r="AG111" s="301" t="s">
        <v>523</v>
      </c>
      <c r="AH111" s="302"/>
      <c r="AI111" s="302"/>
      <c r="AJ111" s="302"/>
      <c r="AK111" s="302"/>
      <c r="AL111" s="302"/>
      <c r="AM111" s="302"/>
      <c r="AN111" s="302"/>
      <c r="AO111" s="302"/>
      <c r="AP111" s="302"/>
      <c r="AQ111" s="302"/>
      <c r="AR111" s="302"/>
      <c r="AS111" s="302"/>
      <c r="AT111" s="302"/>
      <c r="AU111" s="302"/>
      <c r="AV111" s="302"/>
      <c r="AW111" s="302"/>
      <c r="AX111" s="303"/>
    </row>
    <row r="112" spans="1:50" ht="42" customHeight="1" x14ac:dyDescent="0.15">
      <c r="A112" s="586"/>
      <c r="B112" s="587"/>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472</v>
      </c>
      <c r="AE112" s="441"/>
      <c r="AF112" s="441"/>
      <c r="AG112" s="304" t="s">
        <v>524</v>
      </c>
      <c r="AH112" s="305"/>
      <c r="AI112" s="305"/>
      <c r="AJ112" s="305"/>
      <c r="AK112" s="305"/>
      <c r="AL112" s="305"/>
      <c r="AM112" s="305"/>
      <c r="AN112" s="305"/>
      <c r="AO112" s="305"/>
      <c r="AP112" s="305"/>
      <c r="AQ112" s="305"/>
      <c r="AR112" s="305"/>
      <c r="AS112" s="305"/>
      <c r="AT112" s="305"/>
      <c r="AU112" s="305"/>
      <c r="AV112" s="305"/>
      <c r="AW112" s="305"/>
      <c r="AX112" s="306"/>
    </row>
    <row r="113" spans="1:64" ht="42" customHeight="1" x14ac:dyDescent="0.15">
      <c r="A113" s="586"/>
      <c r="B113" s="587"/>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472</v>
      </c>
      <c r="AE113" s="441"/>
      <c r="AF113" s="441"/>
      <c r="AG113" s="304" t="s">
        <v>525</v>
      </c>
      <c r="AH113" s="305"/>
      <c r="AI113" s="305"/>
      <c r="AJ113" s="305"/>
      <c r="AK113" s="305"/>
      <c r="AL113" s="305"/>
      <c r="AM113" s="305"/>
      <c r="AN113" s="305"/>
      <c r="AO113" s="305"/>
      <c r="AP113" s="305"/>
      <c r="AQ113" s="305"/>
      <c r="AR113" s="305"/>
      <c r="AS113" s="305"/>
      <c r="AT113" s="305"/>
      <c r="AU113" s="305"/>
      <c r="AV113" s="305"/>
      <c r="AW113" s="305"/>
      <c r="AX113" s="306"/>
    </row>
    <row r="114" spans="1:64" ht="32.25" customHeight="1" x14ac:dyDescent="0.15">
      <c r="A114" s="586"/>
      <c r="B114" s="587"/>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472</v>
      </c>
      <c r="AE114" s="441"/>
      <c r="AF114" s="441"/>
      <c r="AG114" s="304" t="s">
        <v>526</v>
      </c>
      <c r="AH114" s="305"/>
      <c r="AI114" s="305"/>
      <c r="AJ114" s="305"/>
      <c r="AK114" s="305"/>
      <c r="AL114" s="305"/>
      <c r="AM114" s="305"/>
      <c r="AN114" s="305"/>
      <c r="AO114" s="305"/>
      <c r="AP114" s="305"/>
      <c r="AQ114" s="305"/>
      <c r="AR114" s="305"/>
      <c r="AS114" s="305"/>
      <c r="AT114" s="305"/>
      <c r="AU114" s="305"/>
      <c r="AV114" s="305"/>
      <c r="AW114" s="305"/>
      <c r="AX114" s="306"/>
    </row>
    <row r="115" spans="1:64" ht="42" customHeight="1" x14ac:dyDescent="0.15">
      <c r="A115" s="586"/>
      <c r="B115" s="587"/>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472</v>
      </c>
      <c r="AE115" s="441"/>
      <c r="AF115" s="441"/>
      <c r="AG115" s="304" t="s">
        <v>527</v>
      </c>
      <c r="AH115" s="638"/>
      <c r="AI115" s="638"/>
      <c r="AJ115" s="638"/>
      <c r="AK115" s="638"/>
      <c r="AL115" s="638"/>
      <c r="AM115" s="638"/>
      <c r="AN115" s="638"/>
      <c r="AO115" s="638"/>
      <c r="AP115" s="638"/>
      <c r="AQ115" s="638"/>
      <c r="AR115" s="638"/>
      <c r="AS115" s="638"/>
      <c r="AT115" s="638"/>
      <c r="AU115" s="638"/>
      <c r="AV115" s="638"/>
      <c r="AW115" s="638"/>
      <c r="AX115" s="639"/>
    </row>
    <row r="116" spans="1:64" ht="19.350000000000001" customHeight="1" x14ac:dyDescent="0.15">
      <c r="A116" s="586"/>
      <c r="B116" s="587"/>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2" t="s">
        <v>522</v>
      </c>
      <c r="AE116" s="633"/>
      <c r="AF116" s="633"/>
      <c r="AG116" s="367"/>
      <c r="AH116" s="305"/>
      <c r="AI116" s="305"/>
      <c r="AJ116" s="305"/>
      <c r="AK116" s="305"/>
      <c r="AL116" s="305"/>
      <c r="AM116" s="305"/>
      <c r="AN116" s="305"/>
      <c r="AO116" s="305"/>
      <c r="AP116" s="305"/>
      <c r="AQ116" s="305"/>
      <c r="AR116" s="305"/>
      <c r="AS116" s="305"/>
      <c r="AT116" s="305"/>
      <c r="AU116" s="305"/>
      <c r="AV116" s="305"/>
      <c r="AW116" s="305"/>
      <c r="AX116" s="306"/>
      <c r="BI116" s="10"/>
      <c r="BJ116" s="10"/>
      <c r="BK116" s="10"/>
      <c r="BL116" s="10"/>
    </row>
    <row r="117" spans="1:64" ht="46.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472</v>
      </c>
      <c r="AE117" s="584"/>
      <c r="AF117" s="593"/>
      <c r="AG117" s="597" t="s">
        <v>528</v>
      </c>
      <c r="AH117" s="598"/>
      <c r="AI117" s="598"/>
      <c r="AJ117" s="598"/>
      <c r="AK117" s="598"/>
      <c r="AL117" s="598"/>
      <c r="AM117" s="598"/>
      <c r="AN117" s="598"/>
      <c r="AO117" s="598"/>
      <c r="AP117" s="598"/>
      <c r="AQ117" s="598"/>
      <c r="AR117" s="598"/>
      <c r="AS117" s="598"/>
      <c r="AT117" s="598"/>
      <c r="AU117" s="598"/>
      <c r="AV117" s="598"/>
      <c r="AW117" s="598"/>
      <c r="AX117" s="599"/>
      <c r="BG117" s="10"/>
      <c r="BH117" s="10"/>
      <c r="BI117" s="10"/>
      <c r="BJ117" s="10"/>
    </row>
    <row r="118" spans="1:64" ht="66.75" customHeight="1" x14ac:dyDescent="0.15">
      <c r="A118" s="548" t="s">
        <v>47</v>
      </c>
      <c r="B118" s="585"/>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472</v>
      </c>
      <c r="AE118" s="437"/>
      <c r="AF118" s="637"/>
      <c r="AG118" s="301" t="s">
        <v>535</v>
      </c>
      <c r="AH118" s="302"/>
      <c r="AI118" s="302"/>
      <c r="AJ118" s="302"/>
      <c r="AK118" s="302"/>
      <c r="AL118" s="302"/>
      <c r="AM118" s="302"/>
      <c r="AN118" s="302"/>
      <c r="AO118" s="302"/>
      <c r="AP118" s="302"/>
      <c r="AQ118" s="302"/>
      <c r="AR118" s="302"/>
      <c r="AS118" s="302"/>
      <c r="AT118" s="302"/>
      <c r="AU118" s="302"/>
      <c r="AV118" s="302"/>
      <c r="AW118" s="302"/>
      <c r="AX118" s="303"/>
    </row>
    <row r="119" spans="1:64" ht="41.25"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5" t="s">
        <v>472</v>
      </c>
      <c r="AE119" s="606"/>
      <c r="AF119" s="606"/>
      <c r="AG119" s="304" t="s">
        <v>531</v>
      </c>
      <c r="AH119" s="305"/>
      <c r="AI119" s="305"/>
      <c r="AJ119" s="305"/>
      <c r="AK119" s="305"/>
      <c r="AL119" s="305"/>
      <c r="AM119" s="305"/>
      <c r="AN119" s="305"/>
      <c r="AO119" s="305"/>
      <c r="AP119" s="305"/>
      <c r="AQ119" s="305"/>
      <c r="AR119" s="305"/>
      <c r="AS119" s="305"/>
      <c r="AT119" s="305"/>
      <c r="AU119" s="305"/>
      <c r="AV119" s="305"/>
      <c r="AW119" s="305"/>
      <c r="AX119" s="306"/>
    </row>
    <row r="120" spans="1:64" ht="33.75" customHeight="1" x14ac:dyDescent="0.15">
      <c r="A120" s="586"/>
      <c r="B120" s="587"/>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472</v>
      </c>
      <c r="AE120" s="441"/>
      <c r="AF120" s="441"/>
      <c r="AG120" s="304" t="s">
        <v>529</v>
      </c>
      <c r="AH120" s="305"/>
      <c r="AI120" s="305"/>
      <c r="AJ120" s="305"/>
      <c r="AK120" s="305"/>
      <c r="AL120" s="305"/>
      <c r="AM120" s="305"/>
      <c r="AN120" s="305"/>
      <c r="AO120" s="305"/>
      <c r="AP120" s="305"/>
      <c r="AQ120" s="305"/>
      <c r="AR120" s="305"/>
      <c r="AS120" s="305"/>
      <c r="AT120" s="305"/>
      <c r="AU120" s="305"/>
      <c r="AV120" s="305"/>
      <c r="AW120" s="305"/>
      <c r="AX120" s="306"/>
    </row>
    <row r="121" spans="1:64" ht="30" customHeight="1" x14ac:dyDescent="0.15">
      <c r="A121" s="588"/>
      <c r="B121" s="589"/>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472</v>
      </c>
      <c r="AE121" s="441"/>
      <c r="AF121" s="441"/>
      <c r="AG121" s="529" t="s">
        <v>530</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522</v>
      </c>
      <c r="AE122" s="437"/>
      <c r="AF122" s="437"/>
      <c r="AG122" s="575"/>
      <c r="AH122" s="195"/>
      <c r="AI122" s="195"/>
      <c r="AJ122" s="195"/>
      <c r="AK122" s="195"/>
      <c r="AL122" s="195"/>
      <c r="AM122" s="195"/>
      <c r="AN122" s="195"/>
      <c r="AO122" s="195"/>
      <c r="AP122" s="195"/>
      <c r="AQ122" s="195"/>
      <c r="AR122" s="195"/>
      <c r="AS122" s="195"/>
      <c r="AT122" s="195"/>
      <c r="AU122" s="195"/>
      <c r="AV122" s="195"/>
      <c r="AW122" s="195"/>
      <c r="AX122" s="576"/>
    </row>
    <row r="123" spans="1:64" ht="15.75" customHeight="1" x14ac:dyDescent="0.15">
      <c r="A123" s="624"/>
      <c r="B123" s="625"/>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77"/>
      <c r="AH123" s="276"/>
      <c r="AI123" s="276"/>
      <c r="AJ123" s="276"/>
      <c r="AK123" s="276"/>
      <c r="AL123" s="276"/>
      <c r="AM123" s="276"/>
      <c r="AN123" s="276"/>
      <c r="AO123" s="276"/>
      <c r="AP123" s="276"/>
      <c r="AQ123" s="276"/>
      <c r="AR123" s="276"/>
      <c r="AS123" s="276"/>
      <c r="AT123" s="276"/>
      <c r="AU123" s="276"/>
      <c r="AV123" s="276"/>
      <c r="AW123" s="276"/>
      <c r="AX123" s="578"/>
    </row>
    <row r="124" spans="1:64" ht="15" customHeight="1" x14ac:dyDescent="0.15">
      <c r="A124" s="624"/>
      <c r="B124" s="625"/>
      <c r="C124" s="640"/>
      <c r="D124" s="641"/>
      <c r="E124" s="641"/>
      <c r="F124" s="641"/>
      <c r="G124" s="641"/>
      <c r="H124" s="641"/>
      <c r="I124" s="641"/>
      <c r="J124" s="641"/>
      <c r="K124" s="641"/>
      <c r="L124" s="641"/>
      <c r="M124" s="641"/>
      <c r="N124" s="641"/>
      <c r="O124" s="642"/>
      <c r="P124" s="649"/>
      <c r="Q124" s="649"/>
      <c r="R124" s="649"/>
      <c r="S124" s="650"/>
      <c r="T124" s="630"/>
      <c r="U124" s="305"/>
      <c r="V124" s="305"/>
      <c r="W124" s="305"/>
      <c r="X124" s="305"/>
      <c r="Y124" s="305"/>
      <c r="Z124" s="305"/>
      <c r="AA124" s="305"/>
      <c r="AB124" s="305"/>
      <c r="AC124" s="305"/>
      <c r="AD124" s="305"/>
      <c r="AE124" s="305"/>
      <c r="AF124" s="631"/>
      <c r="AG124" s="577"/>
      <c r="AH124" s="276"/>
      <c r="AI124" s="276"/>
      <c r="AJ124" s="276"/>
      <c r="AK124" s="276"/>
      <c r="AL124" s="276"/>
      <c r="AM124" s="276"/>
      <c r="AN124" s="276"/>
      <c r="AO124" s="276"/>
      <c r="AP124" s="276"/>
      <c r="AQ124" s="276"/>
      <c r="AR124" s="276"/>
      <c r="AS124" s="276"/>
      <c r="AT124" s="276"/>
      <c r="AU124" s="276"/>
      <c r="AV124" s="276"/>
      <c r="AW124" s="276"/>
      <c r="AX124" s="578"/>
    </row>
    <row r="125" spans="1:64" ht="15" customHeight="1" x14ac:dyDescent="0.15">
      <c r="A125" s="626"/>
      <c r="B125" s="627"/>
      <c r="C125" s="643"/>
      <c r="D125" s="644"/>
      <c r="E125" s="644"/>
      <c r="F125" s="644"/>
      <c r="G125" s="644"/>
      <c r="H125" s="644"/>
      <c r="I125" s="644"/>
      <c r="J125" s="644"/>
      <c r="K125" s="644"/>
      <c r="L125" s="644"/>
      <c r="M125" s="644"/>
      <c r="N125" s="644"/>
      <c r="O125" s="645"/>
      <c r="P125" s="651"/>
      <c r="Q125" s="651"/>
      <c r="R125" s="651"/>
      <c r="S125" s="652"/>
      <c r="T125" s="433"/>
      <c r="U125" s="434"/>
      <c r="V125" s="434"/>
      <c r="W125" s="434"/>
      <c r="X125" s="434"/>
      <c r="Y125" s="434"/>
      <c r="Z125" s="434"/>
      <c r="AA125" s="434"/>
      <c r="AB125" s="434"/>
      <c r="AC125" s="434"/>
      <c r="AD125" s="434"/>
      <c r="AE125" s="434"/>
      <c r="AF125" s="435"/>
      <c r="AG125" s="579"/>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8" t="s">
        <v>58</v>
      </c>
      <c r="B126" s="549"/>
      <c r="C126" s="391" t="s">
        <v>64</v>
      </c>
      <c r="D126" s="571"/>
      <c r="E126" s="571"/>
      <c r="F126" s="572"/>
      <c r="G126" s="542" t="s">
        <v>532</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62" t="s">
        <v>68</v>
      </c>
      <c r="D127" s="363"/>
      <c r="E127" s="363"/>
      <c r="F127" s="364"/>
      <c r="G127" s="365" t="s">
        <v>555</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5.75" customHeight="1" thickBot="1" x14ac:dyDescent="0.2">
      <c r="A129" s="570" t="s">
        <v>566</v>
      </c>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31.25" customHeight="1" thickBot="1" x14ac:dyDescent="0.2">
      <c r="A131" s="545" t="s">
        <v>305</v>
      </c>
      <c r="B131" s="546"/>
      <c r="C131" s="546"/>
      <c r="D131" s="546"/>
      <c r="E131" s="547"/>
      <c r="F131" s="564" t="s">
        <v>567</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51.75" customHeight="1" thickBot="1" x14ac:dyDescent="0.2">
      <c r="A133" s="430" t="s">
        <v>569</v>
      </c>
      <c r="B133" s="431"/>
      <c r="C133" s="431"/>
      <c r="D133" s="431"/>
      <c r="E133" s="432"/>
      <c r="F133" s="567" t="s">
        <v>568</v>
      </c>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175.5" customHeight="1" thickBot="1" x14ac:dyDescent="0.2">
      <c r="A135" s="607" t="s">
        <v>516</v>
      </c>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3" t="s">
        <v>224</v>
      </c>
      <c r="B137" s="404"/>
      <c r="C137" s="404"/>
      <c r="D137" s="404"/>
      <c r="E137" s="404"/>
      <c r="F137" s="404"/>
      <c r="G137" s="417" t="s">
        <v>513</v>
      </c>
      <c r="H137" s="418"/>
      <c r="I137" s="418"/>
      <c r="J137" s="418"/>
      <c r="K137" s="418"/>
      <c r="L137" s="418"/>
      <c r="M137" s="418"/>
      <c r="N137" s="418"/>
      <c r="O137" s="418"/>
      <c r="P137" s="419"/>
      <c r="Q137" s="404" t="s">
        <v>225</v>
      </c>
      <c r="R137" s="404"/>
      <c r="S137" s="404"/>
      <c r="T137" s="404"/>
      <c r="U137" s="404"/>
      <c r="V137" s="404"/>
      <c r="W137" s="417" t="s">
        <v>514</v>
      </c>
      <c r="X137" s="418"/>
      <c r="Y137" s="418"/>
      <c r="Z137" s="418"/>
      <c r="AA137" s="418"/>
      <c r="AB137" s="418"/>
      <c r="AC137" s="418"/>
      <c r="AD137" s="418"/>
      <c r="AE137" s="418"/>
      <c r="AF137" s="419"/>
      <c r="AG137" s="404" t="s">
        <v>226</v>
      </c>
      <c r="AH137" s="404"/>
      <c r="AI137" s="404"/>
      <c r="AJ137" s="404"/>
      <c r="AK137" s="404"/>
      <c r="AL137" s="404"/>
      <c r="AM137" s="400" t="s">
        <v>514</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514</v>
      </c>
      <c r="H138" s="421"/>
      <c r="I138" s="421"/>
      <c r="J138" s="421"/>
      <c r="K138" s="421"/>
      <c r="L138" s="421"/>
      <c r="M138" s="421"/>
      <c r="N138" s="421"/>
      <c r="O138" s="421"/>
      <c r="P138" s="422"/>
      <c r="Q138" s="406" t="s">
        <v>228</v>
      </c>
      <c r="R138" s="406"/>
      <c r="S138" s="406"/>
      <c r="T138" s="406"/>
      <c r="U138" s="406"/>
      <c r="V138" s="406"/>
      <c r="W138" s="420" t="s">
        <v>473</v>
      </c>
      <c r="X138" s="421"/>
      <c r="Y138" s="421"/>
      <c r="Z138" s="421"/>
      <c r="AA138" s="421"/>
      <c r="AB138" s="421"/>
      <c r="AC138" s="421"/>
      <c r="AD138" s="421"/>
      <c r="AE138" s="421"/>
      <c r="AF138" s="422"/>
      <c r="AG138" s="573"/>
      <c r="AH138" s="574"/>
      <c r="AI138" s="574"/>
      <c r="AJ138" s="574"/>
      <c r="AK138" s="574"/>
      <c r="AL138" s="574"/>
      <c r="AM138" s="610"/>
      <c r="AN138" s="611"/>
      <c r="AO138" s="611"/>
      <c r="AP138" s="611"/>
      <c r="AQ138" s="611"/>
      <c r="AR138" s="611"/>
      <c r="AS138" s="611"/>
      <c r="AT138" s="611"/>
      <c r="AU138" s="611"/>
      <c r="AV138" s="612"/>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4" t="s">
        <v>34</v>
      </c>
      <c r="B178" s="535"/>
      <c r="C178" s="535"/>
      <c r="D178" s="535"/>
      <c r="E178" s="535"/>
      <c r="F178" s="536"/>
      <c r="G178" s="387" t="s">
        <v>496</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461</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3.25" customHeight="1" x14ac:dyDescent="0.15">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3.25" customHeight="1" x14ac:dyDescent="0.15">
      <c r="A180" s="126"/>
      <c r="B180" s="537"/>
      <c r="C180" s="537"/>
      <c r="D180" s="537"/>
      <c r="E180" s="537"/>
      <c r="F180" s="538"/>
      <c r="G180" s="97" t="s">
        <v>495</v>
      </c>
      <c r="H180" s="98"/>
      <c r="I180" s="98"/>
      <c r="J180" s="98"/>
      <c r="K180" s="99"/>
      <c r="L180" s="100" t="s">
        <v>511</v>
      </c>
      <c r="M180" s="101"/>
      <c r="N180" s="101"/>
      <c r="O180" s="101"/>
      <c r="P180" s="101"/>
      <c r="Q180" s="101"/>
      <c r="R180" s="101"/>
      <c r="S180" s="101"/>
      <c r="T180" s="101"/>
      <c r="U180" s="101"/>
      <c r="V180" s="101"/>
      <c r="W180" s="101"/>
      <c r="X180" s="102"/>
      <c r="Y180" s="103">
        <v>31</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3.25" customHeight="1" x14ac:dyDescent="0.15">
      <c r="A181" s="126"/>
      <c r="B181" s="537"/>
      <c r="C181" s="537"/>
      <c r="D181" s="537"/>
      <c r="E181" s="537"/>
      <c r="F181" s="538"/>
      <c r="G181" s="74" t="s">
        <v>550</v>
      </c>
      <c r="H181" s="75"/>
      <c r="I181" s="75"/>
      <c r="J181" s="75"/>
      <c r="K181" s="76"/>
      <c r="L181" s="77" t="s">
        <v>554</v>
      </c>
      <c r="M181" s="78"/>
      <c r="N181" s="78"/>
      <c r="O181" s="78"/>
      <c r="P181" s="78"/>
      <c r="Q181" s="78"/>
      <c r="R181" s="78"/>
      <c r="S181" s="78"/>
      <c r="T181" s="78"/>
      <c r="U181" s="78"/>
      <c r="V181" s="78"/>
      <c r="W181" s="78"/>
      <c r="X181" s="79"/>
      <c r="Y181" s="80">
        <v>2</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37"/>
      <c r="C182" s="537"/>
      <c r="D182" s="537"/>
      <c r="E182" s="537"/>
      <c r="F182" s="538"/>
      <c r="G182" s="74" t="s">
        <v>551</v>
      </c>
      <c r="H182" s="75"/>
      <c r="I182" s="75"/>
      <c r="J182" s="75"/>
      <c r="K182" s="76"/>
      <c r="L182" s="77" t="s">
        <v>548</v>
      </c>
      <c r="M182" s="78"/>
      <c r="N182" s="78"/>
      <c r="O182" s="78"/>
      <c r="P182" s="78"/>
      <c r="Q182" s="78"/>
      <c r="R182" s="78"/>
      <c r="S182" s="78"/>
      <c r="T182" s="78"/>
      <c r="U182" s="78"/>
      <c r="V182" s="78"/>
      <c r="W182" s="78"/>
      <c r="X182" s="79"/>
      <c r="Y182" s="80">
        <v>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37"/>
      <c r="C183" s="537"/>
      <c r="D183" s="537"/>
      <c r="E183" s="537"/>
      <c r="F183" s="538"/>
      <c r="G183" s="74" t="s">
        <v>547</v>
      </c>
      <c r="H183" s="75"/>
      <c r="I183" s="75"/>
      <c r="J183" s="75"/>
      <c r="K183" s="76"/>
      <c r="L183" s="77" t="s">
        <v>552</v>
      </c>
      <c r="M183" s="78"/>
      <c r="N183" s="78"/>
      <c r="O183" s="78"/>
      <c r="P183" s="78"/>
      <c r="Q183" s="78"/>
      <c r="R183" s="78"/>
      <c r="S183" s="78"/>
      <c r="T183" s="78"/>
      <c r="U183" s="78"/>
      <c r="V183" s="78"/>
      <c r="W183" s="78"/>
      <c r="X183" s="79"/>
      <c r="Y183" s="80">
        <v>1</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17.25" customHeight="1" x14ac:dyDescent="0.15">
      <c r="A184" s="126"/>
      <c r="B184" s="537"/>
      <c r="C184" s="537"/>
      <c r="D184" s="537"/>
      <c r="E184" s="537"/>
      <c r="F184" s="538"/>
      <c r="G184" s="74" t="s">
        <v>553</v>
      </c>
      <c r="H184" s="75"/>
      <c r="I184" s="75"/>
      <c r="J184" s="75"/>
      <c r="K184" s="76"/>
      <c r="L184" s="77" t="s">
        <v>549</v>
      </c>
      <c r="M184" s="78"/>
      <c r="N184" s="78"/>
      <c r="O184" s="78"/>
      <c r="P184" s="78"/>
      <c r="Q184" s="78"/>
      <c r="R184" s="78"/>
      <c r="S184" s="78"/>
      <c r="T184" s="78"/>
      <c r="U184" s="78"/>
      <c r="V184" s="78"/>
      <c r="W184" s="78"/>
      <c r="X184" s="79"/>
      <c r="Y184" s="80">
        <v>1</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16.5" customHeight="1" x14ac:dyDescent="0.15">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16.5" customHeight="1" x14ac:dyDescent="0.15">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18" customHeight="1" x14ac:dyDescent="0.15">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35.25" customHeight="1" x14ac:dyDescent="0.15">
      <c r="A188" s="126"/>
      <c r="B188" s="537"/>
      <c r="C188" s="537"/>
      <c r="D188" s="537"/>
      <c r="E188" s="537"/>
      <c r="F188" s="538"/>
      <c r="G188" s="74"/>
      <c r="H188" s="75"/>
      <c r="I188" s="75"/>
      <c r="J188" s="75"/>
      <c r="K188" s="76"/>
      <c r="L188" s="77" t="s">
        <v>497</v>
      </c>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37"/>
      <c r="C189" s="537"/>
      <c r="D189" s="537"/>
      <c r="E189" s="537"/>
      <c r="F189" s="538"/>
      <c r="G189" s="74"/>
      <c r="H189" s="75"/>
      <c r="I189" s="75"/>
      <c r="J189" s="75"/>
      <c r="K189" s="76"/>
      <c r="L189" s="77" t="s">
        <v>498</v>
      </c>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36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37"/>
      <c r="C191" s="537"/>
      <c r="D191" s="537"/>
      <c r="E191" s="537"/>
      <c r="F191" s="538"/>
      <c r="G191" s="387" t="s">
        <v>474</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3.25" customHeight="1" x14ac:dyDescent="0.15">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3.25" customHeight="1" x14ac:dyDescent="0.15">
      <c r="A193" s="126"/>
      <c r="B193" s="537"/>
      <c r="C193" s="537"/>
      <c r="D193" s="537"/>
      <c r="E193" s="537"/>
      <c r="F193" s="538"/>
      <c r="G193" s="97" t="s">
        <v>493</v>
      </c>
      <c r="H193" s="98"/>
      <c r="I193" s="98"/>
      <c r="J193" s="98"/>
      <c r="K193" s="99"/>
      <c r="L193" s="100" t="s">
        <v>507</v>
      </c>
      <c r="M193" s="101"/>
      <c r="N193" s="101"/>
      <c r="O193" s="101"/>
      <c r="P193" s="101"/>
      <c r="Q193" s="101"/>
      <c r="R193" s="101"/>
      <c r="S193" s="101"/>
      <c r="T193" s="101"/>
      <c r="U193" s="101"/>
      <c r="V193" s="101"/>
      <c r="W193" s="101"/>
      <c r="X193" s="102"/>
      <c r="Y193" s="103">
        <v>17</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3.25" customHeight="1" x14ac:dyDescent="0.15">
      <c r="A194" s="126"/>
      <c r="B194" s="537"/>
      <c r="C194" s="537"/>
      <c r="D194" s="537"/>
      <c r="E194" s="537"/>
      <c r="F194" s="538"/>
      <c r="G194" s="74" t="s">
        <v>494</v>
      </c>
      <c r="H194" s="75"/>
      <c r="I194" s="75"/>
      <c r="J194" s="75"/>
      <c r="K194" s="76"/>
      <c r="L194" s="77" t="s">
        <v>540</v>
      </c>
      <c r="M194" s="78"/>
      <c r="N194" s="78"/>
      <c r="O194" s="78"/>
      <c r="P194" s="78"/>
      <c r="Q194" s="78"/>
      <c r="R194" s="78"/>
      <c r="S194" s="78"/>
      <c r="T194" s="78"/>
      <c r="U194" s="78"/>
      <c r="V194" s="78"/>
      <c r="W194" s="78"/>
      <c r="X194" s="79"/>
      <c r="Y194" s="80">
        <v>3</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37"/>
      <c r="C195" s="537"/>
      <c r="D195" s="537"/>
      <c r="E195" s="537"/>
      <c r="F195" s="538"/>
      <c r="G195" s="74" t="s">
        <v>541</v>
      </c>
      <c r="H195" s="75"/>
      <c r="I195" s="75"/>
      <c r="J195" s="75"/>
      <c r="K195" s="76"/>
      <c r="L195" s="77" t="s">
        <v>542</v>
      </c>
      <c r="M195" s="78"/>
      <c r="N195" s="78"/>
      <c r="O195" s="78"/>
      <c r="P195" s="78"/>
      <c r="Q195" s="78"/>
      <c r="R195" s="78"/>
      <c r="S195" s="78"/>
      <c r="T195" s="78"/>
      <c r="U195" s="78"/>
      <c r="V195" s="78"/>
      <c r="W195" s="78"/>
      <c r="X195" s="79"/>
      <c r="Y195" s="80">
        <v>3</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37"/>
      <c r="C196" s="537"/>
      <c r="D196" s="537"/>
      <c r="E196" s="537"/>
      <c r="F196" s="538"/>
      <c r="G196" s="74" t="s">
        <v>543</v>
      </c>
      <c r="H196" s="75"/>
      <c r="I196" s="75"/>
      <c r="J196" s="75"/>
      <c r="K196" s="76"/>
      <c r="L196" s="77" t="s">
        <v>546</v>
      </c>
      <c r="M196" s="78"/>
      <c r="N196" s="78"/>
      <c r="O196" s="78"/>
      <c r="P196" s="78"/>
      <c r="Q196" s="78"/>
      <c r="R196" s="78"/>
      <c r="S196" s="78"/>
      <c r="T196" s="78"/>
      <c r="U196" s="78"/>
      <c r="V196" s="78"/>
      <c r="W196" s="78"/>
      <c r="X196" s="79"/>
      <c r="Y196" s="80">
        <v>1</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37"/>
      <c r="C197" s="537"/>
      <c r="D197" s="537"/>
      <c r="E197" s="537"/>
      <c r="F197" s="538"/>
      <c r="G197" s="74" t="s">
        <v>544</v>
      </c>
      <c r="H197" s="75"/>
      <c r="I197" s="75"/>
      <c r="J197" s="75"/>
      <c r="K197" s="76"/>
      <c r="L197" s="77" t="s">
        <v>545</v>
      </c>
      <c r="M197" s="78"/>
      <c r="N197" s="78"/>
      <c r="O197" s="78"/>
      <c r="P197" s="78"/>
      <c r="Q197" s="78"/>
      <c r="R197" s="78"/>
      <c r="S197" s="78"/>
      <c r="T197" s="78"/>
      <c r="U197" s="78"/>
      <c r="V197" s="78"/>
      <c r="W197" s="78"/>
      <c r="X197" s="79"/>
      <c r="Y197" s="80">
        <v>1</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25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37"/>
      <c r="C204" s="537"/>
      <c r="D204" s="537"/>
      <c r="E204" s="537"/>
      <c r="F204" s="538"/>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3.25" customHeight="1" x14ac:dyDescent="0.15">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3.25" customHeight="1" x14ac:dyDescent="0.15">
      <c r="A206" s="126"/>
      <c r="B206" s="537"/>
      <c r="C206" s="537"/>
      <c r="D206" s="537"/>
      <c r="E206" s="537"/>
      <c r="F206" s="53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3.25" customHeight="1" x14ac:dyDescent="0.15">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37"/>
      <c r="C217" s="537"/>
      <c r="D217" s="537"/>
      <c r="E217" s="537"/>
      <c r="F217" s="538"/>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3.25" customHeight="1" x14ac:dyDescent="0.15">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3.25" customHeight="1" x14ac:dyDescent="0.15">
      <c r="A219" s="126"/>
      <c r="B219" s="537"/>
      <c r="C219" s="537"/>
      <c r="D219" s="537"/>
      <c r="E219" s="537"/>
      <c r="F219" s="53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3.25"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556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483</v>
      </c>
      <c r="D236" s="113"/>
      <c r="E236" s="113"/>
      <c r="F236" s="113"/>
      <c r="G236" s="113"/>
      <c r="H236" s="113"/>
      <c r="I236" s="113"/>
      <c r="J236" s="113"/>
      <c r="K236" s="113"/>
      <c r="L236" s="113"/>
      <c r="M236" s="117" t="s">
        <v>506</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31</v>
      </c>
      <c r="AL236" s="115"/>
      <c r="AM236" s="115"/>
      <c r="AN236" s="115"/>
      <c r="AO236" s="115"/>
      <c r="AP236" s="116"/>
      <c r="AQ236" s="117" t="s">
        <v>477</v>
      </c>
      <c r="AR236" s="113"/>
      <c r="AS236" s="113"/>
      <c r="AT236" s="113"/>
      <c r="AU236" s="114" t="s">
        <v>477</v>
      </c>
      <c r="AV236" s="115"/>
      <c r="AW236" s="115"/>
      <c r="AX236" s="116"/>
    </row>
    <row r="237" spans="1:50" ht="24" customHeight="1" x14ac:dyDescent="0.15">
      <c r="A237" s="112">
        <v>2</v>
      </c>
      <c r="B237" s="112">
        <v>1</v>
      </c>
      <c r="C237" s="117" t="s">
        <v>484</v>
      </c>
      <c r="D237" s="113"/>
      <c r="E237" s="113"/>
      <c r="F237" s="113"/>
      <c r="G237" s="113"/>
      <c r="H237" s="113"/>
      <c r="I237" s="113"/>
      <c r="J237" s="113"/>
      <c r="K237" s="113"/>
      <c r="L237" s="113"/>
      <c r="M237" s="117" t="s">
        <v>506</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28</v>
      </c>
      <c r="AL237" s="115"/>
      <c r="AM237" s="115"/>
      <c r="AN237" s="115"/>
      <c r="AO237" s="115"/>
      <c r="AP237" s="116"/>
      <c r="AQ237" s="117" t="s">
        <v>477</v>
      </c>
      <c r="AR237" s="113"/>
      <c r="AS237" s="113"/>
      <c r="AT237" s="113"/>
      <c r="AU237" s="114" t="s">
        <v>477</v>
      </c>
      <c r="AV237" s="115"/>
      <c r="AW237" s="115"/>
      <c r="AX237" s="116"/>
    </row>
    <row r="238" spans="1:50" ht="24" customHeight="1" x14ac:dyDescent="0.15">
      <c r="A238" s="112">
        <v>3</v>
      </c>
      <c r="B238" s="112">
        <v>1</v>
      </c>
      <c r="C238" s="117" t="s">
        <v>485</v>
      </c>
      <c r="D238" s="113"/>
      <c r="E238" s="113"/>
      <c r="F238" s="113"/>
      <c r="G238" s="113"/>
      <c r="H238" s="113"/>
      <c r="I238" s="113"/>
      <c r="J238" s="113"/>
      <c r="K238" s="113"/>
      <c r="L238" s="113"/>
      <c r="M238" s="123" t="s">
        <v>506</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28</v>
      </c>
      <c r="AL238" s="115"/>
      <c r="AM238" s="115"/>
      <c r="AN238" s="115"/>
      <c r="AO238" s="115"/>
      <c r="AP238" s="116"/>
      <c r="AQ238" s="117" t="s">
        <v>477</v>
      </c>
      <c r="AR238" s="113"/>
      <c r="AS238" s="113"/>
      <c r="AT238" s="113"/>
      <c r="AU238" s="114" t="s">
        <v>477</v>
      </c>
      <c r="AV238" s="115"/>
      <c r="AW238" s="115"/>
      <c r="AX238" s="116"/>
    </row>
    <row r="239" spans="1:50" ht="24" customHeight="1" x14ac:dyDescent="0.15">
      <c r="A239" s="112">
        <v>4</v>
      </c>
      <c r="B239" s="112">
        <v>1</v>
      </c>
      <c r="C239" s="117" t="s">
        <v>486</v>
      </c>
      <c r="D239" s="113"/>
      <c r="E239" s="113"/>
      <c r="F239" s="113"/>
      <c r="G239" s="113"/>
      <c r="H239" s="113"/>
      <c r="I239" s="113"/>
      <c r="J239" s="113"/>
      <c r="K239" s="113"/>
      <c r="L239" s="113"/>
      <c r="M239" s="117" t="s">
        <v>506</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28</v>
      </c>
      <c r="AL239" s="115"/>
      <c r="AM239" s="115"/>
      <c r="AN239" s="115"/>
      <c r="AO239" s="115"/>
      <c r="AP239" s="116"/>
      <c r="AQ239" s="117" t="s">
        <v>477</v>
      </c>
      <c r="AR239" s="113"/>
      <c r="AS239" s="113"/>
      <c r="AT239" s="113"/>
      <c r="AU239" s="114" t="s">
        <v>477</v>
      </c>
      <c r="AV239" s="115"/>
      <c r="AW239" s="115"/>
      <c r="AX239" s="116"/>
    </row>
    <row r="240" spans="1:50" ht="24" customHeight="1" x14ac:dyDescent="0.15">
      <c r="A240" s="112">
        <v>5</v>
      </c>
      <c r="B240" s="112">
        <v>1</v>
      </c>
      <c r="C240" s="117" t="s">
        <v>487</v>
      </c>
      <c r="D240" s="113"/>
      <c r="E240" s="113"/>
      <c r="F240" s="113"/>
      <c r="G240" s="113"/>
      <c r="H240" s="113"/>
      <c r="I240" s="113"/>
      <c r="J240" s="113"/>
      <c r="K240" s="113"/>
      <c r="L240" s="113"/>
      <c r="M240" s="117" t="s">
        <v>506</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28</v>
      </c>
      <c r="AL240" s="115"/>
      <c r="AM240" s="115"/>
      <c r="AN240" s="115"/>
      <c r="AO240" s="115"/>
      <c r="AP240" s="116"/>
      <c r="AQ240" s="117" t="s">
        <v>477</v>
      </c>
      <c r="AR240" s="113"/>
      <c r="AS240" s="113"/>
      <c r="AT240" s="113"/>
      <c r="AU240" s="114" t="s">
        <v>477</v>
      </c>
      <c r="AV240" s="115"/>
      <c r="AW240" s="115"/>
      <c r="AX240" s="116"/>
    </row>
    <row r="241" spans="1:50" ht="24" customHeight="1" x14ac:dyDescent="0.15">
      <c r="A241" s="112">
        <v>6</v>
      </c>
      <c r="B241" s="112">
        <v>1</v>
      </c>
      <c r="C241" s="117" t="s">
        <v>488</v>
      </c>
      <c r="D241" s="113"/>
      <c r="E241" s="113"/>
      <c r="F241" s="113"/>
      <c r="G241" s="113"/>
      <c r="H241" s="113"/>
      <c r="I241" s="113"/>
      <c r="J241" s="113"/>
      <c r="K241" s="113"/>
      <c r="L241" s="113"/>
      <c r="M241" s="117" t="s">
        <v>506</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27</v>
      </c>
      <c r="AL241" s="115"/>
      <c r="AM241" s="115"/>
      <c r="AN241" s="115"/>
      <c r="AO241" s="115"/>
      <c r="AP241" s="116"/>
      <c r="AQ241" s="117" t="s">
        <v>477</v>
      </c>
      <c r="AR241" s="113"/>
      <c r="AS241" s="113"/>
      <c r="AT241" s="113"/>
      <c r="AU241" s="114" t="s">
        <v>477</v>
      </c>
      <c r="AV241" s="115"/>
      <c r="AW241" s="115"/>
      <c r="AX241" s="116"/>
    </row>
    <row r="242" spans="1:50" ht="24" customHeight="1" x14ac:dyDescent="0.15">
      <c r="A242" s="112">
        <v>7</v>
      </c>
      <c r="B242" s="112">
        <v>1</v>
      </c>
      <c r="C242" s="117" t="s">
        <v>489</v>
      </c>
      <c r="D242" s="113"/>
      <c r="E242" s="113"/>
      <c r="F242" s="113"/>
      <c r="G242" s="113"/>
      <c r="H242" s="113"/>
      <c r="I242" s="113"/>
      <c r="J242" s="113"/>
      <c r="K242" s="113"/>
      <c r="L242" s="113"/>
      <c r="M242" s="117" t="s">
        <v>506</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27</v>
      </c>
      <c r="AL242" s="115"/>
      <c r="AM242" s="115"/>
      <c r="AN242" s="115"/>
      <c r="AO242" s="115"/>
      <c r="AP242" s="116"/>
      <c r="AQ242" s="117" t="s">
        <v>477</v>
      </c>
      <c r="AR242" s="113"/>
      <c r="AS242" s="113"/>
      <c r="AT242" s="113"/>
      <c r="AU242" s="114" t="s">
        <v>477</v>
      </c>
      <c r="AV242" s="115"/>
      <c r="AW242" s="115"/>
      <c r="AX242" s="116"/>
    </row>
    <row r="243" spans="1:50" ht="24" customHeight="1" x14ac:dyDescent="0.15">
      <c r="A243" s="112">
        <v>8</v>
      </c>
      <c r="B243" s="112">
        <v>1</v>
      </c>
      <c r="C243" s="117" t="s">
        <v>490</v>
      </c>
      <c r="D243" s="113"/>
      <c r="E243" s="113"/>
      <c r="F243" s="113"/>
      <c r="G243" s="113"/>
      <c r="H243" s="113"/>
      <c r="I243" s="113"/>
      <c r="J243" s="113"/>
      <c r="K243" s="113"/>
      <c r="L243" s="113"/>
      <c r="M243" s="117" t="s">
        <v>506</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26</v>
      </c>
      <c r="AL243" s="115"/>
      <c r="AM243" s="115"/>
      <c r="AN243" s="115"/>
      <c r="AO243" s="115"/>
      <c r="AP243" s="116"/>
      <c r="AQ243" s="117" t="s">
        <v>477</v>
      </c>
      <c r="AR243" s="113"/>
      <c r="AS243" s="113"/>
      <c r="AT243" s="113"/>
      <c r="AU243" s="114" t="s">
        <v>477</v>
      </c>
      <c r="AV243" s="115"/>
      <c r="AW243" s="115"/>
      <c r="AX243" s="116"/>
    </row>
    <row r="244" spans="1:50" ht="24" customHeight="1" x14ac:dyDescent="0.15">
      <c r="A244" s="112">
        <v>9</v>
      </c>
      <c r="B244" s="112">
        <v>1</v>
      </c>
      <c r="C244" s="117" t="s">
        <v>491</v>
      </c>
      <c r="D244" s="113"/>
      <c r="E244" s="113"/>
      <c r="F244" s="113"/>
      <c r="G244" s="113"/>
      <c r="H244" s="113"/>
      <c r="I244" s="113"/>
      <c r="J244" s="113"/>
      <c r="K244" s="113"/>
      <c r="L244" s="113"/>
      <c r="M244" s="117" t="s">
        <v>506</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26</v>
      </c>
      <c r="AL244" s="115"/>
      <c r="AM244" s="115"/>
      <c r="AN244" s="115"/>
      <c r="AO244" s="115"/>
      <c r="AP244" s="116"/>
      <c r="AQ244" s="117" t="s">
        <v>477</v>
      </c>
      <c r="AR244" s="113"/>
      <c r="AS244" s="113"/>
      <c r="AT244" s="113"/>
      <c r="AU244" s="114" t="s">
        <v>477</v>
      </c>
      <c r="AV244" s="115"/>
      <c r="AW244" s="115"/>
      <c r="AX244" s="116"/>
    </row>
    <row r="245" spans="1:50" ht="24" customHeight="1" x14ac:dyDescent="0.15">
      <c r="A245" s="112">
        <v>10</v>
      </c>
      <c r="B245" s="112">
        <v>1</v>
      </c>
      <c r="C245" s="117" t="s">
        <v>492</v>
      </c>
      <c r="D245" s="113"/>
      <c r="E245" s="113"/>
      <c r="F245" s="113"/>
      <c r="G245" s="113"/>
      <c r="H245" s="113"/>
      <c r="I245" s="113"/>
      <c r="J245" s="113"/>
      <c r="K245" s="113"/>
      <c r="L245" s="113"/>
      <c r="M245" s="117" t="s">
        <v>506</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26</v>
      </c>
      <c r="AL245" s="115"/>
      <c r="AM245" s="115"/>
      <c r="AN245" s="115"/>
      <c r="AO245" s="115"/>
      <c r="AP245" s="116"/>
      <c r="AQ245" s="117" t="s">
        <v>477</v>
      </c>
      <c r="AR245" s="113"/>
      <c r="AS245" s="113"/>
      <c r="AT245" s="113"/>
      <c r="AU245" s="114" t="s">
        <v>477</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557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475</v>
      </c>
      <c r="D269" s="113"/>
      <c r="E269" s="113"/>
      <c r="F269" s="113"/>
      <c r="G269" s="113"/>
      <c r="H269" s="113"/>
      <c r="I269" s="113"/>
      <c r="J269" s="113"/>
      <c r="K269" s="113"/>
      <c r="L269" s="113"/>
      <c r="M269" s="117" t="s">
        <v>476</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25</v>
      </c>
      <c r="AL269" s="115"/>
      <c r="AM269" s="115"/>
      <c r="AN269" s="115"/>
      <c r="AO269" s="115"/>
      <c r="AP269" s="116"/>
      <c r="AQ269" s="117" t="s">
        <v>477</v>
      </c>
      <c r="AR269" s="113"/>
      <c r="AS269" s="113"/>
      <c r="AT269" s="113"/>
      <c r="AU269" s="114" t="s">
        <v>477</v>
      </c>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7" priority="581">
      <formula>IF(RIGHT(TEXT(P14,"0.#"),1)=".",FALSE,TRUE)</formula>
    </cfRule>
    <cfRule type="expression" dxfId="976" priority="582">
      <formula>IF(RIGHT(TEXT(P14,"0.#"),1)=".",TRUE,FALSE)</formula>
    </cfRule>
  </conditionalFormatting>
  <conditionalFormatting sqref="AE23:AI23">
    <cfRule type="expression" dxfId="975" priority="571">
      <formula>IF(RIGHT(TEXT(AE23,"0.#"),1)=".",FALSE,TRUE)</formula>
    </cfRule>
    <cfRule type="expression" dxfId="974" priority="572">
      <formula>IF(RIGHT(TEXT(AE23,"0.#"),1)=".",TRUE,FALSE)</formula>
    </cfRule>
  </conditionalFormatting>
  <conditionalFormatting sqref="AE69:AX69">
    <cfRule type="expression" dxfId="973" priority="503">
      <formula>IF(RIGHT(TEXT(AE69,"0.#"),1)=".",FALSE,TRUE)</formula>
    </cfRule>
    <cfRule type="expression" dxfId="972" priority="504">
      <formula>IF(RIGHT(TEXT(AE69,"0.#"),1)=".",TRUE,FALSE)</formula>
    </cfRule>
  </conditionalFormatting>
  <conditionalFormatting sqref="AE83:AI83">
    <cfRule type="expression" dxfId="971" priority="485">
      <formula>IF(RIGHT(TEXT(AE83,"0.#"),1)=".",FALSE,TRUE)</formula>
    </cfRule>
    <cfRule type="expression" dxfId="970" priority="486">
      <formula>IF(RIGHT(TEXT(AE83,"0.#"),1)=".",TRUE,FALSE)</formula>
    </cfRule>
  </conditionalFormatting>
  <conditionalFormatting sqref="AJ83:AX83">
    <cfRule type="expression" dxfId="969" priority="483">
      <formula>IF(RIGHT(TEXT(AJ83,"0.#"),1)=".",FALSE,TRUE)</formula>
    </cfRule>
    <cfRule type="expression" dxfId="968" priority="484">
      <formula>IF(RIGHT(TEXT(AJ83,"0.#"),1)=".",TRUE,FALSE)</formula>
    </cfRule>
  </conditionalFormatting>
  <conditionalFormatting sqref="L99">
    <cfRule type="expression" dxfId="967" priority="463">
      <formula>IF(RIGHT(TEXT(L99,"0.#"),1)=".",FALSE,TRUE)</formula>
    </cfRule>
    <cfRule type="expression" dxfId="966" priority="464">
      <formula>IF(RIGHT(TEXT(L99,"0.#"),1)=".",TRUE,FALSE)</formula>
    </cfRule>
  </conditionalFormatting>
  <conditionalFormatting sqref="L104">
    <cfRule type="expression" dxfId="965" priority="461">
      <formula>IF(RIGHT(TEXT(L104,"0.#"),1)=".",FALSE,TRUE)</formula>
    </cfRule>
    <cfRule type="expression" dxfId="964" priority="462">
      <formula>IF(RIGHT(TEXT(L104,"0.#"),1)=".",TRUE,FALSE)</formula>
    </cfRule>
  </conditionalFormatting>
  <conditionalFormatting sqref="R104">
    <cfRule type="expression" dxfId="963" priority="459">
      <formula>IF(RIGHT(TEXT(R104,"0.#"),1)=".",FALSE,TRUE)</formula>
    </cfRule>
    <cfRule type="expression" dxfId="962" priority="460">
      <formula>IF(RIGHT(TEXT(R104,"0.#"),1)=".",TRUE,FALSE)</formula>
    </cfRule>
  </conditionalFormatting>
  <conditionalFormatting sqref="P18:AX18">
    <cfRule type="expression" dxfId="961" priority="457">
      <formula>IF(RIGHT(TEXT(P18,"0.#"),1)=".",FALSE,TRUE)</formula>
    </cfRule>
    <cfRule type="expression" dxfId="960" priority="458">
      <formula>IF(RIGHT(TEXT(P18,"0.#"),1)=".",TRUE,FALSE)</formula>
    </cfRule>
  </conditionalFormatting>
  <conditionalFormatting sqref="Y181">
    <cfRule type="expression" dxfId="959" priority="453">
      <formula>IF(RIGHT(TEXT(Y181,"0.#"),1)=".",FALSE,TRUE)</formula>
    </cfRule>
    <cfRule type="expression" dxfId="958" priority="454">
      <formula>IF(RIGHT(TEXT(Y181,"0.#"),1)=".",TRUE,FALSE)</formula>
    </cfRule>
  </conditionalFormatting>
  <conditionalFormatting sqref="Y190">
    <cfRule type="expression" dxfId="957" priority="449">
      <formula>IF(RIGHT(TEXT(Y190,"0.#"),1)=".",FALSE,TRUE)</formula>
    </cfRule>
    <cfRule type="expression" dxfId="956" priority="450">
      <formula>IF(RIGHT(TEXT(Y190,"0.#"),1)=".",TRUE,FALSE)</formula>
    </cfRule>
  </conditionalFormatting>
  <conditionalFormatting sqref="AK236">
    <cfRule type="expression" dxfId="955" priority="371">
      <formula>IF(RIGHT(TEXT(AK236,"0.#"),1)=".",FALSE,TRUE)</formula>
    </cfRule>
    <cfRule type="expression" dxfId="954" priority="372">
      <formula>IF(RIGHT(TEXT(AK236,"0.#"),1)=".",TRUE,FALSE)</formula>
    </cfRule>
  </conditionalFormatting>
  <conditionalFormatting sqref="AE54:AI54">
    <cfRule type="expression" dxfId="953" priority="321">
      <formula>IF(RIGHT(TEXT(AE54,"0.#"),1)=".",FALSE,TRUE)</formula>
    </cfRule>
    <cfRule type="expression" dxfId="952" priority="322">
      <formula>IF(RIGHT(TEXT(AE54,"0.#"),1)=".",TRUE,FALSE)</formula>
    </cfRule>
  </conditionalFormatting>
  <conditionalFormatting sqref="P16:AQ17 P15:AX15 P13:AX13">
    <cfRule type="expression" dxfId="951" priority="279">
      <formula>IF(RIGHT(TEXT(P13,"0.#"),1)=".",FALSE,TRUE)</formula>
    </cfRule>
    <cfRule type="expression" dxfId="950" priority="280">
      <formula>IF(RIGHT(TEXT(P13,"0.#"),1)=".",TRUE,FALSE)</formula>
    </cfRule>
  </conditionalFormatting>
  <conditionalFormatting sqref="P19:AJ19">
    <cfRule type="expression" dxfId="949" priority="277">
      <formula>IF(RIGHT(TEXT(P19,"0.#"),1)=".",FALSE,TRUE)</formula>
    </cfRule>
    <cfRule type="expression" dxfId="948" priority="278">
      <formula>IF(RIGHT(TEXT(P19,"0.#"),1)=".",TRUE,FALSE)</formula>
    </cfRule>
  </conditionalFormatting>
  <conditionalFormatting sqref="AE55:AX55 AJ54:AS54">
    <cfRule type="expression" dxfId="947" priority="273">
      <formula>IF(RIGHT(TEXT(AE54,"0.#"),1)=".",FALSE,TRUE)</formula>
    </cfRule>
    <cfRule type="expression" dxfId="946" priority="274">
      <formula>IF(RIGHT(TEXT(AE54,"0.#"),1)=".",TRUE,FALSE)</formula>
    </cfRule>
  </conditionalFormatting>
  <conditionalFormatting sqref="AE68:AS68">
    <cfRule type="expression" dxfId="945" priority="269">
      <formula>IF(RIGHT(TEXT(AE68,"0.#"),1)=".",FALSE,TRUE)</formula>
    </cfRule>
    <cfRule type="expression" dxfId="944" priority="270">
      <formula>IF(RIGHT(TEXT(AE68,"0.#"),1)=".",TRUE,FALSE)</formula>
    </cfRule>
  </conditionalFormatting>
  <conditionalFormatting sqref="AE95:AI95 AE92:AI92 AE89:AI89 AE86:AI86">
    <cfRule type="expression" dxfId="943" priority="267">
      <formula>IF(RIGHT(TEXT(AE86,"0.#"),1)=".",FALSE,TRUE)</formula>
    </cfRule>
    <cfRule type="expression" dxfId="942" priority="268">
      <formula>IF(RIGHT(TEXT(AE86,"0.#"),1)=".",TRUE,FALSE)</formula>
    </cfRule>
  </conditionalFormatting>
  <conditionalFormatting sqref="AJ95:AX95 AJ92:AX92 AJ89:AX89 AJ86:AX86">
    <cfRule type="expression" dxfId="941" priority="265">
      <formula>IF(RIGHT(TEXT(AJ86,"0.#"),1)=".",FALSE,TRUE)</formula>
    </cfRule>
    <cfRule type="expression" dxfId="940" priority="266">
      <formula>IF(RIGHT(TEXT(AJ86,"0.#"),1)=".",TRUE,FALSE)</formula>
    </cfRule>
  </conditionalFormatting>
  <conditionalFormatting sqref="L100:L103 L98">
    <cfRule type="expression" dxfId="939" priority="263">
      <formula>IF(RIGHT(TEXT(L98,"0.#"),1)=".",FALSE,TRUE)</formula>
    </cfRule>
    <cfRule type="expression" dxfId="938" priority="264">
      <formula>IF(RIGHT(TEXT(L98,"0.#"),1)=".",TRUE,FALSE)</formula>
    </cfRule>
  </conditionalFormatting>
  <conditionalFormatting sqref="R98">
    <cfRule type="expression" dxfId="937" priority="259">
      <formula>IF(RIGHT(TEXT(R98,"0.#"),1)=".",FALSE,TRUE)</formula>
    </cfRule>
    <cfRule type="expression" dxfId="936" priority="260">
      <formula>IF(RIGHT(TEXT(R98,"0.#"),1)=".",TRUE,FALSE)</formula>
    </cfRule>
  </conditionalFormatting>
  <conditionalFormatting sqref="R99:R103">
    <cfRule type="expression" dxfId="935" priority="257">
      <formula>IF(RIGHT(TEXT(R99,"0.#"),1)=".",FALSE,TRUE)</formula>
    </cfRule>
    <cfRule type="expression" dxfId="934" priority="258">
      <formula>IF(RIGHT(TEXT(R99,"0.#"),1)=".",TRUE,FALSE)</formula>
    </cfRule>
  </conditionalFormatting>
  <conditionalFormatting sqref="Y182:Y189 Y180">
    <cfRule type="expression" dxfId="933" priority="255">
      <formula>IF(RIGHT(TEXT(Y180,"0.#"),1)=".",FALSE,TRUE)</formula>
    </cfRule>
    <cfRule type="expression" dxfId="932" priority="256">
      <formula>IF(RIGHT(TEXT(Y180,"0.#"),1)=".",TRUE,FALSE)</formula>
    </cfRule>
  </conditionalFormatting>
  <conditionalFormatting sqref="AU181">
    <cfRule type="expression" dxfId="931" priority="253">
      <formula>IF(RIGHT(TEXT(AU181,"0.#"),1)=".",FALSE,TRUE)</formula>
    </cfRule>
    <cfRule type="expression" dxfId="930" priority="254">
      <formula>IF(RIGHT(TEXT(AU181,"0.#"),1)=".",TRUE,FALSE)</formula>
    </cfRule>
  </conditionalFormatting>
  <conditionalFormatting sqref="AU190">
    <cfRule type="expression" dxfId="929" priority="251">
      <formula>IF(RIGHT(TEXT(AU190,"0.#"),1)=".",FALSE,TRUE)</formula>
    </cfRule>
    <cfRule type="expression" dxfId="928" priority="252">
      <formula>IF(RIGHT(TEXT(AU190,"0.#"),1)=".",TRUE,FALSE)</formula>
    </cfRule>
  </conditionalFormatting>
  <conditionalFormatting sqref="AU182:AU189 AU180">
    <cfRule type="expression" dxfId="927" priority="249">
      <formula>IF(RIGHT(TEXT(AU180,"0.#"),1)=".",FALSE,TRUE)</formula>
    </cfRule>
    <cfRule type="expression" dxfId="926" priority="250">
      <formula>IF(RIGHT(TEXT(AU180,"0.#"),1)=".",TRUE,FALSE)</formula>
    </cfRule>
  </conditionalFormatting>
  <conditionalFormatting sqref="Y220 Y207">
    <cfRule type="expression" dxfId="925" priority="235">
      <formula>IF(RIGHT(TEXT(Y207,"0.#"),1)=".",FALSE,TRUE)</formula>
    </cfRule>
    <cfRule type="expression" dxfId="924" priority="236">
      <formula>IF(RIGHT(TEXT(Y207,"0.#"),1)=".",TRUE,FALSE)</formula>
    </cfRule>
  </conditionalFormatting>
  <conditionalFormatting sqref="Y229 Y216 Y203">
    <cfRule type="expression" dxfId="923" priority="233">
      <formula>IF(RIGHT(TEXT(Y203,"0.#"),1)=".",FALSE,TRUE)</formula>
    </cfRule>
    <cfRule type="expression" dxfId="922" priority="234">
      <formula>IF(RIGHT(TEXT(Y203,"0.#"),1)=".",TRUE,FALSE)</formula>
    </cfRule>
  </conditionalFormatting>
  <conditionalFormatting sqref="Y221:Y228 Y219 Y208:Y215 Y206 Y197 Y193 Y199:Y202">
    <cfRule type="expression" dxfId="921" priority="231">
      <formula>IF(RIGHT(TEXT(Y193,"0.#"),1)=".",FALSE,TRUE)</formula>
    </cfRule>
    <cfRule type="expression" dxfId="920" priority="232">
      <formula>IF(RIGHT(TEXT(Y193,"0.#"),1)=".",TRUE,FALSE)</formula>
    </cfRule>
  </conditionalFormatting>
  <conditionalFormatting sqref="AU220 AU207 AU194">
    <cfRule type="expression" dxfId="919" priority="229">
      <formula>IF(RIGHT(TEXT(AU194,"0.#"),1)=".",FALSE,TRUE)</formula>
    </cfRule>
    <cfRule type="expression" dxfId="918" priority="230">
      <formula>IF(RIGHT(TEXT(AU194,"0.#"),1)=".",TRUE,FALSE)</formula>
    </cfRule>
  </conditionalFormatting>
  <conditionalFormatting sqref="AU229 AU216 AU203">
    <cfRule type="expression" dxfId="917" priority="227">
      <formula>IF(RIGHT(TEXT(AU203,"0.#"),1)=".",FALSE,TRUE)</formula>
    </cfRule>
    <cfRule type="expression" dxfId="916" priority="228">
      <formula>IF(RIGHT(TEXT(AU203,"0.#"),1)=".",TRUE,FALSE)</formula>
    </cfRule>
  </conditionalFormatting>
  <conditionalFormatting sqref="AU221:AU228 AU219 AU208:AU215 AU206 AU195:AU202 AU193">
    <cfRule type="expression" dxfId="915" priority="225">
      <formula>IF(RIGHT(TEXT(AU193,"0.#"),1)=".",FALSE,TRUE)</formula>
    </cfRule>
    <cfRule type="expression" dxfId="914" priority="226">
      <formula>IF(RIGHT(TEXT(AU193,"0.#"),1)=".",TRUE,FALSE)</formula>
    </cfRule>
  </conditionalFormatting>
  <conditionalFormatting sqref="AE56:AI56">
    <cfRule type="expression" dxfId="913" priority="199">
      <formula>IF(AND(AE56&gt;=0, RIGHT(TEXT(AE56,"0.#"),1)&lt;&gt;"."),TRUE,FALSE)</formula>
    </cfRule>
    <cfRule type="expression" dxfId="912" priority="200">
      <formula>IF(AND(AE56&gt;=0, RIGHT(TEXT(AE56,"0.#"),1)="."),TRUE,FALSE)</formula>
    </cfRule>
    <cfRule type="expression" dxfId="911" priority="201">
      <formula>IF(AND(AE56&lt;0, RIGHT(TEXT(AE56,"0.#"),1)&lt;&gt;"."),TRUE,FALSE)</formula>
    </cfRule>
    <cfRule type="expression" dxfId="910" priority="202">
      <formula>IF(AND(AE56&lt;0, RIGHT(TEXT(AE56,"0.#"),1)="."),TRUE,FALSE)</formula>
    </cfRule>
  </conditionalFormatting>
  <conditionalFormatting sqref="AJ56:AS56">
    <cfRule type="expression" dxfId="909" priority="195">
      <formula>IF(AND(AJ56&gt;=0, RIGHT(TEXT(AJ56,"0.#"),1)&lt;&gt;"."),TRUE,FALSE)</formula>
    </cfRule>
    <cfRule type="expression" dxfId="908" priority="196">
      <formula>IF(AND(AJ56&gt;=0, RIGHT(TEXT(AJ56,"0.#"),1)="."),TRUE,FALSE)</formula>
    </cfRule>
    <cfRule type="expression" dxfId="907" priority="197">
      <formula>IF(AND(AJ56&lt;0, RIGHT(TEXT(AJ56,"0.#"),1)&lt;&gt;"."),TRUE,FALSE)</formula>
    </cfRule>
    <cfRule type="expression" dxfId="906" priority="198">
      <formula>IF(AND(AJ56&lt;0, RIGHT(TEXT(AJ56,"0.#"),1)="."),TRUE,FALSE)</formula>
    </cfRule>
  </conditionalFormatting>
  <conditionalFormatting sqref="AK237:AK265">
    <cfRule type="expression" dxfId="905" priority="183">
      <formula>IF(RIGHT(TEXT(AK237,"0.#"),1)=".",FALSE,TRUE)</formula>
    </cfRule>
    <cfRule type="expression" dxfId="904" priority="184">
      <formula>IF(RIGHT(TEXT(AK237,"0.#"),1)=".",TRUE,FALSE)</formula>
    </cfRule>
  </conditionalFormatting>
  <conditionalFormatting sqref="AU237:AX265">
    <cfRule type="expression" dxfId="903" priority="179">
      <formula>IF(AND(AU237&gt;=0, RIGHT(TEXT(AU237,"0.#"),1)&lt;&gt;"."),TRUE,FALSE)</formula>
    </cfRule>
    <cfRule type="expression" dxfId="902" priority="180">
      <formula>IF(AND(AU237&gt;=0, RIGHT(TEXT(AU237,"0.#"),1)="."),TRUE,FALSE)</formula>
    </cfRule>
    <cfRule type="expression" dxfId="901" priority="181">
      <formula>IF(AND(AU237&lt;0, RIGHT(TEXT(AU237,"0.#"),1)&lt;&gt;"."),TRUE,FALSE)</formula>
    </cfRule>
    <cfRule type="expression" dxfId="900" priority="182">
      <formula>IF(AND(AU237&lt;0, RIGHT(TEXT(AU237,"0.#"),1)="."),TRUE,FALSE)</formula>
    </cfRule>
  </conditionalFormatting>
  <conditionalFormatting sqref="AK269">
    <cfRule type="expression" dxfId="899" priority="177">
      <formula>IF(RIGHT(TEXT(AK269,"0.#"),1)=".",FALSE,TRUE)</formula>
    </cfRule>
    <cfRule type="expression" dxfId="898" priority="178">
      <formula>IF(RIGHT(TEXT(AK269,"0.#"),1)=".",TRUE,FALSE)</formula>
    </cfRule>
  </conditionalFormatting>
  <conditionalFormatting sqref="AU269:AX269">
    <cfRule type="expression" dxfId="897" priority="173">
      <formula>IF(AND(AU269&gt;=0, RIGHT(TEXT(AU269,"0.#"),1)&lt;&gt;"."),TRUE,FALSE)</formula>
    </cfRule>
    <cfRule type="expression" dxfId="896" priority="174">
      <formula>IF(AND(AU269&gt;=0, RIGHT(TEXT(AU269,"0.#"),1)="."),TRUE,FALSE)</formula>
    </cfRule>
    <cfRule type="expression" dxfId="895" priority="175">
      <formula>IF(AND(AU269&lt;0, RIGHT(TEXT(AU269,"0.#"),1)&lt;&gt;"."),TRUE,FALSE)</formula>
    </cfRule>
    <cfRule type="expression" dxfId="894" priority="176">
      <formula>IF(AND(AU269&lt;0, RIGHT(TEXT(AU269,"0.#"),1)="."),TRUE,FALSE)</formula>
    </cfRule>
  </conditionalFormatting>
  <conditionalFormatting sqref="AK270:AK298">
    <cfRule type="expression" dxfId="893" priority="171">
      <formula>IF(RIGHT(TEXT(AK270,"0.#"),1)=".",FALSE,TRUE)</formula>
    </cfRule>
    <cfRule type="expression" dxfId="892" priority="172">
      <formula>IF(RIGHT(TEXT(AK270,"0.#"),1)=".",TRUE,FALSE)</formula>
    </cfRule>
  </conditionalFormatting>
  <conditionalFormatting sqref="AU270:AX298">
    <cfRule type="expression" dxfId="891" priority="167">
      <formula>IF(AND(AU270&gt;=0, RIGHT(TEXT(AU270,"0.#"),1)&lt;&gt;"."),TRUE,FALSE)</formula>
    </cfRule>
    <cfRule type="expression" dxfId="890" priority="168">
      <formula>IF(AND(AU270&gt;=0, RIGHT(TEXT(AU270,"0.#"),1)="."),TRUE,FALSE)</formula>
    </cfRule>
    <cfRule type="expression" dxfId="889" priority="169">
      <formula>IF(AND(AU270&lt;0, RIGHT(TEXT(AU270,"0.#"),1)&lt;&gt;"."),TRUE,FALSE)</formula>
    </cfRule>
    <cfRule type="expression" dxfId="888" priority="170">
      <formula>IF(AND(AU270&lt;0, RIGHT(TEXT(AU270,"0.#"),1)="."),TRUE,FALSE)</formula>
    </cfRule>
  </conditionalFormatting>
  <conditionalFormatting sqref="AK302">
    <cfRule type="expression" dxfId="887" priority="165">
      <formula>IF(RIGHT(TEXT(AK302,"0.#"),1)=".",FALSE,TRUE)</formula>
    </cfRule>
    <cfRule type="expression" dxfId="886" priority="166">
      <formula>IF(RIGHT(TEXT(AK302,"0.#"),1)=".",TRUE,FALSE)</formula>
    </cfRule>
  </conditionalFormatting>
  <conditionalFormatting sqref="AU302:AX302">
    <cfRule type="expression" dxfId="885" priority="161">
      <formula>IF(AND(AU302&gt;=0, RIGHT(TEXT(AU302,"0.#"),1)&lt;&gt;"."),TRUE,FALSE)</formula>
    </cfRule>
    <cfRule type="expression" dxfId="884" priority="162">
      <formula>IF(AND(AU302&gt;=0, RIGHT(TEXT(AU302,"0.#"),1)="."),TRUE,FALSE)</formula>
    </cfRule>
    <cfRule type="expression" dxfId="883" priority="163">
      <formula>IF(AND(AU302&lt;0, RIGHT(TEXT(AU302,"0.#"),1)&lt;&gt;"."),TRUE,FALSE)</formula>
    </cfRule>
    <cfRule type="expression" dxfId="882" priority="164">
      <formula>IF(AND(AU302&lt;0, RIGHT(TEXT(AU302,"0.#"),1)="."),TRUE,FALSE)</formula>
    </cfRule>
  </conditionalFormatting>
  <conditionalFormatting sqref="AK303:AK331">
    <cfRule type="expression" dxfId="881" priority="159">
      <formula>IF(RIGHT(TEXT(AK303,"0.#"),1)=".",FALSE,TRUE)</formula>
    </cfRule>
    <cfRule type="expression" dxfId="880" priority="160">
      <formula>IF(RIGHT(TEXT(AK303,"0.#"),1)=".",TRUE,FALSE)</formula>
    </cfRule>
  </conditionalFormatting>
  <conditionalFormatting sqref="AU303:AX331">
    <cfRule type="expression" dxfId="879" priority="155">
      <formula>IF(AND(AU303&gt;=0, RIGHT(TEXT(AU303,"0.#"),1)&lt;&gt;"."),TRUE,FALSE)</formula>
    </cfRule>
    <cfRule type="expression" dxfId="878" priority="156">
      <formula>IF(AND(AU303&gt;=0, RIGHT(TEXT(AU303,"0.#"),1)="."),TRUE,FALSE)</formula>
    </cfRule>
    <cfRule type="expression" dxfId="877" priority="157">
      <formula>IF(AND(AU303&lt;0, RIGHT(TEXT(AU303,"0.#"),1)&lt;&gt;"."),TRUE,FALSE)</formula>
    </cfRule>
    <cfRule type="expression" dxfId="876" priority="158">
      <formula>IF(AND(AU303&lt;0, RIGHT(TEXT(AU303,"0.#"),1)="."),TRUE,FALSE)</formula>
    </cfRule>
  </conditionalFormatting>
  <conditionalFormatting sqref="AK335">
    <cfRule type="expression" dxfId="875" priority="153">
      <formula>IF(RIGHT(TEXT(AK335,"0.#"),1)=".",FALSE,TRUE)</formula>
    </cfRule>
    <cfRule type="expression" dxfId="874" priority="154">
      <formula>IF(RIGHT(TEXT(AK335,"0.#"),1)=".",TRUE,FALSE)</formula>
    </cfRule>
  </conditionalFormatting>
  <conditionalFormatting sqref="AU335:AX335">
    <cfRule type="expression" dxfId="873" priority="149">
      <formula>IF(AND(AU335&gt;=0, RIGHT(TEXT(AU335,"0.#"),1)&lt;&gt;"."),TRUE,FALSE)</formula>
    </cfRule>
    <cfRule type="expression" dxfId="872" priority="150">
      <formula>IF(AND(AU335&gt;=0, RIGHT(TEXT(AU335,"0.#"),1)="."),TRUE,FALSE)</formula>
    </cfRule>
    <cfRule type="expression" dxfId="871" priority="151">
      <formula>IF(AND(AU335&lt;0, RIGHT(TEXT(AU335,"0.#"),1)&lt;&gt;"."),TRUE,FALSE)</formula>
    </cfRule>
    <cfRule type="expression" dxfId="870" priority="152">
      <formula>IF(AND(AU335&lt;0, RIGHT(TEXT(AU335,"0.#"),1)="."),TRUE,FALSE)</formula>
    </cfRule>
  </conditionalFormatting>
  <conditionalFormatting sqref="AK336:AK364">
    <cfRule type="expression" dxfId="869" priority="147">
      <formula>IF(RIGHT(TEXT(AK336,"0.#"),1)=".",FALSE,TRUE)</formula>
    </cfRule>
    <cfRule type="expression" dxfId="868" priority="148">
      <formula>IF(RIGHT(TEXT(AK336,"0.#"),1)=".",TRUE,FALSE)</formula>
    </cfRule>
  </conditionalFormatting>
  <conditionalFormatting sqref="AU336:AX364">
    <cfRule type="expression" dxfId="867" priority="143">
      <formula>IF(AND(AU336&gt;=0, RIGHT(TEXT(AU336,"0.#"),1)&lt;&gt;"."),TRUE,FALSE)</formula>
    </cfRule>
    <cfRule type="expression" dxfId="866" priority="144">
      <formula>IF(AND(AU336&gt;=0, RIGHT(TEXT(AU336,"0.#"),1)="."),TRUE,FALSE)</formula>
    </cfRule>
    <cfRule type="expression" dxfId="865" priority="145">
      <formula>IF(AND(AU336&lt;0, RIGHT(TEXT(AU336,"0.#"),1)&lt;&gt;"."),TRUE,FALSE)</formula>
    </cfRule>
    <cfRule type="expression" dxfId="864" priority="146">
      <formula>IF(AND(AU336&lt;0, RIGHT(TEXT(AU336,"0.#"),1)="."),TRUE,FALSE)</formula>
    </cfRule>
  </conditionalFormatting>
  <conditionalFormatting sqref="AK368">
    <cfRule type="expression" dxfId="863" priority="141">
      <formula>IF(RIGHT(TEXT(AK368,"0.#"),1)=".",FALSE,TRUE)</formula>
    </cfRule>
    <cfRule type="expression" dxfId="862" priority="142">
      <formula>IF(RIGHT(TEXT(AK368,"0.#"),1)=".",TRUE,FALSE)</formula>
    </cfRule>
  </conditionalFormatting>
  <conditionalFormatting sqref="AU368:AX368">
    <cfRule type="expression" dxfId="861" priority="137">
      <formula>IF(AND(AU368&gt;=0, RIGHT(TEXT(AU368,"0.#"),1)&lt;&gt;"."),TRUE,FALSE)</formula>
    </cfRule>
    <cfRule type="expression" dxfId="860" priority="138">
      <formula>IF(AND(AU368&gt;=0, RIGHT(TEXT(AU368,"0.#"),1)="."),TRUE,FALSE)</formula>
    </cfRule>
    <cfRule type="expression" dxfId="859" priority="139">
      <formula>IF(AND(AU368&lt;0, RIGHT(TEXT(AU368,"0.#"),1)&lt;&gt;"."),TRUE,FALSE)</formula>
    </cfRule>
    <cfRule type="expression" dxfId="858" priority="140">
      <formula>IF(AND(AU368&lt;0, RIGHT(TEXT(AU368,"0.#"),1)="."),TRUE,FALSE)</formula>
    </cfRule>
  </conditionalFormatting>
  <conditionalFormatting sqref="AK369:AK397">
    <cfRule type="expression" dxfId="857" priority="135">
      <formula>IF(RIGHT(TEXT(AK369,"0.#"),1)=".",FALSE,TRUE)</formula>
    </cfRule>
    <cfRule type="expression" dxfId="856" priority="136">
      <formula>IF(RIGHT(TEXT(AK369,"0.#"),1)=".",TRUE,FALSE)</formula>
    </cfRule>
  </conditionalFormatting>
  <conditionalFormatting sqref="AU369:AX397">
    <cfRule type="expression" dxfId="855" priority="131">
      <formula>IF(AND(AU369&gt;=0, RIGHT(TEXT(AU369,"0.#"),1)&lt;&gt;"."),TRUE,FALSE)</formula>
    </cfRule>
    <cfRule type="expression" dxfId="854" priority="132">
      <formula>IF(AND(AU369&gt;=0, RIGHT(TEXT(AU369,"0.#"),1)="."),TRUE,FALSE)</formula>
    </cfRule>
    <cfRule type="expression" dxfId="853" priority="133">
      <formula>IF(AND(AU369&lt;0, RIGHT(TEXT(AU369,"0.#"),1)&lt;&gt;"."),TRUE,FALSE)</formula>
    </cfRule>
    <cfRule type="expression" dxfId="852" priority="134">
      <formula>IF(AND(AU369&lt;0, RIGHT(TEXT(AU369,"0.#"),1)="."),TRUE,FALSE)</formula>
    </cfRule>
  </conditionalFormatting>
  <conditionalFormatting sqref="AK401">
    <cfRule type="expression" dxfId="851" priority="129">
      <formula>IF(RIGHT(TEXT(AK401,"0.#"),1)=".",FALSE,TRUE)</formula>
    </cfRule>
    <cfRule type="expression" dxfId="850" priority="130">
      <formula>IF(RIGHT(TEXT(AK401,"0.#"),1)=".",TRUE,FALSE)</formula>
    </cfRule>
  </conditionalFormatting>
  <conditionalFormatting sqref="AU401:AX401">
    <cfRule type="expression" dxfId="849" priority="125">
      <formula>IF(AND(AU401&gt;=0, RIGHT(TEXT(AU401,"0.#"),1)&lt;&gt;"."),TRUE,FALSE)</formula>
    </cfRule>
    <cfRule type="expression" dxfId="848" priority="126">
      <formula>IF(AND(AU401&gt;=0, RIGHT(TEXT(AU401,"0.#"),1)="."),TRUE,FALSE)</formula>
    </cfRule>
    <cfRule type="expression" dxfId="847" priority="127">
      <formula>IF(AND(AU401&lt;0, RIGHT(TEXT(AU401,"0.#"),1)&lt;&gt;"."),TRUE,FALSE)</formula>
    </cfRule>
    <cfRule type="expression" dxfId="846" priority="128">
      <formula>IF(AND(AU401&lt;0, RIGHT(TEXT(AU401,"0.#"),1)="."),TRUE,FALSE)</formula>
    </cfRule>
  </conditionalFormatting>
  <conditionalFormatting sqref="AK402:AK430">
    <cfRule type="expression" dxfId="845" priority="123">
      <formula>IF(RIGHT(TEXT(AK402,"0.#"),1)=".",FALSE,TRUE)</formula>
    </cfRule>
    <cfRule type="expression" dxfId="844" priority="124">
      <formula>IF(RIGHT(TEXT(AK402,"0.#"),1)=".",TRUE,FALSE)</formula>
    </cfRule>
  </conditionalFormatting>
  <conditionalFormatting sqref="AU402:AX430">
    <cfRule type="expression" dxfId="843" priority="119">
      <formula>IF(AND(AU402&gt;=0, RIGHT(TEXT(AU402,"0.#"),1)&lt;&gt;"."),TRUE,FALSE)</formula>
    </cfRule>
    <cfRule type="expression" dxfId="842" priority="120">
      <formula>IF(AND(AU402&gt;=0, RIGHT(TEXT(AU402,"0.#"),1)="."),TRUE,FALSE)</formula>
    </cfRule>
    <cfRule type="expression" dxfId="841" priority="121">
      <formula>IF(AND(AU402&lt;0, RIGHT(TEXT(AU402,"0.#"),1)&lt;&gt;"."),TRUE,FALSE)</formula>
    </cfRule>
    <cfRule type="expression" dxfId="840" priority="122">
      <formula>IF(AND(AU402&lt;0, RIGHT(TEXT(AU402,"0.#"),1)="."),TRUE,FALSE)</formula>
    </cfRule>
  </conditionalFormatting>
  <conditionalFormatting sqref="AK434">
    <cfRule type="expression" dxfId="839" priority="117">
      <formula>IF(RIGHT(TEXT(AK434,"0.#"),1)=".",FALSE,TRUE)</formula>
    </cfRule>
    <cfRule type="expression" dxfId="838" priority="118">
      <formula>IF(RIGHT(TEXT(AK434,"0.#"),1)=".",TRUE,FALSE)</formula>
    </cfRule>
  </conditionalFormatting>
  <conditionalFormatting sqref="AU434:AX434">
    <cfRule type="expression" dxfId="837" priority="113">
      <formula>IF(AND(AU434&gt;=0, RIGHT(TEXT(AU434,"0.#"),1)&lt;&gt;"."),TRUE,FALSE)</formula>
    </cfRule>
    <cfRule type="expression" dxfId="836" priority="114">
      <formula>IF(AND(AU434&gt;=0, RIGHT(TEXT(AU434,"0.#"),1)="."),TRUE,FALSE)</formula>
    </cfRule>
    <cfRule type="expression" dxfId="835" priority="115">
      <formula>IF(AND(AU434&lt;0, RIGHT(TEXT(AU434,"0.#"),1)&lt;&gt;"."),TRUE,FALSE)</formula>
    </cfRule>
    <cfRule type="expression" dxfId="834" priority="116">
      <formula>IF(AND(AU434&lt;0, RIGHT(TEXT(AU434,"0.#"),1)="."),TRUE,FALSE)</formula>
    </cfRule>
  </conditionalFormatting>
  <conditionalFormatting sqref="AK435:AK463">
    <cfRule type="expression" dxfId="833" priority="111">
      <formula>IF(RIGHT(TEXT(AK435,"0.#"),1)=".",FALSE,TRUE)</formula>
    </cfRule>
    <cfRule type="expression" dxfId="832" priority="112">
      <formula>IF(RIGHT(TEXT(AK435,"0.#"),1)=".",TRUE,FALSE)</formula>
    </cfRule>
  </conditionalFormatting>
  <conditionalFormatting sqref="AU435:AX463">
    <cfRule type="expression" dxfId="831" priority="107">
      <formula>IF(AND(AU435&gt;=0, RIGHT(TEXT(AU435,"0.#"),1)&lt;&gt;"."),TRUE,FALSE)</formula>
    </cfRule>
    <cfRule type="expression" dxfId="830" priority="108">
      <formula>IF(AND(AU435&gt;=0, RIGHT(TEXT(AU435,"0.#"),1)="."),TRUE,FALSE)</formula>
    </cfRule>
    <cfRule type="expression" dxfId="829" priority="109">
      <formula>IF(AND(AU435&lt;0, RIGHT(TEXT(AU435,"0.#"),1)&lt;&gt;"."),TRUE,FALSE)</formula>
    </cfRule>
    <cfRule type="expression" dxfId="828" priority="110">
      <formula>IF(AND(AU435&lt;0, RIGHT(TEXT(AU435,"0.#"),1)="."),TRUE,FALSE)</formula>
    </cfRule>
  </conditionalFormatting>
  <conditionalFormatting sqref="AK467">
    <cfRule type="expression" dxfId="827" priority="105">
      <formula>IF(RIGHT(TEXT(AK467,"0.#"),1)=".",FALSE,TRUE)</formula>
    </cfRule>
    <cfRule type="expression" dxfId="826" priority="106">
      <formula>IF(RIGHT(TEXT(AK467,"0.#"),1)=".",TRUE,FALSE)</formula>
    </cfRule>
  </conditionalFormatting>
  <conditionalFormatting sqref="AU467:AX467">
    <cfRule type="expression" dxfId="825" priority="101">
      <formula>IF(AND(AU467&gt;=0, RIGHT(TEXT(AU467,"0.#"),1)&lt;&gt;"."),TRUE,FALSE)</formula>
    </cfRule>
    <cfRule type="expression" dxfId="824" priority="102">
      <formula>IF(AND(AU467&gt;=0, RIGHT(TEXT(AU467,"0.#"),1)="."),TRUE,FALSE)</formula>
    </cfRule>
    <cfRule type="expression" dxfId="823" priority="103">
      <formula>IF(AND(AU467&lt;0, RIGHT(TEXT(AU467,"0.#"),1)&lt;&gt;"."),TRUE,FALSE)</formula>
    </cfRule>
    <cfRule type="expression" dxfId="822" priority="104">
      <formula>IF(AND(AU467&lt;0, RIGHT(TEXT(AU467,"0.#"),1)="."),TRUE,FALSE)</formula>
    </cfRule>
  </conditionalFormatting>
  <conditionalFormatting sqref="AK468:AK496">
    <cfRule type="expression" dxfId="821" priority="99">
      <formula>IF(RIGHT(TEXT(AK468,"0.#"),1)=".",FALSE,TRUE)</formula>
    </cfRule>
    <cfRule type="expression" dxfId="820" priority="100">
      <formula>IF(RIGHT(TEXT(AK468,"0.#"),1)=".",TRUE,FALSE)</formula>
    </cfRule>
  </conditionalFormatting>
  <conditionalFormatting sqref="AU468:AX496">
    <cfRule type="expression" dxfId="819" priority="95">
      <formula>IF(AND(AU468&gt;=0, RIGHT(TEXT(AU468,"0.#"),1)&lt;&gt;"."),TRUE,FALSE)</formula>
    </cfRule>
    <cfRule type="expression" dxfId="818" priority="96">
      <formula>IF(AND(AU468&gt;=0, RIGHT(TEXT(AU468,"0.#"),1)="."),TRUE,FALSE)</formula>
    </cfRule>
    <cfRule type="expression" dxfId="817" priority="97">
      <formula>IF(AND(AU468&lt;0, RIGHT(TEXT(AU468,"0.#"),1)&lt;&gt;"."),TRUE,FALSE)</formula>
    </cfRule>
    <cfRule type="expression" dxfId="816" priority="98">
      <formula>IF(AND(AU468&lt;0, RIGHT(TEXT(AU468,"0.#"),1)="."),TRUE,FALSE)</formula>
    </cfRule>
  </conditionalFormatting>
  <conditionalFormatting sqref="AE24:AX24 AJ23:AS23">
    <cfRule type="expression" dxfId="815" priority="93">
      <formula>IF(RIGHT(TEXT(AE23,"0.#"),1)=".",FALSE,TRUE)</formula>
    </cfRule>
    <cfRule type="expression" dxfId="814" priority="94">
      <formula>IF(RIGHT(TEXT(AE23,"0.#"),1)=".",TRUE,FALSE)</formula>
    </cfRule>
  </conditionalFormatting>
  <conditionalFormatting sqref="AE25:AI25">
    <cfRule type="expression" dxfId="813" priority="85">
      <formula>IF(AND(AE25&gt;=0, RIGHT(TEXT(AE25,"0.#"),1)&lt;&gt;"."),TRUE,FALSE)</formula>
    </cfRule>
    <cfRule type="expression" dxfId="812" priority="86">
      <formula>IF(AND(AE25&gt;=0, RIGHT(TEXT(AE25,"0.#"),1)="."),TRUE,FALSE)</formula>
    </cfRule>
    <cfRule type="expression" dxfId="811" priority="87">
      <formula>IF(AND(AE25&lt;0, RIGHT(TEXT(AE25,"0.#"),1)&lt;&gt;"."),TRUE,FALSE)</formula>
    </cfRule>
    <cfRule type="expression" dxfId="810" priority="88">
      <formula>IF(AND(AE25&lt;0, RIGHT(TEXT(AE25,"0.#"),1)="."),TRUE,FALSE)</formula>
    </cfRule>
  </conditionalFormatting>
  <conditionalFormatting sqref="AU236:AX236">
    <cfRule type="expression" dxfId="809" priority="69">
      <formula>IF(AND(AU236&gt;=0, RIGHT(TEXT(AU236,"0.#"),1)&lt;&gt;"."),TRUE,FALSE)</formula>
    </cfRule>
    <cfRule type="expression" dxfId="808" priority="70">
      <formula>IF(AND(AU236&gt;=0, RIGHT(TEXT(AU236,"0.#"),1)="."),TRUE,FALSE)</formula>
    </cfRule>
    <cfRule type="expression" dxfId="807" priority="71">
      <formula>IF(AND(AU236&lt;0, RIGHT(TEXT(AU236,"0.#"),1)&lt;&gt;"."),TRUE,FALSE)</formula>
    </cfRule>
    <cfRule type="expression" dxfId="806" priority="72">
      <formula>IF(AND(AU236&lt;0, RIGHT(TEXT(AU236,"0.#"),1)="."),TRUE,FALSE)</formula>
    </cfRule>
  </conditionalFormatting>
  <conditionalFormatting sqref="AE43:AI43 AE33:AI33 AE28:AI28">
    <cfRule type="expression" dxfId="805" priority="67">
      <formula>IF(RIGHT(TEXT(AE28,"0.#"),1)=".",FALSE,TRUE)</formula>
    </cfRule>
    <cfRule type="expression" dxfId="804" priority="68">
      <formula>IF(RIGHT(TEXT(AE28,"0.#"),1)=".",TRUE,FALSE)</formula>
    </cfRule>
  </conditionalFormatting>
  <conditionalFormatting sqref="AE44:AX44 AJ43:AS43 AO39:AX39 AO38:AS38 AE34:AX34 AJ33:AS33 AE29:AX29 AJ28:AS28">
    <cfRule type="expression" dxfId="803" priority="65">
      <formula>IF(RIGHT(TEXT(AE28,"0.#"),1)=".",FALSE,TRUE)</formula>
    </cfRule>
    <cfRule type="expression" dxfId="802" priority="66">
      <formula>IF(RIGHT(TEXT(AE28,"0.#"),1)=".",TRUE,FALSE)</formula>
    </cfRule>
  </conditionalFormatting>
  <conditionalFormatting sqref="AE45:AI45 AE35:AI35 AE30:AI30">
    <cfRule type="expression" dxfId="801" priority="61">
      <formula>IF(AND(AE30&gt;=0, RIGHT(TEXT(AE30,"0.#"),1)&lt;&gt;"."),TRUE,FALSE)</formula>
    </cfRule>
    <cfRule type="expression" dxfId="800" priority="62">
      <formula>IF(AND(AE30&gt;=0, RIGHT(TEXT(AE30,"0.#"),1)="."),TRUE,FALSE)</formula>
    </cfRule>
    <cfRule type="expression" dxfId="799" priority="63">
      <formula>IF(AND(AE30&lt;0, RIGHT(TEXT(AE30,"0.#"),1)&lt;&gt;"."),TRUE,FALSE)</formula>
    </cfRule>
    <cfRule type="expression" dxfId="798" priority="64">
      <formula>IF(AND(AE30&lt;0, RIGHT(TEXT(AE30,"0.#"),1)="."),TRUE,FALSE)</formula>
    </cfRule>
  </conditionalFormatting>
  <conditionalFormatting sqref="AJ45:AS45 AO40:AS40">
    <cfRule type="expression" dxfId="797" priority="57">
      <formula>IF(AND(AJ40&gt;=0, RIGHT(TEXT(AJ40,"0.#"),1)&lt;&gt;"."),TRUE,FALSE)</formula>
    </cfRule>
    <cfRule type="expression" dxfId="796" priority="58">
      <formula>IF(AND(AJ40&gt;=0, RIGHT(TEXT(AJ40,"0.#"),1)="."),TRUE,FALSE)</formula>
    </cfRule>
    <cfRule type="expression" dxfId="795" priority="59">
      <formula>IF(AND(AJ40&lt;0, RIGHT(TEXT(AJ40,"0.#"),1)&lt;&gt;"."),TRUE,FALSE)</formula>
    </cfRule>
    <cfRule type="expression" dxfId="794" priority="60">
      <formula>IF(AND(AJ40&lt;0, RIGHT(TEXT(AJ40,"0.#"),1)="."),TRUE,FALSE)</formula>
    </cfRule>
  </conditionalFormatting>
  <conditionalFormatting sqref="AE64:AI64 AE59:AI59">
    <cfRule type="expression" dxfId="793" priority="55">
      <formula>IF(RIGHT(TEXT(AE59,"0.#"),1)=".",FALSE,TRUE)</formula>
    </cfRule>
    <cfRule type="expression" dxfId="792" priority="56">
      <formula>IF(RIGHT(TEXT(AE59,"0.#"),1)=".",TRUE,FALSE)</formula>
    </cfRule>
  </conditionalFormatting>
  <conditionalFormatting sqref="AE65:AX65 AJ64:AS64 AE60:AX60 AJ59:AS59">
    <cfRule type="expression" dxfId="791" priority="53">
      <formula>IF(RIGHT(TEXT(AE59,"0.#"),1)=".",FALSE,TRUE)</formula>
    </cfRule>
    <cfRule type="expression" dxfId="790" priority="54">
      <formula>IF(RIGHT(TEXT(AE59,"0.#"),1)=".",TRUE,FALSE)</formula>
    </cfRule>
  </conditionalFormatting>
  <conditionalFormatting sqref="AE66:AI66 AE61:AI61">
    <cfRule type="expression" dxfId="789" priority="49">
      <formula>IF(AND(AE61&gt;=0, RIGHT(TEXT(AE61,"0.#"),1)&lt;&gt;"."),TRUE,FALSE)</formula>
    </cfRule>
    <cfRule type="expression" dxfId="788" priority="50">
      <formula>IF(AND(AE61&gt;=0, RIGHT(TEXT(AE61,"0.#"),1)="."),TRUE,FALSE)</formula>
    </cfRule>
    <cfRule type="expression" dxfId="787" priority="51">
      <formula>IF(AND(AE61&lt;0, RIGHT(TEXT(AE61,"0.#"),1)&lt;&gt;"."),TRUE,FALSE)</formula>
    </cfRule>
    <cfRule type="expression" dxfId="786" priority="52">
      <formula>IF(AND(AE61&lt;0, RIGHT(TEXT(AE61,"0.#"),1)="."),TRUE,FALSE)</formula>
    </cfRule>
  </conditionalFormatting>
  <conditionalFormatting sqref="AJ66:AS66 AJ61:AS61">
    <cfRule type="expression" dxfId="785" priority="45">
      <formula>IF(AND(AJ61&gt;=0, RIGHT(TEXT(AJ61,"0.#"),1)&lt;&gt;"."),TRUE,FALSE)</formula>
    </cfRule>
    <cfRule type="expression" dxfId="784" priority="46">
      <formula>IF(AND(AJ61&gt;=0, RIGHT(TEXT(AJ61,"0.#"),1)="."),TRUE,FALSE)</formula>
    </cfRule>
    <cfRule type="expression" dxfId="783" priority="47">
      <formula>IF(AND(AJ61&lt;0, RIGHT(TEXT(AJ61,"0.#"),1)&lt;&gt;"."),TRUE,FALSE)</formula>
    </cfRule>
    <cfRule type="expression" dxfId="782" priority="48">
      <formula>IF(AND(AJ61&lt;0, RIGHT(TEXT(AJ61,"0.#"),1)="."),TRUE,FALSE)</formula>
    </cfRule>
  </conditionalFormatting>
  <conditionalFormatting sqref="AE81:AX81 AE78:AX78 AE75:AX75 AE72:AX72">
    <cfRule type="expression" dxfId="781" priority="43">
      <formula>IF(RIGHT(TEXT(AE72,"0.#"),1)=".",FALSE,TRUE)</formula>
    </cfRule>
    <cfRule type="expression" dxfId="780" priority="44">
      <formula>IF(RIGHT(TEXT(AE72,"0.#"),1)=".",TRUE,FALSE)</formula>
    </cfRule>
  </conditionalFormatting>
  <conditionalFormatting sqref="AE80:AS80 AE77:AS77 AE74:AS74 AE71:AS71">
    <cfRule type="expression" dxfId="779" priority="41">
      <formula>IF(RIGHT(TEXT(AE71,"0.#"),1)=".",FALSE,TRUE)</formula>
    </cfRule>
    <cfRule type="expression" dxfId="778" priority="42">
      <formula>IF(RIGHT(TEXT(AE71,"0.#"),1)=".",TRUE,FALSE)</formula>
    </cfRule>
  </conditionalFormatting>
  <conditionalFormatting sqref="AE38:AI38">
    <cfRule type="expression" dxfId="777" priority="39">
      <formula>IF(RIGHT(TEXT(AE38,"0.#"),1)=".",FALSE,TRUE)</formula>
    </cfRule>
    <cfRule type="expression" dxfId="776" priority="40">
      <formula>IF(RIGHT(TEXT(AE38,"0.#"),1)=".",TRUE,FALSE)</formula>
    </cfRule>
  </conditionalFormatting>
  <conditionalFormatting sqref="AE39:AI39">
    <cfRule type="expression" dxfId="775" priority="37">
      <formula>IF(RIGHT(TEXT(AE39,"0.#"),1)=".",FALSE,TRUE)</formula>
    </cfRule>
    <cfRule type="expression" dxfId="774" priority="38">
      <formula>IF(RIGHT(TEXT(AE39,"0.#"),1)=".",TRUE,FALSE)</formula>
    </cfRule>
  </conditionalFormatting>
  <conditionalFormatting sqref="AE40:AI40">
    <cfRule type="expression" dxfId="773" priority="33">
      <formula>IF(AND(AE40&gt;=0, RIGHT(TEXT(AE40,"0.#"),1)&lt;&gt;"."),TRUE,FALSE)</formula>
    </cfRule>
    <cfRule type="expression" dxfId="772" priority="34">
      <formula>IF(AND(AE40&gt;=0, RIGHT(TEXT(AE40,"0.#"),1)="."),TRUE,FALSE)</formula>
    </cfRule>
    <cfRule type="expression" dxfId="771" priority="35">
      <formula>IF(AND(AE40&lt;0, RIGHT(TEXT(AE40,"0.#"),1)&lt;&gt;"."),TRUE,FALSE)</formula>
    </cfRule>
    <cfRule type="expression" dxfId="770" priority="36">
      <formula>IF(AND(AE40&lt;0, RIGHT(TEXT(AE40,"0.#"),1)="."),TRUE,FALSE)</formula>
    </cfRule>
  </conditionalFormatting>
  <conditionalFormatting sqref="AJ38:AN38">
    <cfRule type="expression" dxfId="769" priority="31">
      <formula>IF(RIGHT(TEXT(AJ38,"0.#"),1)=".",FALSE,TRUE)</formula>
    </cfRule>
    <cfRule type="expression" dxfId="768" priority="32">
      <formula>IF(RIGHT(TEXT(AJ38,"0.#"),1)=".",TRUE,FALSE)</formula>
    </cfRule>
  </conditionalFormatting>
  <conditionalFormatting sqref="AJ39:AN39">
    <cfRule type="expression" dxfId="767" priority="29">
      <formula>IF(RIGHT(TEXT(AJ39,"0.#"),1)=".",FALSE,TRUE)</formula>
    </cfRule>
    <cfRule type="expression" dxfId="766" priority="30">
      <formula>IF(RIGHT(TEXT(AJ39,"0.#"),1)=".",TRUE,FALSE)</formula>
    </cfRule>
  </conditionalFormatting>
  <conditionalFormatting sqref="AJ40:AN40">
    <cfRule type="expression" dxfId="765" priority="25">
      <formula>IF(AND(AJ40&gt;=0, RIGHT(TEXT(AJ40,"0.#"),1)&lt;&gt;"."),TRUE,FALSE)</formula>
    </cfRule>
    <cfRule type="expression" dxfId="764" priority="26">
      <formula>IF(AND(AJ40&gt;=0, RIGHT(TEXT(AJ40,"0.#"),1)="."),TRUE,FALSE)</formula>
    </cfRule>
    <cfRule type="expression" dxfId="763" priority="27">
      <formula>IF(AND(AJ40&lt;0, RIGHT(TEXT(AJ40,"0.#"),1)&lt;&gt;"."),TRUE,FALSE)</formula>
    </cfRule>
    <cfRule type="expression" dxfId="762" priority="28">
      <formula>IF(AND(AJ40&lt;0, RIGHT(TEXT(AJ40,"0.#"),1)="."),TRUE,FALSE)</formula>
    </cfRule>
  </conditionalFormatting>
  <conditionalFormatting sqref="Y198">
    <cfRule type="expression" dxfId="761" priority="23">
      <formula>IF(RIGHT(TEXT(Y198,"0.#"),1)=".",FALSE,TRUE)</formula>
    </cfRule>
    <cfRule type="expression" dxfId="760" priority="24">
      <formula>IF(RIGHT(TEXT(Y198,"0.#"),1)=".",TRUE,FALSE)</formula>
    </cfRule>
  </conditionalFormatting>
  <conditionalFormatting sqref="Y194:Y195">
    <cfRule type="expression" dxfId="759" priority="21">
      <formula>IF(RIGHT(TEXT(Y194,"0.#"),1)=".",FALSE,TRUE)</formula>
    </cfRule>
    <cfRule type="expression" dxfId="758" priority="22">
      <formula>IF(RIGHT(TEXT(Y194,"0.#"),1)=".",TRUE,FALSE)</formula>
    </cfRule>
  </conditionalFormatting>
  <conditionalFormatting sqref="Y196">
    <cfRule type="expression" dxfId="757" priority="19">
      <formula>IF(RIGHT(TEXT(Y196,"0.#"),1)=".",FALSE,TRUE)</formula>
    </cfRule>
    <cfRule type="expression" dxfId="756" priority="20">
      <formula>IF(RIGHT(TEXT(Y196,"0.#"),1)=".",TRUE,FALSE)</formula>
    </cfRule>
  </conditionalFormatting>
  <conditionalFormatting sqref="AJ25:AN25">
    <cfRule type="expression" dxfId="755" priority="13">
      <formula>IF(RIGHT(TEXT(AJ25,"0.#"),1)=".",FALSE,TRUE)</formula>
    </cfRule>
    <cfRule type="expression" dxfId="754" priority="14">
      <formula>IF(RIGHT(TEXT(AJ25,"0.#"),1)=".",TRUE,FALSE)</formula>
    </cfRule>
  </conditionalFormatting>
  <conditionalFormatting sqref="AO25:AS25">
    <cfRule type="expression" dxfId="753" priority="11">
      <formula>IF(RIGHT(TEXT(AO25,"0.#"),1)=".",FALSE,TRUE)</formula>
    </cfRule>
    <cfRule type="expression" dxfId="752" priority="12">
      <formula>IF(RIGHT(TEXT(AO25,"0.#"),1)=".",TRUE,FALSE)</formula>
    </cfRule>
  </conditionalFormatting>
  <conditionalFormatting sqref="AJ30:AN30">
    <cfRule type="expression" dxfId="751" priority="9">
      <formula>IF(RIGHT(TEXT(AJ30,"0.#"),1)=".",FALSE,TRUE)</formula>
    </cfRule>
    <cfRule type="expression" dxfId="750" priority="10">
      <formula>IF(RIGHT(TEXT(AJ30,"0.#"),1)=".",TRUE,FALSE)</formula>
    </cfRule>
  </conditionalFormatting>
  <conditionalFormatting sqref="AO30:AS30">
    <cfRule type="expression" dxfId="749" priority="5">
      <formula>IF(RIGHT(TEXT(AO30,"0.#"),1)=".",FALSE,TRUE)</formula>
    </cfRule>
    <cfRule type="expression" dxfId="748" priority="6">
      <formula>IF(RIGHT(TEXT(AO30,"0.#"),1)=".",TRUE,FALSE)</formula>
    </cfRule>
  </conditionalFormatting>
  <conditionalFormatting sqref="AJ35:AN35">
    <cfRule type="expression" dxfId="747" priority="3">
      <formula>IF(RIGHT(TEXT(AJ35,"0.#"),1)=".",FALSE,TRUE)</formula>
    </cfRule>
    <cfRule type="expression" dxfId="746" priority="4">
      <formula>IF(RIGHT(TEXT(AJ35,"0.#"),1)=".",TRUE,FALSE)</formula>
    </cfRule>
  </conditionalFormatting>
  <conditionalFormatting sqref="AO35:AS35">
    <cfRule type="expression" dxfId="745" priority="1">
      <formula>IF(RIGHT(TEXT(AO35,"0.#"),1)=".",FALSE,TRUE)</formula>
    </cfRule>
    <cfRule type="expression" dxfId="744" priority="2">
      <formula>IF(RIGHT(TEXT(AO35,"0.#"),1)=".",TRUE,FALSE)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1" fitToHeight="4" orientation="portrait" cellComments="asDisplayed" r:id="rId1"/>
  <headerFooter differentFirst="1" alignWithMargins="0"/>
  <rowBreaks count="4" manualBreakCount="4">
    <brk id="105" max="49" man="1"/>
    <brk id="138" max="49" man="1"/>
    <brk id="177" max="49" man="1"/>
    <brk id="23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28575</xdr:colOff>
                    <xdr:row>45</xdr:row>
                    <xdr:rowOff>19050</xdr:rowOff>
                  </from>
                  <to>
                    <xdr:col>49</xdr:col>
                    <xdr:colOff>0</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9525</xdr:colOff>
                    <xdr:row>229</xdr:row>
                    <xdr:rowOff>19050</xdr:rowOff>
                  </from>
                  <to>
                    <xdr:col>45</xdr:col>
                    <xdr:colOff>190500</xdr:colOff>
                    <xdr:row>229</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J1" zoomScaleNormal="100" workbookViewId="0">
      <selection activeCell="U4" sqref="U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472</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472</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463</v>
      </c>
      <c r="AX3" s="109"/>
    </row>
    <row r="4" spans="1:50" ht="22.5" customHeight="1" x14ac:dyDescent="0.15">
      <c r="A4" s="216"/>
      <c r="B4" s="214"/>
      <c r="C4" s="214"/>
      <c r="D4" s="214"/>
      <c r="E4" s="214"/>
      <c r="F4" s="215"/>
      <c r="G4" s="322"/>
      <c r="H4" s="288"/>
      <c r="I4" s="288"/>
      <c r="J4" s="288"/>
      <c r="K4" s="288"/>
      <c r="L4" s="288"/>
      <c r="M4" s="288"/>
      <c r="N4" s="288"/>
      <c r="O4" s="289"/>
      <c r="P4" s="254"/>
      <c r="Q4" s="195"/>
      <c r="R4" s="195"/>
      <c r="S4" s="195"/>
      <c r="T4" s="195"/>
      <c r="U4" s="195"/>
      <c r="V4" s="195"/>
      <c r="W4" s="195"/>
      <c r="X4" s="196"/>
      <c r="Y4" s="293" t="s">
        <v>14</v>
      </c>
      <c r="Z4" s="294"/>
      <c r="AA4" s="295"/>
      <c r="AB4" s="326"/>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27"/>
      <c r="AC5" s="297"/>
      <c r="AD5" s="29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9"/>
      <c r="B6" s="670"/>
      <c r="C6" s="670"/>
      <c r="D6" s="670"/>
      <c r="E6" s="670"/>
      <c r="F6" s="671"/>
      <c r="G6" s="323"/>
      <c r="H6" s="324"/>
      <c r="I6" s="324"/>
      <c r="J6" s="324"/>
      <c r="K6" s="324"/>
      <c r="L6" s="324"/>
      <c r="M6" s="324"/>
      <c r="N6" s="324"/>
      <c r="O6" s="325"/>
      <c r="P6" s="197"/>
      <c r="Q6" s="197"/>
      <c r="R6" s="197"/>
      <c r="S6" s="197"/>
      <c r="T6" s="197"/>
      <c r="U6" s="197"/>
      <c r="V6" s="197"/>
      <c r="W6" s="197"/>
      <c r="X6" s="198"/>
      <c r="Y6" s="120" t="s">
        <v>15</v>
      </c>
      <c r="Z6" s="121"/>
      <c r="AA6" s="171"/>
      <c r="AB6" s="681" t="s">
        <v>464</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2"/>
      <c r="H9" s="288"/>
      <c r="I9" s="288"/>
      <c r="J9" s="288"/>
      <c r="K9" s="288"/>
      <c r="L9" s="288"/>
      <c r="M9" s="288"/>
      <c r="N9" s="288"/>
      <c r="O9" s="289"/>
      <c r="P9" s="254"/>
      <c r="Q9" s="195"/>
      <c r="R9" s="195"/>
      <c r="S9" s="195"/>
      <c r="T9" s="195"/>
      <c r="U9" s="195"/>
      <c r="V9" s="195"/>
      <c r="W9" s="195"/>
      <c r="X9" s="196"/>
      <c r="Y9" s="293" t="s">
        <v>14</v>
      </c>
      <c r="Z9" s="294"/>
      <c r="AA9" s="295"/>
      <c r="AB9" s="326"/>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27"/>
      <c r="AC10" s="297"/>
      <c r="AD10" s="29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9"/>
      <c r="B11" s="670"/>
      <c r="C11" s="670"/>
      <c r="D11" s="670"/>
      <c r="E11" s="670"/>
      <c r="F11" s="671"/>
      <c r="G11" s="323"/>
      <c r="H11" s="324"/>
      <c r="I11" s="324"/>
      <c r="J11" s="324"/>
      <c r="K11" s="324"/>
      <c r="L11" s="324"/>
      <c r="M11" s="324"/>
      <c r="N11" s="324"/>
      <c r="O11" s="325"/>
      <c r="P11" s="197"/>
      <c r="Q11" s="197"/>
      <c r="R11" s="197"/>
      <c r="S11" s="197"/>
      <c r="T11" s="197"/>
      <c r="U11" s="197"/>
      <c r="V11" s="197"/>
      <c r="W11" s="197"/>
      <c r="X11" s="198"/>
      <c r="Y11" s="120" t="s">
        <v>15</v>
      </c>
      <c r="Z11" s="121"/>
      <c r="AA11" s="171"/>
      <c r="AB11" s="681"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2"/>
      <c r="H14" s="288"/>
      <c r="I14" s="288"/>
      <c r="J14" s="288"/>
      <c r="K14" s="288"/>
      <c r="L14" s="288"/>
      <c r="M14" s="288"/>
      <c r="N14" s="288"/>
      <c r="O14" s="289"/>
      <c r="P14" s="254"/>
      <c r="Q14" s="195"/>
      <c r="R14" s="195"/>
      <c r="S14" s="195"/>
      <c r="T14" s="195"/>
      <c r="U14" s="195"/>
      <c r="V14" s="195"/>
      <c r="W14" s="195"/>
      <c r="X14" s="196"/>
      <c r="Y14" s="293" t="s">
        <v>14</v>
      </c>
      <c r="Z14" s="294"/>
      <c r="AA14" s="295"/>
      <c r="AB14" s="326"/>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27"/>
      <c r="AC15" s="297"/>
      <c r="AD15" s="29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9"/>
      <c r="B16" s="670"/>
      <c r="C16" s="670"/>
      <c r="D16" s="670"/>
      <c r="E16" s="670"/>
      <c r="F16" s="671"/>
      <c r="G16" s="323"/>
      <c r="H16" s="324"/>
      <c r="I16" s="324"/>
      <c r="J16" s="324"/>
      <c r="K16" s="324"/>
      <c r="L16" s="324"/>
      <c r="M16" s="324"/>
      <c r="N16" s="324"/>
      <c r="O16" s="325"/>
      <c r="P16" s="197"/>
      <c r="Q16" s="197"/>
      <c r="R16" s="197"/>
      <c r="S16" s="197"/>
      <c r="T16" s="197"/>
      <c r="U16" s="197"/>
      <c r="V16" s="197"/>
      <c r="W16" s="197"/>
      <c r="X16" s="198"/>
      <c r="Y16" s="120" t="s">
        <v>15</v>
      </c>
      <c r="Z16" s="121"/>
      <c r="AA16" s="171"/>
      <c r="AB16" s="681"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2"/>
      <c r="H19" s="288"/>
      <c r="I19" s="288"/>
      <c r="J19" s="288"/>
      <c r="K19" s="288"/>
      <c r="L19" s="288"/>
      <c r="M19" s="288"/>
      <c r="N19" s="288"/>
      <c r="O19" s="289"/>
      <c r="P19" s="254"/>
      <c r="Q19" s="195"/>
      <c r="R19" s="195"/>
      <c r="S19" s="195"/>
      <c r="T19" s="195"/>
      <c r="U19" s="195"/>
      <c r="V19" s="195"/>
      <c r="W19" s="195"/>
      <c r="X19" s="196"/>
      <c r="Y19" s="293" t="s">
        <v>14</v>
      </c>
      <c r="Z19" s="294"/>
      <c r="AA19" s="295"/>
      <c r="AB19" s="326"/>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27"/>
      <c r="AC20" s="297"/>
      <c r="AD20" s="29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9"/>
      <c r="B21" s="670"/>
      <c r="C21" s="670"/>
      <c r="D21" s="670"/>
      <c r="E21" s="670"/>
      <c r="F21" s="671"/>
      <c r="G21" s="323"/>
      <c r="H21" s="324"/>
      <c r="I21" s="324"/>
      <c r="J21" s="324"/>
      <c r="K21" s="324"/>
      <c r="L21" s="324"/>
      <c r="M21" s="324"/>
      <c r="N21" s="324"/>
      <c r="O21" s="325"/>
      <c r="P21" s="197"/>
      <c r="Q21" s="197"/>
      <c r="R21" s="197"/>
      <c r="S21" s="197"/>
      <c r="T21" s="197"/>
      <c r="U21" s="197"/>
      <c r="V21" s="197"/>
      <c r="W21" s="197"/>
      <c r="X21" s="198"/>
      <c r="Y21" s="120" t="s">
        <v>15</v>
      </c>
      <c r="Z21" s="121"/>
      <c r="AA21" s="171"/>
      <c r="AB21" s="681" t="s">
        <v>465</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466</v>
      </c>
      <c r="AX23" s="109"/>
    </row>
    <row r="24" spans="1:50" ht="22.5" customHeight="1" x14ac:dyDescent="0.15">
      <c r="A24" s="216"/>
      <c r="B24" s="214"/>
      <c r="C24" s="214"/>
      <c r="D24" s="214"/>
      <c r="E24" s="214"/>
      <c r="F24" s="215"/>
      <c r="G24" s="322"/>
      <c r="H24" s="288"/>
      <c r="I24" s="288"/>
      <c r="J24" s="288"/>
      <c r="K24" s="288"/>
      <c r="L24" s="288"/>
      <c r="M24" s="288"/>
      <c r="N24" s="288"/>
      <c r="O24" s="289"/>
      <c r="P24" s="254"/>
      <c r="Q24" s="195"/>
      <c r="R24" s="195"/>
      <c r="S24" s="195"/>
      <c r="T24" s="195"/>
      <c r="U24" s="195"/>
      <c r="V24" s="195"/>
      <c r="W24" s="195"/>
      <c r="X24" s="196"/>
      <c r="Y24" s="293" t="s">
        <v>14</v>
      </c>
      <c r="Z24" s="294"/>
      <c r="AA24" s="295"/>
      <c r="AB24" s="326"/>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27"/>
      <c r="AC25" s="297"/>
      <c r="AD25" s="29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9"/>
      <c r="B26" s="670"/>
      <c r="C26" s="670"/>
      <c r="D26" s="670"/>
      <c r="E26" s="670"/>
      <c r="F26" s="671"/>
      <c r="G26" s="323"/>
      <c r="H26" s="324"/>
      <c r="I26" s="324"/>
      <c r="J26" s="324"/>
      <c r="K26" s="324"/>
      <c r="L26" s="324"/>
      <c r="M26" s="324"/>
      <c r="N26" s="324"/>
      <c r="O26" s="325"/>
      <c r="P26" s="197"/>
      <c r="Q26" s="197"/>
      <c r="R26" s="197"/>
      <c r="S26" s="197"/>
      <c r="T26" s="197"/>
      <c r="U26" s="197"/>
      <c r="V26" s="197"/>
      <c r="W26" s="197"/>
      <c r="X26" s="198"/>
      <c r="Y26" s="120" t="s">
        <v>15</v>
      </c>
      <c r="Z26" s="121"/>
      <c r="AA26" s="171"/>
      <c r="AB26" s="681" t="s">
        <v>465</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463</v>
      </c>
      <c r="AX28" s="109"/>
    </row>
    <row r="29" spans="1:50" ht="22.5" customHeight="1" x14ac:dyDescent="0.15">
      <c r="A29" s="216"/>
      <c r="B29" s="214"/>
      <c r="C29" s="214"/>
      <c r="D29" s="214"/>
      <c r="E29" s="214"/>
      <c r="F29" s="215"/>
      <c r="G29" s="322"/>
      <c r="H29" s="288"/>
      <c r="I29" s="288"/>
      <c r="J29" s="288"/>
      <c r="K29" s="288"/>
      <c r="L29" s="288"/>
      <c r="M29" s="288"/>
      <c r="N29" s="288"/>
      <c r="O29" s="289"/>
      <c r="P29" s="254"/>
      <c r="Q29" s="195"/>
      <c r="R29" s="195"/>
      <c r="S29" s="195"/>
      <c r="T29" s="195"/>
      <c r="U29" s="195"/>
      <c r="V29" s="195"/>
      <c r="W29" s="195"/>
      <c r="X29" s="196"/>
      <c r="Y29" s="293" t="s">
        <v>14</v>
      </c>
      <c r="Z29" s="294"/>
      <c r="AA29" s="295"/>
      <c r="AB29" s="326"/>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27"/>
      <c r="AC30" s="297"/>
      <c r="AD30" s="29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9"/>
      <c r="B31" s="670"/>
      <c r="C31" s="670"/>
      <c r="D31" s="670"/>
      <c r="E31" s="670"/>
      <c r="F31" s="671"/>
      <c r="G31" s="323"/>
      <c r="H31" s="324"/>
      <c r="I31" s="324"/>
      <c r="J31" s="324"/>
      <c r="K31" s="324"/>
      <c r="L31" s="324"/>
      <c r="M31" s="324"/>
      <c r="N31" s="324"/>
      <c r="O31" s="325"/>
      <c r="P31" s="197"/>
      <c r="Q31" s="197"/>
      <c r="R31" s="197"/>
      <c r="S31" s="197"/>
      <c r="T31" s="197"/>
      <c r="U31" s="197"/>
      <c r="V31" s="197"/>
      <c r="W31" s="197"/>
      <c r="X31" s="198"/>
      <c r="Y31" s="120" t="s">
        <v>15</v>
      </c>
      <c r="Z31" s="121"/>
      <c r="AA31" s="171"/>
      <c r="AB31" s="681" t="s">
        <v>464</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466</v>
      </c>
      <c r="AX33" s="109"/>
    </row>
    <row r="34" spans="1:50" ht="22.5" customHeight="1" x14ac:dyDescent="0.15">
      <c r="A34" s="216"/>
      <c r="B34" s="214"/>
      <c r="C34" s="214"/>
      <c r="D34" s="214"/>
      <c r="E34" s="214"/>
      <c r="F34" s="215"/>
      <c r="G34" s="322"/>
      <c r="H34" s="288"/>
      <c r="I34" s="288"/>
      <c r="J34" s="288"/>
      <c r="K34" s="288"/>
      <c r="L34" s="288"/>
      <c r="M34" s="288"/>
      <c r="N34" s="288"/>
      <c r="O34" s="289"/>
      <c r="P34" s="254"/>
      <c r="Q34" s="195"/>
      <c r="R34" s="195"/>
      <c r="S34" s="195"/>
      <c r="T34" s="195"/>
      <c r="U34" s="195"/>
      <c r="V34" s="195"/>
      <c r="W34" s="195"/>
      <c r="X34" s="196"/>
      <c r="Y34" s="293" t="s">
        <v>14</v>
      </c>
      <c r="Z34" s="294"/>
      <c r="AA34" s="295"/>
      <c r="AB34" s="326"/>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27"/>
      <c r="AC35" s="297"/>
      <c r="AD35" s="29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9"/>
      <c r="B36" s="670"/>
      <c r="C36" s="670"/>
      <c r="D36" s="670"/>
      <c r="E36" s="670"/>
      <c r="F36" s="671"/>
      <c r="G36" s="323"/>
      <c r="H36" s="324"/>
      <c r="I36" s="324"/>
      <c r="J36" s="324"/>
      <c r="K36" s="324"/>
      <c r="L36" s="324"/>
      <c r="M36" s="324"/>
      <c r="N36" s="324"/>
      <c r="O36" s="325"/>
      <c r="P36" s="197"/>
      <c r="Q36" s="197"/>
      <c r="R36" s="197"/>
      <c r="S36" s="197"/>
      <c r="T36" s="197"/>
      <c r="U36" s="197"/>
      <c r="V36" s="197"/>
      <c r="W36" s="197"/>
      <c r="X36" s="198"/>
      <c r="Y36" s="120" t="s">
        <v>15</v>
      </c>
      <c r="Z36" s="121"/>
      <c r="AA36" s="171"/>
      <c r="AB36" s="681" t="s">
        <v>465</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466</v>
      </c>
      <c r="AX38" s="109"/>
    </row>
    <row r="39" spans="1:50" ht="22.5" customHeight="1" x14ac:dyDescent="0.15">
      <c r="A39" s="216"/>
      <c r="B39" s="214"/>
      <c r="C39" s="214"/>
      <c r="D39" s="214"/>
      <c r="E39" s="214"/>
      <c r="F39" s="215"/>
      <c r="G39" s="322"/>
      <c r="H39" s="288"/>
      <c r="I39" s="288"/>
      <c r="J39" s="288"/>
      <c r="K39" s="288"/>
      <c r="L39" s="288"/>
      <c r="M39" s="288"/>
      <c r="N39" s="288"/>
      <c r="O39" s="289"/>
      <c r="P39" s="254"/>
      <c r="Q39" s="195"/>
      <c r="R39" s="195"/>
      <c r="S39" s="195"/>
      <c r="T39" s="195"/>
      <c r="U39" s="195"/>
      <c r="V39" s="195"/>
      <c r="W39" s="195"/>
      <c r="X39" s="196"/>
      <c r="Y39" s="293" t="s">
        <v>14</v>
      </c>
      <c r="Z39" s="294"/>
      <c r="AA39" s="295"/>
      <c r="AB39" s="326"/>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27"/>
      <c r="AC40" s="297"/>
      <c r="AD40" s="29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9"/>
      <c r="B41" s="670"/>
      <c r="C41" s="670"/>
      <c r="D41" s="670"/>
      <c r="E41" s="670"/>
      <c r="F41" s="671"/>
      <c r="G41" s="323"/>
      <c r="H41" s="324"/>
      <c r="I41" s="324"/>
      <c r="J41" s="324"/>
      <c r="K41" s="324"/>
      <c r="L41" s="324"/>
      <c r="M41" s="324"/>
      <c r="N41" s="324"/>
      <c r="O41" s="325"/>
      <c r="P41" s="197"/>
      <c r="Q41" s="197"/>
      <c r="R41" s="197"/>
      <c r="S41" s="197"/>
      <c r="T41" s="197"/>
      <c r="U41" s="197"/>
      <c r="V41" s="197"/>
      <c r="W41" s="197"/>
      <c r="X41" s="198"/>
      <c r="Y41" s="120" t="s">
        <v>15</v>
      </c>
      <c r="Z41" s="121"/>
      <c r="AA41" s="171"/>
      <c r="AB41" s="681" t="s">
        <v>465</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466</v>
      </c>
      <c r="AX43" s="109"/>
    </row>
    <row r="44" spans="1:50" ht="22.5" customHeight="1" x14ac:dyDescent="0.15">
      <c r="A44" s="216"/>
      <c r="B44" s="214"/>
      <c r="C44" s="214"/>
      <c r="D44" s="214"/>
      <c r="E44" s="214"/>
      <c r="F44" s="215"/>
      <c r="G44" s="322"/>
      <c r="H44" s="288"/>
      <c r="I44" s="288"/>
      <c r="J44" s="288"/>
      <c r="K44" s="288"/>
      <c r="L44" s="288"/>
      <c r="M44" s="288"/>
      <c r="N44" s="288"/>
      <c r="O44" s="289"/>
      <c r="P44" s="254"/>
      <c r="Q44" s="195"/>
      <c r="R44" s="195"/>
      <c r="S44" s="195"/>
      <c r="T44" s="195"/>
      <c r="U44" s="195"/>
      <c r="V44" s="195"/>
      <c r="W44" s="195"/>
      <c r="X44" s="196"/>
      <c r="Y44" s="293" t="s">
        <v>14</v>
      </c>
      <c r="Z44" s="294"/>
      <c r="AA44" s="295"/>
      <c r="AB44" s="326"/>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27"/>
      <c r="AC45" s="297"/>
      <c r="AD45" s="29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9"/>
      <c r="B46" s="670"/>
      <c r="C46" s="670"/>
      <c r="D46" s="670"/>
      <c r="E46" s="670"/>
      <c r="F46" s="671"/>
      <c r="G46" s="323"/>
      <c r="H46" s="324"/>
      <c r="I46" s="324"/>
      <c r="J46" s="324"/>
      <c r="K46" s="324"/>
      <c r="L46" s="324"/>
      <c r="M46" s="324"/>
      <c r="N46" s="324"/>
      <c r="O46" s="325"/>
      <c r="P46" s="197"/>
      <c r="Q46" s="197"/>
      <c r="R46" s="197"/>
      <c r="S46" s="197"/>
      <c r="T46" s="197"/>
      <c r="U46" s="197"/>
      <c r="V46" s="197"/>
      <c r="W46" s="197"/>
      <c r="X46" s="198"/>
      <c r="Y46" s="120" t="s">
        <v>15</v>
      </c>
      <c r="Z46" s="121"/>
      <c r="AA46" s="171"/>
      <c r="AB46" s="681" t="s">
        <v>465</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463</v>
      </c>
      <c r="AX48" s="109"/>
    </row>
    <row r="49" spans="1:50" ht="22.5" customHeight="1" x14ac:dyDescent="0.15">
      <c r="A49" s="216"/>
      <c r="B49" s="214"/>
      <c r="C49" s="214"/>
      <c r="D49" s="214"/>
      <c r="E49" s="214"/>
      <c r="F49" s="215"/>
      <c r="G49" s="322"/>
      <c r="H49" s="288"/>
      <c r="I49" s="288"/>
      <c r="J49" s="288"/>
      <c r="K49" s="288"/>
      <c r="L49" s="288"/>
      <c r="M49" s="288"/>
      <c r="N49" s="288"/>
      <c r="O49" s="289"/>
      <c r="P49" s="254"/>
      <c r="Q49" s="195"/>
      <c r="R49" s="195"/>
      <c r="S49" s="195"/>
      <c r="T49" s="195"/>
      <c r="U49" s="195"/>
      <c r="V49" s="195"/>
      <c r="W49" s="195"/>
      <c r="X49" s="196"/>
      <c r="Y49" s="293" t="s">
        <v>14</v>
      </c>
      <c r="Z49" s="294"/>
      <c r="AA49" s="295"/>
      <c r="AB49" s="326"/>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27"/>
      <c r="AC50" s="297"/>
      <c r="AD50" s="29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9"/>
      <c r="B51" s="670"/>
      <c r="C51" s="670"/>
      <c r="D51" s="670"/>
      <c r="E51" s="670"/>
      <c r="F51" s="671"/>
      <c r="G51" s="323"/>
      <c r="H51" s="324"/>
      <c r="I51" s="324"/>
      <c r="J51" s="324"/>
      <c r="K51" s="324"/>
      <c r="L51" s="324"/>
      <c r="M51" s="324"/>
      <c r="N51" s="324"/>
      <c r="O51" s="325"/>
      <c r="P51" s="197"/>
      <c r="Q51" s="197"/>
      <c r="R51" s="197"/>
      <c r="S51" s="197"/>
      <c r="T51" s="197"/>
      <c r="U51" s="197"/>
      <c r="V51" s="197"/>
      <c r="W51" s="197"/>
      <c r="X51" s="198"/>
      <c r="Y51" s="120" t="s">
        <v>15</v>
      </c>
      <c r="Z51" s="121"/>
      <c r="AA51" s="171"/>
      <c r="AB51" s="690" t="s">
        <v>464</v>
      </c>
      <c r="AC51" s="691"/>
      <c r="AD51" s="691"/>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387" t="s">
        <v>371</v>
      </c>
      <c r="H2" s="388"/>
      <c r="I2" s="388"/>
      <c r="J2" s="388"/>
      <c r="K2" s="388"/>
      <c r="L2" s="388"/>
      <c r="M2" s="388"/>
      <c r="N2" s="388"/>
      <c r="O2" s="388"/>
      <c r="P2" s="388"/>
      <c r="Q2" s="388"/>
      <c r="R2" s="388"/>
      <c r="S2" s="388"/>
      <c r="T2" s="388"/>
      <c r="U2" s="388"/>
      <c r="V2" s="388"/>
      <c r="W2" s="388"/>
      <c r="X2" s="388"/>
      <c r="Y2" s="388"/>
      <c r="Z2" s="388"/>
      <c r="AA2" s="388"/>
      <c r="AB2" s="389"/>
      <c r="AC2" s="387" t="s">
        <v>460</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5"/>
      <c r="B3" s="696"/>
      <c r="C3" s="696"/>
      <c r="D3" s="696"/>
      <c r="E3" s="696"/>
      <c r="F3" s="697"/>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5"/>
      <c r="B15" s="696"/>
      <c r="C15" s="696"/>
      <c r="D15" s="696"/>
      <c r="E15" s="696"/>
      <c r="F15" s="697"/>
      <c r="G15" s="387" t="s">
        <v>372</v>
      </c>
      <c r="H15" s="388"/>
      <c r="I15" s="388"/>
      <c r="J15" s="388"/>
      <c r="K15" s="388"/>
      <c r="L15" s="388"/>
      <c r="M15" s="388"/>
      <c r="N15" s="388"/>
      <c r="O15" s="388"/>
      <c r="P15" s="388"/>
      <c r="Q15" s="388"/>
      <c r="R15" s="388"/>
      <c r="S15" s="388"/>
      <c r="T15" s="388"/>
      <c r="U15" s="388"/>
      <c r="V15" s="388"/>
      <c r="W15" s="388"/>
      <c r="X15" s="388"/>
      <c r="Y15" s="388"/>
      <c r="Z15" s="388"/>
      <c r="AA15" s="388"/>
      <c r="AB15" s="389"/>
      <c r="AC15" s="387" t="s">
        <v>373</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5"/>
      <c r="B16" s="696"/>
      <c r="C16" s="696"/>
      <c r="D16" s="696"/>
      <c r="E16" s="696"/>
      <c r="F16" s="697"/>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5"/>
      <c r="B28" s="696"/>
      <c r="C28" s="696"/>
      <c r="D28" s="696"/>
      <c r="E28" s="696"/>
      <c r="F28" s="697"/>
      <c r="G28" s="387" t="s">
        <v>374</v>
      </c>
      <c r="H28" s="388"/>
      <c r="I28" s="388"/>
      <c r="J28" s="388"/>
      <c r="K28" s="388"/>
      <c r="L28" s="388"/>
      <c r="M28" s="388"/>
      <c r="N28" s="388"/>
      <c r="O28" s="388"/>
      <c r="P28" s="388"/>
      <c r="Q28" s="388"/>
      <c r="R28" s="388"/>
      <c r="S28" s="388"/>
      <c r="T28" s="388"/>
      <c r="U28" s="388"/>
      <c r="V28" s="388"/>
      <c r="W28" s="388"/>
      <c r="X28" s="388"/>
      <c r="Y28" s="388"/>
      <c r="Z28" s="388"/>
      <c r="AA28" s="388"/>
      <c r="AB28" s="389"/>
      <c r="AC28" s="387" t="s">
        <v>375</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5"/>
      <c r="B29" s="696"/>
      <c r="C29" s="696"/>
      <c r="D29" s="696"/>
      <c r="E29" s="696"/>
      <c r="F29" s="697"/>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5"/>
      <c r="B41" s="696"/>
      <c r="C41" s="696"/>
      <c r="D41" s="696"/>
      <c r="E41" s="696"/>
      <c r="F41" s="697"/>
      <c r="G41" s="387" t="s">
        <v>376</v>
      </c>
      <c r="H41" s="388"/>
      <c r="I41" s="388"/>
      <c r="J41" s="388"/>
      <c r="K41" s="388"/>
      <c r="L41" s="388"/>
      <c r="M41" s="388"/>
      <c r="N41" s="388"/>
      <c r="O41" s="388"/>
      <c r="P41" s="388"/>
      <c r="Q41" s="388"/>
      <c r="R41" s="388"/>
      <c r="S41" s="388"/>
      <c r="T41" s="388"/>
      <c r="U41" s="388"/>
      <c r="V41" s="388"/>
      <c r="W41" s="388"/>
      <c r="X41" s="388"/>
      <c r="Y41" s="388"/>
      <c r="Z41" s="388"/>
      <c r="AA41" s="388"/>
      <c r="AB41" s="389"/>
      <c r="AC41" s="387" t="s">
        <v>377</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5"/>
      <c r="B42" s="696"/>
      <c r="C42" s="696"/>
      <c r="D42" s="696"/>
      <c r="E42" s="696"/>
      <c r="F42" s="697"/>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692" t="s">
        <v>34</v>
      </c>
      <c r="B55" s="693"/>
      <c r="C55" s="693"/>
      <c r="D55" s="693"/>
      <c r="E55" s="693"/>
      <c r="F55" s="694"/>
      <c r="G55" s="387" t="s">
        <v>378</v>
      </c>
      <c r="H55" s="388"/>
      <c r="I55" s="388"/>
      <c r="J55" s="388"/>
      <c r="K55" s="388"/>
      <c r="L55" s="388"/>
      <c r="M55" s="388"/>
      <c r="N55" s="388"/>
      <c r="O55" s="388"/>
      <c r="P55" s="388"/>
      <c r="Q55" s="388"/>
      <c r="R55" s="388"/>
      <c r="S55" s="388"/>
      <c r="T55" s="388"/>
      <c r="U55" s="388"/>
      <c r="V55" s="388"/>
      <c r="W55" s="388"/>
      <c r="X55" s="388"/>
      <c r="Y55" s="388"/>
      <c r="Z55" s="388"/>
      <c r="AA55" s="388"/>
      <c r="AB55" s="389"/>
      <c r="AC55" s="387" t="s">
        <v>379</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5"/>
      <c r="B56" s="696"/>
      <c r="C56" s="696"/>
      <c r="D56" s="696"/>
      <c r="E56" s="696"/>
      <c r="F56" s="697"/>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5"/>
      <c r="B68" s="696"/>
      <c r="C68" s="696"/>
      <c r="D68" s="696"/>
      <c r="E68" s="696"/>
      <c r="F68" s="697"/>
      <c r="G68" s="387" t="s">
        <v>380</v>
      </c>
      <c r="H68" s="388"/>
      <c r="I68" s="388"/>
      <c r="J68" s="388"/>
      <c r="K68" s="388"/>
      <c r="L68" s="388"/>
      <c r="M68" s="388"/>
      <c r="N68" s="388"/>
      <c r="O68" s="388"/>
      <c r="P68" s="388"/>
      <c r="Q68" s="388"/>
      <c r="R68" s="388"/>
      <c r="S68" s="388"/>
      <c r="T68" s="388"/>
      <c r="U68" s="388"/>
      <c r="V68" s="388"/>
      <c r="W68" s="388"/>
      <c r="X68" s="388"/>
      <c r="Y68" s="388"/>
      <c r="Z68" s="388"/>
      <c r="AA68" s="388"/>
      <c r="AB68" s="389"/>
      <c r="AC68" s="387" t="s">
        <v>381</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5"/>
      <c r="B69" s="696"/>
      <c r="C69" s="696"/>
      <c r="D69" s="696"/>
      <c r="E69" s="696"/>
      <c r="F69" s="697"/>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5"/>
      <c r="B81" s="696"/>
      <c r="C81" s="696"/>
      <c r="D81" s="696"/>
      <c r="E81" s="696"/>
      <c r="F81" s="697"/>
      <c r="G81" s="387" t="s">
        <v>382</v>
      </c>
      <c r="H81" s="388"/>
      <c r="I81" s="388"/>
      <c r="J81" s="388"/>
      <c r="K81" s="388"/>
      <c r="L81" s="388"/>
      <c r="M81" s="388"/>
      <c r="N81" s="388"/>
      <c r="O81" s="388"/>
      <c r="P81" s="388"/>
      <c r="Q81" s="388"/>
      <c r="R81" s="388"/>
      <c r="S81" s="388"/>
      <c r="T81" s="388"/>
      <c r="U81" s="388"/>
      <c r="V81" s="388"/>
      <c r="W81" s="388"/>
      <c r="X81" s="388"/>
      <c r="Y81" s="388"/>
      <c r="Z81" s="388"/>
      <c r="AA81" s="388"/>
      <c r="AB81" s="389"/>
      <c r="AC81" s="387" t="s">
        <v>383</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5"/>
      <c r="B82" s="696"/>
      <c r="C82" s="696"/>
      <c r="D82" s="696"/>
      <c r="E82" s="696"/>
      <c r="F82" s="697"/>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5"/>
      <c r="B94" s="696"/>
      <c r="C94" s="696"/>
      <c r="D94" s="696"/>
      <c r="E94" s="696"/>
      <c r="F94" s="697"/>
      <c r="G94" s="387" t="s">
        <v>384</v>
      </c>
      <c r="H94" s="388"/>
      <c r="I94" s="388"/>
      <c r="J94" s="388"/>
      <c r="K94" s="388"/>
      <c r="L94" s="388"/>
      <c r="M94" s="388"/>
      <c r="N94" s="388"/>
      <c r="O94" s="388"/>
      <c r="P94" s="388"/>
      <c r="Q94" s="388"/>
      <c r="R94" s="388"/>
      <c r="S94" s="388"/>
      <c r="T94" s="388"/>
      <c r="U94" s="388"/>
      <c r="V94" s="388"/>
      <c r="W94" s="388"/>
      <c r="X94" s="388"/>
      <c r="Y94" s="388"/>
      <c r="Z94" s="388"/>
      <c r="AA94" s="388"/>
      <c r="AB94" s="389"/>
      <c r="AC94" s="387" t="s">
        <v>385</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5"/>
      <c r="B95" s="696"/>
      <c r="C95" s="696"/>
      <c r="D95" s="696"/>
      <c r="E95" s="696"/>
      <c r="F95" s="697"/>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692" t="s">
        <v>34</v>
      </c>
      <c r="B108" s="693"/>
      <c r="C108" s="693"/>
      <c r="D108" s="693"/>
      <c r="E108" s="693"/>
      <c r="F108" s="694"/>
      <c r="G108" s="387" t="s">
        <v>386</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387</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5"/>
      <c r="B109" s="696"/>
      <c r="C109" s="696"/>
      <c r="D109" s="696"/>
      <c r="E109" s="696"/>
      <c r="F109" s="697"/>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5"/>
      <c r="B121" s="696"/>
      <c r="C121" s="696"/>
      <c r="D121" s="696"/>
      <c r="E121" s="696"/>
      <c r="F121" s="697"/>
      <c r="G121" s="387" t="s">
        <v>408</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388</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5"/>
      <c r="B122" s="696"/>
      <c r="C122" s="696"/>
      <c r="D122" s="696"/>
      <c r="E122" s="696"/>
      <c r="F122" s="697"/>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5"/>
      <c r="B134" s="696"/>
      <c r="C134" s="696"/>
      <c r="D134" s="696"/>
      <c r="E134" s="696"/>
      <c r="F134" s="697"/>
      <c r="G134" s="387" t="s">
        <v>389</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390</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5"/>
      <c r="B135" s="696"/>
      <c r="C135" s="696"/>
      <c r="D135" s="696"/>
      <c r="E135" s="696"/>
      <c r="F135" s="697"/>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5"/>
      <c r="B147" s="696"/>
      <c r="C147" s="696"/>
      <c r="D147" s="696"/>
      <c r="E147" s="696"/>
      <c r="F147" s="697"/>
      <c r="G147" s="387" t="s">
        <v>391</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392</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5"/>
      <c r="B148" s="696"/>
      <c r="C148" s="696"/>
      <c r="D148" s="696"/>
      <c r="E148" s="696"/>
      <c r="F148" s="697"/>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692" t="s">
        <v>34</v>
      </c>
      <c r="B161" s="693"/>
      <c r="C161" s="693"/>
      <c r="D161" s="693"/>
      <c r="E161" s="693"/>
      <c r="F161" s="694"/>
      <c r="G161" s="387" t="s">
        <v>393</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394</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5"/>
      <c r="B162" s="696"/>
      <c r="C162" s="696"/>
      <c r="D162" s="696"/>
      <c r="E162" s="696"/>
      <c r="F162" s="697"/>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5"/>
      <c r="B174" s="696"/>
      <c r="C174" s="696"/>
      <c r="D174" s="696"/>
      <c r="E174" s="696"/>
      <c r="F174" s="697"/>
      <c r="G174" s="387" t="s">
        <v>395</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396</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5"/>
      <c r="B175" s="696"/>
      <c r="C175" s="696"/>
      <c r="D175" s="696"/>
      <c r="E175" s="696"/>
      <c r="F175" s="697"/>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5"/>
      <c r="B187" s="696"/>
      <c r="C187" s="696"/>
      <c r="D187" s="696"/>
      <c r="E187" s="696"/>
      <c r="F187" s="697"/>
      <c r="G187" s="387" t="s">
        <v>397</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398</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5"/>
      <c r="B188" s="696"/>
      <c r="C188" s="696"/>
      <c r="D188" s="696"/>
      <c r="E188" s="696"/>
      <c r="F188" s="697"/>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5"/>
      <c r="B200" s="696"/>
      <c r="C200" s="696"/>
      <c r="D200" s="696"/>
      <c r="E200" s="696"/>
      <c r="F200" s="697"/>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399</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5"/>
      <c r="B201" s="696"/>
      <c r="C201" s="696"/>
      <c r="D201" s="696"/>
      <c r="E201" s="696"/>
      <c r="F201" s="697"/>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87" t="s">
        <v>400</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401</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5"/>
      <c r="B215" s="696"/>
      <c r="C215" s="696"/>
      <c r="D215" s="696"/>
      <c r="E215" s="696"/>
      <c r="F215" s="697"/>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5"/>
      <c r="B227" s="696"/>
      <c r="C227" s="696"/>
      <c r="D227" s="696"/>
      <c r="E227" s="696"/>
      <c r="F227" s="697"/>
      <c r="G227" s="387" t="s">
        <v>402</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403</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5"/>
      <c r="B228" s="696"/>
      <c r="C228" s="696"/>
      <c r="D228" s="696"/>
      <c r="E228" s="696"/>
      <c r="F228" s="697"/>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5"/>
      <c r="B240" s="696"/>
      <c r="C240" s="696"/>
      <c r="D240" s="696"/>
      <c r="E240" s="696"/>
      <c r="F240" s="697"/>
      <c r="G240" s="387" t="s">
        <v>404</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405</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5"/>
      <c r="B241" s="696"/>
      <c r="C241" s="696"/>
      <c r="D241" s="696"/>
      <c r="E241" s="696"/>
      <c r="F241" s="697"/>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5"/>
      <c r="B253" s="696"/>
      <c r="C253" s="696"/>
      <c r="D253" s="696"/>
      <c r="E253" s="696"/>
      <c r="F253" s="697"/>
      <c r="G253" s="387" t="s">
        <v>406</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407</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5"/>
      <c r="B254" s="696"/>
      <c r="C254" s="696"/>
      <c r="D254" s="696"/>
      <c r="E254" s="696"/>
      <c r="F254" s="697"/>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平成27年度行政事業レビュー_大学教育再生加速プログラム</dc:title>
  <dc:creator>文部科学省</dc:creator>
  <cp:lastModifiedBy>文部科学省</cp:lastModifiedBy>
  <cp:lastPrinted>2015-08-20T11:57:33Z</cp:lastPrinted>
  <dcterms:created xsi:type="dcterms:W3CDTF">2012-03-13T00:50:25Z</dcterms:created>
  <dcterms:modified xsi:type="dcterms:W3CDTF">2015-09-02T02:00:07Z</dcterms:modified>
</cp:coreProperties>
</file>