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15" yWindow="255" windowWidth="16260" windowHeight="679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25" i="3" l="1"/>
  <c r="AO25" i="3" l="1"/>
  <c r="AJ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<sst xmlns="http://schemas.openxmlformats.org/spreadsheetml/2006/main" count="1394" uniqueCount="580">
  <si>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</si>
  <si>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</si>
  <si>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</si>
  <si>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</si>
  <si>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</si>
  <si>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</si>
  <si>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</si>
  <si>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</si>
  <si>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</si>
  <si>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</si>
  <si>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</si>
  <si>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</si>
  <si>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</si>
  <si>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</si>
  <si>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</si>
  <si>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</si>
  <si>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</si>
  <si>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</si>
  <si>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</si>
  <si>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</si>
  <si>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</si>
  <si>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</si>
  <si>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</si>
  <si>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</si>
  <si>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</si>
  <si>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</si>
  <si>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</si>
  <si>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</si>
  <si>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</si>
  <si>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</si>
  <si>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</si>
  <si>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</si>
  <si>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</si>
  <si>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</si>
  <si>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</si>
  <si>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</si>
  <si>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</si>
  <si>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</si>
  <si>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</si>
  <si>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</si>
  <si>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</si>
  <si>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</si>
  <si>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</si>
  <si>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</si>
  <si>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</si>
  <si>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</si>
  <si>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</si>
  <si>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</si>
  <si>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</si>
  <si>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</si>
  <si>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</si>
  <si>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</si>
  <si>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</si>
  <si>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</si>
  <si>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</si>
  <si>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</si>
  <si>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</si>
  <si>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</si>
  <si>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</si>
  <si>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</si>
  <si>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</si>
  <si>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</si>
  <si>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</si>
  <si>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</si>
  <si>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</si>
  <si>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</si>
  <si>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</si>
  <si>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</si>
  <si>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</si>
  <si>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</si>
  <si>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</si>
  <si>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</si>
  <si>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</si>
  <si>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</si>
  <si>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</si>
  <si>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</si>
  <si>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</si>
  <si>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</si>
  <si>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</si>
  <si>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</si>
  <si>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</si>
  <si>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</si>
  <si>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</si>
  <si>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</si>
  <si>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</si>
  <si>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</si>
  <si>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</si>
  <si>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</si>
  <si>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</si>
  <si>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</si>
  <si>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</si>
  <si>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</si>
  <si>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</si>
  <si>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</si>
  <si>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</si>
  <si>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</si>
  <si>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</si>
  <si>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</si>
  <si>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</si>
  <si>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</si>
  <si>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</si>
  <si>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</si>
  <si>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</si>
  <si>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</si>
  <si>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</si>
  <si>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</si>
  <si>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</si>
  <si>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</si>
  <si>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</si>
  <si>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</si>
  <si>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</si>
  <si>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</si>
  <si>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</si>
  <si>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</si>
  <si>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</si>
  <si>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</si>
  <si>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</si>
  <si>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</si>
  <si>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</si>
  <si>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</si>
  <si>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</si>
  <si>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</si>
  <si>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</si>
  <si>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</si>
  <si>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</si>
  <si>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</si>
  <si>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</si>
  <si>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</si>
  <si>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</si>
  <si>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</si>
  <si>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</si>
  <si>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</si>
  <si>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</si>
  <si>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</si>
  <si>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</si>
  <si>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</si>
  <si>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</si>
  <si>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</si>
  <si>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</si>
  <si>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</si>
  <si>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</si>
  <si>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</si>
  <si>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</si>
  <si>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</si>
  <si>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</si>
  <si>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</si>
  <si>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</si>
  <si>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</si>
  <si>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</si>
  <si>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</si>
  <si>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</si>
  <si>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</si>
  <si>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</si>
  <si>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</si>
  <si>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</si>
  <si>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</si>
  <si>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</si>
  <si>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</si>
  <si>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</si>
  <si>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</si>
  <si>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</si>
  <si>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</si>
  <si>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</si>
  <si>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</si>
  <si>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</si>
  <si>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</si>
  <si>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</si>
  <si>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</si>
  <si>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</si>
  <si>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</si>
  <si>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</si>
  <si>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</si>
  <si>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</si>
  <si>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</si>
  <si>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</si>
  <si>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</si>
  <si>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</si>
  <si>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</si>
  <si>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</si>
  <si>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</si>
  <si>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</si>
  <si>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</si>
  <si>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</si>
  <si>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</si>
  <si>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</si>
  <si>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</si>
  <si>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</si>
  <si>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</si>
  <si>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</si>
  <si>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</si>
  <si>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</si>
  <si>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</si>
  <si>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</si>
  <si>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</si>
  <si>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</si>
  <si>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</si>
  <si>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</si>
  <si>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</si>
  <si>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</si>
  <si>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</si>
  <si>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</si>
  <si>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</si>
  <si>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</si>
  <si>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</si>
  <si>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</si>
  <si>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</si>
  <si>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</si>
  <si>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</si>
  <si>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</si>
  <si>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</si>
  <si>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</si>
  <si>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</si>
  <si>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</si>
  <si>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</si>
  <si>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</si>
  <si>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</si>
  <si>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</si>
  <si>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</si>
  <si>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</si>
  <si>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</si>
  <si>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</si>
  <si>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</si>
  <si>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</si>
  <si>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</si>
  <si>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</si>
  <si>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</si>
  <si>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</si>
  <si>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</si>
  <si>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</si>
  <si>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</si>
  <si>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</si>
  <si>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</si>
  <si>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</si>
  <si>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</si>
  <si>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</si>
  <si>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</si>
  <si>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</si>
  <si>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</si>
  <si>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</si>
  <si>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</si>
  <si>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</si>
  <si>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</si>
  <si>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</si>
  <si>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</si>
  <si>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</si>
  <si>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</si>
  <si>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</si>
  <si>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</si>
  <si>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</si>
  <si>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</si>
  <si>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</si>
  <si>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</si>
  <si>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</si>
  <si>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</si>
  <si>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</si>
  <si>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</si>
  <si>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</si>
  <si>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</si>
  <si>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</si>
  <si>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</si>
  <si>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</si>
  <si>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</si>
  <si>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</si>
  <si>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</si>
  <si>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</si>
  <si>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</si>
  <si>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</si>
  <si>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</si>
  <si>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</si>
  <si>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</si>
  <si>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</si>
  <si>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</si>
  <si>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</si>
  <si>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</si>
  <si>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</si>
  <si>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</si>
  <si>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</si>
  <si>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</si>
  <si>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</si>
  <si>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</si>
  <si>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</si>
  <si>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</si>
  <si>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</si>
  <si>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</si>
  <si>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</si>
  <si>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</si>
  <si>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</si>
  <si>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</si>
  <si>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</si>
  <si>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</si>
  <si>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</si>
  <si>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</si>
  <si>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</si>
  <si>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</si>
  <si>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</si>
  <si>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</si>
  <si>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</si>
  <si>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</si>
  <si>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</si>
  <si>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</si>
  <si>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</si>
  <si>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</si>
  <si>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</si>
  <si>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</si>
  <si>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</si>
  <si>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</si>
  <si>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</si>
  <si>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</si>
  <si>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</si>
  <si>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</si>
  <si>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</si>
  <si>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</si>
  <si>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</si>
  <si>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</si>
  <si>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</si>
  <si>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</si>
  <si>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</si>
  <si>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</si>
  <si>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</si>
  <si>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</si>
  <si>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</si>
  <si>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</si>
  <si>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</si>
  <si>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</si>
  <si>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</si>
  <si>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</si>
  <si>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</si>
  <si>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</si>
  <si>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</si>
  <si>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</si>
  <si>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</si>
  <si>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</si>
  <si>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</si>
  <si>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</si>
  <si>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</si>
  <si>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</si>
  <si>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</si>
  <si>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</si>
  <si>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</si>
  <si>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</si>
  <si>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</si>
  <si>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</si>
  <si>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</si>
  <si>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</si>
  <si>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</si>
  <si>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</si>
  <si>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</si>
  <si>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</si>
  <si>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</si>
  <si>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</si>
  <si>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</si>
  <si>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</si>
  <si>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</si>
  <si>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</si>
  <si>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</si>
  <si>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</si>
  <si>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</si>
  <si>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</si>
  <si>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</si>
  <si>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</si>
  <si>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</si>
  <si>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</si>
  <si>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</si>
  <si>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</si>
  <si>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</si>
  <si>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</si>
  <si>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</si>
  <si>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</si>
  <si>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</si>
  <si>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</si>
  <si>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</si>
  <si>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</si>
  <si>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</si>
  <si>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</si>
  <si>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</si>
  <si>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</si>
  <si>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</si>
  <si>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</si>
  <si>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</si>
  <si>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</si>
  <si>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</si>
  <si>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</si>
  <si>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</si>
  <si>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</si>
  <si>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</si>
  <si>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</si>
  <si>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</si>
  <si>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</si>
  <si>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</si>
  <si>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</si>
  <si>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</si>
  <si>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</si>
  <si>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</si>
  <si>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</si>
  <si>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</si>
  <si>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</si>
  <si>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</si>
  <si>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</si>
  <si>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</si>
  <si>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</si>
  <si>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</si>
  <si>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</si>
  <si>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</si>
  <si>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</si>
  <si>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</si>
  <si>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</si>
  <si>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</si>
  <si>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</si>
  <si>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</si>
  <si>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</si>
  <si>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</si>
  <si>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</si>
  <si>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</si>
  <si>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</si>
  <si>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</si>
  <si>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</si>
  <si>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</si>
  <si>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</si>
  <si>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</si>
  <si>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</si>
  <si>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</si>
  <si>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</si>
  <si>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</si>
  <si>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</si>
  <si>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</si>
  <si>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</si>
  <si>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</si>
  <si>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</si>
  <si>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</si>
  <si>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</si>
  <si>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</si>
  <si>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</si>
  <si>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</si>
  <si>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</si>
  <si>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</si>
  <si>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</si>
  <si>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</si>
  <si>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</si>
  <si>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</si>
  <si>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</si>
  <si>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</si>
  <si>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</si>
  <si>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</si>
  <si>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</si>
  <si>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</si>
  <si>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</si>
  <si>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</si>
  <si>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</si>
  <si>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</si>
  <si>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</si>
  <si>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</si>
  <si>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</si>
  <si>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</si>
  <si>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</si>
  <si>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</si>
  <si>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</si>
  <si>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</si>
  <si>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</si>
  <si>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</si>
  <si>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</si>
  <si>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</si>
  <si>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</si>
  <si>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</si>
  <si>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</si>
  <si>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</si>
  <si>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</si>
  <si>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</si>
  <si>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</si>
  <si>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</si>
  <si>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phoneticPr fontId="5"/>
  </si>
  <si>
    <t>大学振興課大学改革推進室</t>
    <phoneticPr fontId="5"/>
  </si>
  <si>
    <t>－</t>
    <phoneticPr fontId="5"/>
  </si>
  <si>
    <r>
      <rPr>
        <sz val="11"/>
        <rFont val="ＭＳ Ｐゴシック"/>
        <family val="3"/>
        <charset val="128"/>
      </rPr>
      <t>0150</t>
    </r>
    <phoneticPr fontId="5"/>
  </si>
  <si>
    <t>○</t>
  </si>
  <si>
    <r>
      <rPr>
        <sz val="11"/>
        <rFont val="ＭＳ Ｐゴシック"/>
        <family val="3"/>
        <charset val="128"/>
      </rPr>
      <t>0147</t>
    </r>
    <phoneticPr fontId="5"/>
  </si>
  <si>
    <t>新24-0007</t>
    <phoneticPr fontId="5"/>
  </si>
  <si>
    <t>-</t>
  </si>
  <si>
    <t>人</t>
    <rPh sb="0" eb="1">
      <t>ニン</t>
    </rPh>
    <phoneticPr fontId="5"/>
  </si>
  <si>
    <t>本事業に参加する大学等の数</t>
    <phoneticPr fontId="5"/>
  </si>
  <si>
    <t>協働するステークホルダーの数</t>
    <phoneticPr fontId="5"/>
  </si>
  <si>
    <t>件</t>
    <phoneticPr fontId="5"/>
  </si>
  <si>
    <t>件</t>
    <phoneticPr fontId="5"/>
  </si>
  <si>
    <t>校</t>
    <phoneticPr fontId="5"/>
  </si>
  <si>
    <t>団体</t>
    <phoneticPr fontId="5"/>
  </si>
  <si>
    <t>団体</t>
    <phoneticPr fontId="5"/>
  </si>
  <si>
    <t>大学改革推進等補助金</t>
    <rPh sb="0" eb="2">
      <t>ダイガク</t>
    </rPh>
    <rPh sb="2" eb="4">
      <t>カイカク</t>
    </rPh>
    <rPh sb="4" eb="6">
      <t>スイシン</t>
    </rPh>
    <rPh sb="6" eb="7">
      <t>トウ</t>
    </rPh>
    <rPh sb="7" eb="10">
      <t>ホジョキン</t>
    </rPh>
    <phoneticPr fontId="5"/>
  </si>
  <si>
    <t>大学改革推進等補助金事務費</t>
    <rPh sb="0" eb="2">
      <t>ダイガク</t>
    </rPh>
    <rPh sb="2" eb="4">
      <t>カイカク</t>
    </rPh>
    <rPh sb="4" eb="6">
      <t>スイシン</t>
    </rPh>
    <rPh sb="6" eb="7">
      <t>トウ</t>
    </rPh>
    <rPh sb="7" eb="10">
      <t>ホジョキン</t>
    </rPh>
    <rPh sb="10" eb="13">
      <t>ジムヒ</t>
    </rPh>
    <phoneticPr fontId="5"/>
  </si>
  <si>
    <t>人</t>
    <rPh sb="0" eb="1">
      <t>ヒト</t>
    </rPh>
    <phoneticPr fontId="5"/>
  </si>
  <si>
    <t>-</t>
    <phoneticPr fontId="5"/>
  </si>
  <si>
    <t>A.兵庫教育大学</t>
    <phoneticPr fontId="5"/>
  </si>
  <si>
    <t>人件費・謝金</t>
    <rPh sb="0" eb="3">
      <t>ジンケンヒ</t>
    </rPh>
    <rPh sb="4" eb="6">
      <t>シャキン</t>
    </rPh>
    <phoneticPr fontId="5"/>
  </si>
  <si>
    <t>分担金</t>
    <rPh sb="0" eb="3">
      <t>ブンタンキン</t>
    </rPh>
    <phoneticPr fontId="5"/>
  </si>
  <si>
    <t>旅費</t>
    <rPh sb="0" eb="2">
      <t>リョヒ</t>
    </rPh>
    <phoneticPr fontId="5"/>
  </si>
  <si>
    <t>兵庫教育大学</t>
    <phoneticPr fontId="5"/>
  </si>
  <si>
    <t>信州大学</t>
    <phoneticPr fontId="5"/>
  </si>
  <si>
    <t>香川大学</t>
    <phoneticPr fontId="5"/>
  </si>
  <si>
    <t>長崎大学</t>
    <phoneticPr fontId="5"/>
  </si>
  <si>
    <t>新潟大学</t>
    <phoneticPr fontId="5"/>
  </si>
  <si>
    <t>広島大学</t>
    <phoneticPr fontId="5"/>
  </si>
  <si>
    <t>教員養成高度化システムモデルの構築・発信</t>
    <phoneticPr fontId="5"/>
  </si>
  <si>
    <t>研究者育成の為の行動規範教育の標準化と教育システムの全国展開</t>
    <phoneticPr fontId="5"/>
  </si>
  <si>
    <t>多職種協働による在宅がん医療・緩和ケアを担う専門人材育成拠点</t>
    <phoneticPr fontId="5"/>
  </si>
  <si>
    <t>連携機能を活用した歯学教育高度化プログラム</t>
    <phoneticPr fontId="5"/>
  </si>
  <si>
    <t>臨床情報医工学に卓越した地域の先進医療をチームで担う人材育成</t>
    <phoneticPr fontId="5"/>
  </si>
  <si>
    <t>兵庫県立大学</t>
    <phoneticPr fontId="5"/>
  </si>
  <si>
    <t>神戸学院大学</t>
    <phoneticPr fontId="5"/>
  </si>
  <si>
    <t>神戸女子大学</t>
    <phoneticPr fontId="5"/>
  </si>
  <si>
    <t>神戸親和女子大学</t>
    <phoneticPr fontId="5"/>
  </si>
  <si>
    <t>武庫川女子大学</t>
    <phoneticPr fontId="5"/>
  </si>
  <si>
    <t>※支払先上位10者リストとの差額は、大学の自己負担分となっている。</t>
    <phoneticPr fontId="5"/>
  </si>
  <si>
    <t>※国庫補助金と自己負担額の総額で執行しているため、それぞれの額の切り分けはできない。</t>
    <phoneticPr fontId="5"/>
  </si>
  <si>
    <t>教員養成高度化システムモデルの構築・発信</t>
    <phoneticPr fontId="5"/>
  </si>
  <si>
    <t>教員養成高度化システムモデルの構築・発信</t>
    <phoneticPr fontId="5"/>
  </si>
  <si>
    <t>執行額／実施件数
（事務費は除く）</t>
    <phoneticPr fontId="5"/>
  </si>
  <si>
    <t>千円</t>
    <rPh sb="0" eb="2">
      <t>センエン</t>
    </rPh>
    <phoneticPr fontId="5"/>
  </si>
  <si>
    <t>千円/件</t>
    <rPh sb="0" eb="2">
      <t>センエン</t>
    </rPh>
    <rPh sb="3" eb="4">
      <t>ケン</t>
    </rPh>
    <phoneticPr fontId="5"/>
  </si>
  <si>
    <t>四国防災・危機管理特別プログラム共同開設による専門家の養成</t>
    <rPh sb="0" eb="2">
      <t>シコク</t>
    </rPh>
    <rPh sb="2" eb="4">
      <t>ボウサイ</t>
    </rPh>
    <rPh sb="5" eb="7">
      <t>キキ</t>
    </rPh>
    <rPh sb="7" eb="9">
      <t>カンリ</t>
    </rPh>
    <rPh sb="9" eb="11">
      <t>トクベツ</t>
    </rPh>
    <rPh sb="16" eb="18">
      <t>キョウドウ</t>
    </rPh>
    <rPh sb="18" eb="20">
      <t>カイセツ</t>
    </rPh>
    <rPh sb="23" eb="26">
      <t>センモンカ</t>
    </rPh>
    <rPh sb="27" eb="29">
      <t>ヨウセイ</t>
    </rPh>
    <phoneticPr fontId="5"/>
  </si>
  <si>
    <t>大学、短期大学、高等専門学校同士が学長等のリーダーシップの下、以下の視点を踏まえ、地域や分野に応じて相互に連携する取組を支援する。
・使命の明確化：自らの強みを活かし、これからの社会に如何なる人材を養成・輩出するか、使命を明確に示す。
・教育改革：大学の垣根を超え、社会の多様な課題を解決に導く学位課程を構築する。
・社会との協働：学生を送り出す地域や分野に関わるステークホルダー（自治体、学協会等）と課題を共有、協働し、構想から実行、評価までを実施する体制を構築する。
【定額補助】</t>
    <rPh sb="237" eb="239">
      <t>テイガク</t>
    </rPh>
    <rPh sb="239" eb="241">
      <t>ホジョ</t>
    </rPh>
    <phoneticPr fontId="5"/>
  </si>
  <si>
    <t>-</t>
    <phoneticPr fontId="5"/>
  </si>
  <si>
    <t>2,679,734/49</t>
    <phoneticPr fontId="5"/>
  </si>
  <si>
    <t>2,426,977/49</t>
    <phoneticPr fontId="5"/>
  </si>
  <si>
    <t>連携5大学への分担金</t>
    <phoneticPr fontId="5"/>
  </si>
  <si>
    <t>印刷製本費、ポートフォリオ改修費等</t>
    <phoneticPr fontId="5"/>
  </si>
  <si>
    <t>調査研究旅費、会議旅費</t>
    <phoneticPr fontId="5"/>
  </si>
  <si>
    <t>B.神戸女子大学</t>
    <phoneticPr fontId="5"/>
  </si>
  <si>
    <t>その他</t>
    <phoneticPr fontId="5"/>
  </si>
  <si>
    <t>調査研究旅費、ICT教育支援ソフト保守費等</t>
    <rPh sb="20" eb="21">
      <t>トウ</t>
    </rPh>
    <phoneticPr fontId="5"/>
  </si>
  <si>
    <t>コーディネーター等給与、講師謝金等</t>
    <rPh sb="12" eb="14">
      <t>コウシ</t>
    </rPh>
    <rPh sb="14" eb="16">
      <t>シャキン</t>
    </rPh>
    <phoneticPr fontId="5"/>
  </si>
  <si>
    <t>教材開発用消耗品等</t>
    <rPh sb="4" eb="5">
      <t>ヨウ</t>
    </rPh>
    <rPh sb="5" eb="7">
      <t>ショウモウ</t>
    </rPh>
    <rPh sb="7" eb="8">
      <t>ヒン</t>
    </rPh>
    <rPh sb="8" eb="9">
      <t>トウ</t>
    </rPh>
    <phoneticPr fontId="5"/>
  </si>
  <si>
    <t>物品費</t>
    <phoneticPr fontId="5"/>
  </si>
  <si>
    <t>物品費</t>
    <rPh sb="0" eb="2">
      <t>ブッピン</t>
    </rPh>
    <phoneticPr fontId="5"/>
  </si>
  <si>
    <t>教材開発等消耗品費</t>
    <rPh sb="0" eb="2">
      <t>キョウザイ</t>
    </rPh>
    <rPh sb="2" eb="4">
      <t>カイハツ</t>
    </rPh>
    <rPh sb="4" eb="5">
      <t>トウ</t>
    </rPh>
    <phoneticPr fontId="5"/>
  </si>
  <si>
    <t>2,489,602/49</t>
    <phoneticPr fontId="5"/>
  </si>
  <si>
    <t>-</t>
    <phoneticPr fontId="5"/>
  </si>
  <si>
    <t>共通教育プログラムに参加する学生数</t>
    <rPh sb="0" eb="2">
      <t>キョウツウ</t>
    </rPh>
    <rPh sb="2" eb="4">
      <t>キョウイク</t>
    </rPh>
    <phoneticPr fontId="5"/>
  </si>
  <si>
    <t>政策目標4：個性が輝く高等教育の振興
施策目標4-1：大学などにおける教育研究の質の向上</t>
    <phoneticPr fontId="5"/>
  </si>
  <si>
    <t>主体的な学びのための教学マネジメントシステムの構築</t>
    <phoneticPr fontId="5"/>
  </si>
  <si>
    <t>関西国際大学</t>
    <phoneticPr fontId="5"/>
  </si>
  <si>
    <t>福岡県立大学</t>
    <phoneticPr fontId="5"/>
  </si>
  <si>
    <t>山形大学</t>
    <phoneticPr fontId="5"/>
  </si>
  <si>
    <t>多価値尊重社会の実現に寄与する学生を養成する教育共同体の構築</t>
    <phoneticPr fontId="5"/>
  </si>
  <si>
    <t>東日本広域の大学間連携による教育の質保証・向上システムの構築</t>
    <phoneticPr fontId="5"/>
  </si>
  <si>
    <t>大学と地域社会を結ぶ大学間連携ソーシャルラーニング</t>
    <phoneticPr fontId="5"/>
  </si>
  <si>
    <t>島根大学</t>
    <phoneticPr fontId="5"/>
  </si>
  <si>
    <t>1,944,000/49</t>
    <phoneticPr fontId="5"/>
  </si>
  <si>
    <t>ステークホルダーも参画した教育の外部評価・相互評価体制の構築件数</t>
    <phoneticPr fontId="5"/>
  </si>
  <si>
    <t>単位互換実施大学数（選定校）</t>
    <rPh sb="0" eb="2">
      <t>タンイ</t>
    </rPh>
    <rPh sb="2" eb="4">
      <t>ゴカン</t>
    </rPh>
    <rPh sb="4" eb="6">
      <t>ジッシ</t>
    </rPh>
    <rPh sb="6" eb="9">
      <t>ダイガクスウ</t>
    </rPh>
    <rPh sb="10" eb="12">
      <t>センテイ</t>
    </rPh>
    <rPh sb="12" eb="13">
      <t>コウ</t>
    </rPh>
    <phoneticPr fontId="5"/>
  </si>
  <si>
    <t>校</t>
    <rPh sb="0" eb="1">
      <t>コウ</t>
    </rPh>
    <phoneticPr fontId="5"/>
  </si>
  <si>
    <t>-</t>
    <phoneticPr fontId="5"/>
  </si>
  <si>
    <t>-</t>
    <phoneticPr fontId="5"/>
  </si>
  <si>
    <t>-</t>
    <phoneticPr fontId="5"/>
  </si>
  <si>
    <t>‐</t>
  </si>
  <si>
    <t>大学振興課長
塩見　みづ枝</t>
    <rPh sb="7" eb="9">
      <t>シオミ</t>
    </rPh>
    <rPh sb="12" eb="13">
      <t>エダ</t>
    </rPh>
    <phoneticPr fontId="5"/>
  </si>
  <si>
    <t>本事業は、公募した上で有識者からなる委員会による公平な審査を経て選定しており、その妥当性や競争性を確保している。</t>
    <phoneticPr fontId="5"/>
  </si>
  <si>
    <t>本事業は、公募した上で有識者からなる委員会による公平な審査を経て選定しており、国費の負担割合は妥当である。</t>
    <rPh sb="0" eb="1">
      <t>ホン</t>
    </rPh>
    <rPh sb="1" eb="3">
      <t>ジギョウ</t>
    </rPh>
    <rPh sb="5" eb="7">
      <t>コウボ</t>
    </rPh>
    <rPh sb="9" eb="10">
      <t>ウエ</t>
    </rPh>
    <rPh sb="11" eb="14">
      <t>ユウシキシャ</t>
    </rPh>
    <rPh sb="18" eb="21">
      <t>イインカイ</t>
    </rPh>
    <rPh sb="24" eb="26">
      <t>コウヘイ</t>
    </rPh>
    <rPh sb="27" eb="29">
      <t>シンサ</t>
    </rPh>
    <rPh sb="30" eb="31">
      <t>ヘ</t>
    </rPh>
    <rPh sb="32" eb="34">
      <t>センテイ</t>
    </rPh>
    <rPh sb="39" eb="41">
      <t>コクヒ</t>
    </rPh>
    <rPh sb="42" eb="44">
      <t>フタン</t>
    </rPh>
    <rPh sb="44" eb="46">
      <t>ワリアイ</t>
    </rPh>
    <rPh sb="47" eb="49">
      <t>ダトウ</t>
    </rPh>
    <phoneticPr fontId="5"/>
  </si>
  <si>
    <t>補助金を交付する際は、事業経費の費目・使途の内容について厳正に確認するなど、妥当なコスト水準かを確認している。</t>
    <rPh sb="0" eb="3">
      <t>ホジョキン</t>
    </rPh>
    <rPh sb="4" eb="6">
      <t>コウフ</t>
    </rPh>
    <rPh sb="8" eb="9">
      <t>サイ</t>
    </rPh>
    <rPh sb="11" eb="13">
      <t>ジギョウ</t>
    </rPh>
    <rPh sb="13" eb="15">
      <t>ケイヒ</t>
    </rPh>
    <rPh sb="16" eb="18">
      <t>ヒモク</t>
    </rPh>
    <rPh sb="19" eb="21">
      <t>シト</t>
    </rPh>
    <rPh sb="22" eb="24">
      <t>ナイヨウ</t>
    </rPh>
    <rPh sb="28" eb="30">
      <t>ゲンセイ</t>
    </rPh>
    <rPh sb="31" eb="33">
      <t>カクニン</t>
    </rPh>
    <rPh sb="38" eb="40">
      <t>ダトウ</t>
    </rPh>
    <rPh sb="44" eb="46">
      <t>スイジュン</t>
    </rPh>
    <rPh sb="48" eb="50">
      <t>カクニン</t>
    </rPh>
    <phoneticPr fontId="5"/>
  </si>
  <si>
    <t>補助金を交付する際は、事業経費の費目・使途の内容について厳正に確認するなど、資金の流れを確認している。</t>
    <rPh sb="0" eb="3">
      <t>ホジョキン</t>
    </rPh>
    <rPh sb="4" eb="6">
      <t>コウフ</t>
    </rPh>
    <rPh sb="8" eb="9">
      <t>サイ</t>
    </rPh>
    <rPh sb="11" eb="13">
      <t>ジギョウ</t>
    </rPh>
    <rPh sb="13" eb="15">
      <t>ケイヒ</t>
    </rPh>
    <rPh sb="16" eb="18">
      <t>ヒモク</t>
    </rPh>
    <rPh sb="19" eb="21">
      <t>シト</t>
    </rPh>
    <rPh sb="22" eb="24">
      <t>ナイヨウ</t>
    </rPh>
    <rPh sb="28" eb="30">
      <t>ゲンセイ</t>
    </rPh>
    <rPh sb="31" eb="33">
      <t>カクニン</t>
    </rPh>
    <rPh sb="38" eb="40">
      <t>シキン</t>
    </rPh>
    <rPh sb="41" eb="42">
      <t>ナガ</t>
    </rPh>
    <rPh sb="44" eb="46">
      <t>カクニン</t>
    </rPh>
    <phoneticPr fontId="5"/>
  </si>
  <si>
    <t>補助金を交付する際は、事業経費の費目・使途の内容について厳正に確認することで、事業目的に即した真に必要なものに限定している。</t>
    <phoneticPr fontId="5"/>
  </si>
  <si>
    <t>事業年度毎に各大学から提出される実績報告書等において、支出先・使途を把握し、補助金の使用状況、事業目的との整合性、コスト水準等について確認を行っている。</t>
    <phoneticPr fontId="5"/>
  </si>
  <si>
    <t>本事業は、定量的な活動指標を設定した上で実施しており、活動実績の着実な向上に向けて実施している。</t>
    <rPh sb="0" eb="1">
      <t>ホン</t>
    </rPh>
    <rPh sb="1" eb="3">
      <t>ジギョウ</t>
    </rPh>
    <rPh sb="5" eb="8">
      <t>テイリョウテキ</t>
    </rPh>
    <rPh sb="9" eb="11">
      <t>カツドウ</t>
    </rPh>
    <rPh sb="11" eb="13">
      <t>シヒョウ</t>
    </rPh>
    <rPh sb="14" eb="16">
      <t>セッテイ</t>
    </rPh>
    <rPh sb="18" eb="19">
      <t>ウエ</t>
    </rPh>
    <rPh sb="20" eb="22">
      <t>ジッシ</t>
    </rPh>
    <rPh sb="27" eb="29">
      <t>カツドウ</t>
    </rPh>
    <rPh sb="29" eb="31">
      <t>ジッセキ</t>
    </rPh>
    <rPh sb="32" eb="34">
      <t>チャクジツ</t>
    </rPh>
    <rPh sb="35" eb="37">
      <t>コウジョウ</t>
    </rPh>
    <rPh sb="38" eb="39">
      <t>ム</t>
    </rPh>
    <rPh sb="41" eb="43">
      <t>ジッシ</t>
    </rPh>
    <phoneticPr fontId="5"/>
  </si>
  <si>
    <t>本事業における成果等については、ＨＰへの掲載等を通じて活用の促進を図っている。</t>
    <phoneticPr fontId="5"/>
  </si>
  <si>
    <t>事業目的である地域や分野を超えたネットワークの形成に対して、構築・実施した大学間の共通教育プログラムに参加する学生数の向上を成果目標とし、事業目的にふさわしい定量的成果目標を設定している。</t>
    <rPh sb="0" eb="2">
      <t>ジギョウ</t>
    </rPh>
    <rPh sb="2" eb="4">
      <t>モクテキ</t>
    </rPh>
    <rPh sb="23" eb="25">
      <t>ケイセイ</t>
    </rPh>
    <rPh sb="26" eb="27">
      <t>タイ</t>
    </rPh>
    <rPh sb="30" eb="32">
      <t>コウチク</t>
    </rPh>
    <rPh sb="33" eb="35">
      <t>ジッシ</t>
    </rPh>
    <rPh sb="37" eb="40">
      <t>ダイガクカン</t>
    </rPh>
    <rPh sb="41" eb="43">
      <t>キョウツウ</t>
    </rPh>
    <rPh sb="43" eb="45">
      <t>キョウイク</t>
    </rPh>
    <rPh sb="51" eb="53">
      <t>サンカ</t>
    </rPh>
    <rPh sb="55" eb="58">
      <t>ガクセイスウ</t>
    </rPh>
    <rPh sb="59" eb="61">
      <t>コウジョウ</t>
    </rPh>
    <rPh sb="62" eb="64">
      <t>セイカ</t>
    </rPh>
    <rPh sb="64" eb="66">
      <t>モクヒョウ</t>
    </rPh>
    <rPh sb="69" eb="71">
      <t>ジギョウ</t>
    </rPh>
    <rPh sb="71" eb="73">
      <t>モクテキ</t>
    </rPh>
    <rPh sb="79" eb="82">
      <t>テイリョウテキ</t>
    </rPh>
    <rPh sb="82" eb="84">
      <t>セイカ</t>
    </rPh>
    <rPh sb="84" eb="86">
      <t>モクヒョウ</t>
    </rPh>
    <rPh sb="87" eb="89">
      <t>セッテイ</t>
    </rPh>
    <phoneticPr fontId="5"/>
  </si>
  <si>
    <t>「予測困難な時代において生涯学び続け、主体的に考える力を育成する大学へ（審議まとめ）」（平成24年3月26日中央教育審議会大学分科会大学教育部会）、「教育振興基本計画」（平成25年6月14日閣議決定）</t>
    <phoneticPr fontId="5"/>
  </si>
  <si>
    <t>効果的に大学間連携を推進して社会の要請に応える共同の教育・質保証システムを構築するためのネットワークを形成する大学等を平成24年度から支援しており、事業の着実かつ効果的な実施に資するため、各事業の進捗状況や成果を確認するなど、有識者等からなる第三者委員会により中間評価を実施している。</t>
    <rPh sb="51" eb="53">
      <t>ケイセイ</t>
    </rPh>
    <phoneticPr fontId="5"/>
  </si>
  <si>
    <t>国公私立大学を通じた競争的環境の下、複数の大学等が地域や分野に応じて相互に連携することにより、地域や分野を超えてネットワークを形成する取組を選定・支援しており、効果的な事業を実施している。</t>
    <rPh sb="23" eb="24">
      <t>トウ</t>
    </rPh>
    <phoneticPr fontId="5"/>
  </si>
  <si>
    <t>本事業は、「教育振興基本計画」（平成25年6月閣議決定）及び「予測困難な時代において生涯学び続け、主体的に考える力を育成する大学へ」（平成24年3月中央教育審議会大学分科会大学教育部会）等に掲げられた政策を実現するものであり、社会のニーズを反映している。</t>
    <rPh sb="6" eb="8">
      <t>キョウイク</t>
    </rPh>
    <rPh sb="8" eb="10">
      <t>シンコウ</t>
    </rPh>
    <rPh sb="10" eb="12">
      <t>キホン</t>
    </rPh>
    <rPh sb="12" eb="14">
      <t>ケイカク</t>
    </rPh>
    <rPh sb="28" eb="29">
      <t>オヨ</t>
    </rPh>
    <rPh sb="67" eb="69">
      <t>ヘイセイ</t>
    </rPh>
    <rPh sb="71" eb="72">
      <t>ネン</t>
    </rPh>
    <rPh sb="73" eb="74">
      <t>ガツ</t>
    </rPh>
    <rPh sb="93" eb="94">
      <t>トウ</t>
    </rPh>
    <rPh sb="95" eb="96">
      <t>カカ</t>
    </rPh>
    <rPh sb="100" eb="102">
      <t>セイサク</t>
    </rPh>
    <rPh sb="103" eb="105">
      <t>ジツゲン</t>
    </rPh>
    <rPh sb="113" eb="115">
      <t>シャカイ</t>
    </rPh>
    <rPh sb="120" eb="122">
      <t>ハンエイ</t>
    </rPh>
    <phoneticPr fontId="5"/>
  </si>
  <si>
    <t>本事業は、「教育振興基本計画」（平成25年6月閣議決定）及び「予測困難な時代において生涯学び続け、主体的に考える力を育成する大学へ」（平成24年3月中央教育審議会大学分科会大学教育部会）等に掲げられた政策を実現するものであり、国が実施すべき事業である。</t>
    <rPh sb="95" eb="96">
      <t>カカ</t>
    </rPh>
    <rPh sb="100" eb="102">
      <t>セイサク</t>
    </rPh>
    <rPh sb="103" eb="105">
      <t>ジツゲン</t>
    </rPh>
    <rPh sb="113" eb="114">
      <t>クニ</t>
    </rPh>
    <rPh sb="115" eb="117">
      <t>ジッシ</t>
    </rPh>
    <rPh sb="120" eb="122">
      <t>ジギョウ</t>
    </rPh>
    <phoneticPr fontId="5"/>
  </si>
  <si>
    <t>本事業は、「教育振興基本計画」（平成25年6月閣議決定）及び「予測困難な時代において生涯学び続け、主体的に考える力を育成する大学へ」（平成24年3月中央教育審議会大学分科会大学教育部会）等に掲げられた政策を実現するものとして必要かつ適切な事業であり、優先度の高い事業である。</t>
    <phoneticPr fontId="5"/>
  </si>
  <si>
    <t>事業実施件数</t>
    <rPh sb="0" eb="2">
      <t>ジギョウ</t>
    </rPh>
    <rPh sb="2" eb="4">
      <t>ジッシ</t>
    </rPh>
    <phoneticPr fontId="5"/>
  </si>
  <si>
    <t>A.　　　　　　　　             　　　　　　　　　　　　　　　　　　　　　　　　　　　　　　　　　　　　　　　　　　　　　　　　　　　　　　　　　　　　　　　　　　　　　　　　　　　※補助事業</t>
    <rPh sb="99" eb="101">
      <t>ホジョ</t>
    </rPh>
    <rPh sb="101" eb="103">
      <t>ジギョウ</t>
    </rPh>
    <phoneticPr fontId="5"/>
  </si>
  <si>
    <t>B　　　　　　　　　　　　　　　　　　　　　　　　　　　　　　　　　　　　　　　　　　　　　　　　　　　　　　　　　　　　　　　　　　　　　　　　　　　　　　　　　　　　　　　　　　※補助事業</t>
    <rPh sb="92" eb="94">
      <t>ホジョ</t>
    </rPh>
    <rPh sb="94" eb="96">
      <t>ジギョウ</t>
    </rPh>
    <phoneticPr fontId="5"/>
  </si>
  <si>
    <t>毎年度、全てのプログラムについて、書面により進捗状況のフォローアップを実施して取組の実績等を確認するとともに、中間評価結果については大学に伝え、事業の改善を促し、全国的な波及につなげるため社会に公表する。</t>
    <phoneticPr fontId="5"/>
  </si>
  <si>
    <t>大学間連携共同教育推進事業</t>
    <phoneticPr fontId="5"/>
  </si>
  <si>
    <t>国公私立の設置形態を超え、地域や分野に応じて大学間が相互に連携し、社会の要請に応える共同の教育・質保証システムの構築を行う優れた取組を選定し、重点的な財政支援を行うことにより、教育の質の保証と向上、強みを活かした機能別分化を推進するため、地域や分野を超えてネットワークを形成することにより、個性・特色を踏まえた人材を育成することを目的とする。</t>
    <rPh sb="119" eb="121">
      <t>チイキ</t>
    </rPh>
    <rPh sb="122" eb="124">
      <t>ブンヤ</t>
    </rPh>
    <rPh sb="125" eb="126">
      <t>コ</t>
    </rPh>
    <rPh sb="135" eb="137">
      <t>ケイセイ</t>
    </rPh>
    <phoneticPr fontId="5"/>
  </si>
  <si>
    <t>構築・実施した大学間の共通教育プログラムに参加する学生数を事業終了（平成28年度）までに90,000人以上に向上させる。</t>
    <rPh sb="0" eb="2">
      <t>コウチク</t>
    </rPh>
    <rPh sb="3" eb="5">
      <t>ジッシ</t>
    </rPh>
    <rPh sb="7" eb="10">
      <t>ダイガクカン</t>
    </rPh>
    <rPh sb="11" eb="13">
      <t>キョウツウ</t>
    </rPh>
    <rPh sb="13" eb="15">
      <t>キョウイク</t>
    </rPh>
    <rPh sb="50" eb="51">
      <t>ニン</t>
    </rPh>
    <rPh sb="51" eb="53">
      <t>イジョウ</t>
    </rPh>
    <phoneticPr fontId="5"/>
  </si>
  <si>
    <t>-</t>
    <phoneticPr fontId="5"/>
  </si>
  <si>
    <t>１．事業評価の観点 ： 本事業は、国公私立の設置形態を超え、地域や分野に応じて大学間が相互に連携し、社会の要請に応える共同の教育・質保証システムの構築を行う優れた取組を選定し、重点的な財政支援を行うことにより、教育の質の保証と向上、強みを活かした機能別分化を推進することを目的とした補助事業であり、事業評価に当たっては事業成果等の観点から検証を行った。
２．所　　　　　見 ： 本事業では、構築・実施した大学間の共通教育プログラムに参加する学生数が着実に増加するなど、成果目標の着実な達成が期待される。今後においては、中間評価や毎年度実施している進捗状況のフォローアップ結果を踏まえたメリハリのある予算配分を行うなど、効果的・効率的な予算執行に努めるべきである。</t>
    <phoneticPr fontId="5"/>
  </si>
  <si>
    <t>外部有識者による点検対象外</t>
    <rPh sb="0" eb="1">
      <t>ガイブ</t>
    </rPh>
    <rPh sb="1" eb="4">
      <t>ユウシキシャ</t>
    </rPh>
    <rPh sb="7" eb="9">
      <t>テンケン</t>
    </rPh>
    <rPh sb="9" eb="12">
      <t>タイショウガイ</t>
    </rPh>
    <phoneticPr fontId="5"/>
  </si>
  <si>
    <t>毎年度の事業の進捗状況のフォローアップを行うことで成果の把握を行い、また、事業３年目に実施した外部有識者による中間評価の結果を踏まえ事業の改善を促すとともに、メリハリのある予算配分を行う。</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</si>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</sst>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quotePrefix="1"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200025</xdr:colOff>
          <xdr:row>45</xdr:row>
          <xdr:rowOff>28575</xdr:rowOff>
        </xdr:from>
        <xdr:to>
          <xdr:col>48</xdr:col>
          <xdr:colOff>133350</xdr:colOff>
          <xdr:row>45</xdr:row>
          <xdr:rowOff>285750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228</xdr:row>
          <xdr:rowOff>38100</xdr:rowOff>
        </xdr:from>
        <xdr:to>
          <xdr:col>45</xdr:col>
          <xdr:colOff>47625</xdr:colOff>
          <xdr:row>228</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35</xdr:col>
      <xdr:colOff>167593</xdr:colOff>
      <xdr:row>141</xdr:row>
      <xdr:rowOff>287806</xdr:rowOff>
    </xdr:from>
    <xdr:to>
      <xdr:col>49</xdr:col>
      <xdr:colOff>89647</xdr:colOff>
      <xdr:row>144</xdr:row>
      <xdr:rowOff>234227</xdr:rowOff>
    </xdr:to>
    <xdr:sp macro="" textlink="">
      <xdr:nvSpPr>
        <xdr:cNvPr id="10" name="Rectangle 9"/>
        <xdr:cNvSpPr>
          <a:spLocks noChangeArrowheads="1"/>
        </xdr:cNvSpPr>
      </xdr:nvSpPr>
      <xdr:spPr bwMode="auto">
        <a:xfrm>
          <a:off x="7227299" y="32740041"/>
          <a:ext cx="2745936" cy="988568"/>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・諸謝金：</a:t>
          </a:r>
          <a:r>
            <a:rPr lang="en-US" altLang="ja-JP" sz="1100" b="0" i="0" u="none" strike="noStrike" baseline="0">
              <a:solidFill>
                <a:srgbClr val="000000"/>
              </a:solidFill>
              <a:latin typeface="ＭＳ Ｐゴシック"/>
              <a:ea typeface="ＭＳ Ｐゴシック"/>
            </a:rPr>
            <a:t>0.09</a:t>
          </a:r>
          <a:r>
            <a:rPr lang="ja-JP" altLang="en-US" sz="11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・職員旅費：</a:t>
          </a:r>
          <a:r>
            <a:rPr lang="en-US" altLang="ja-JP" sz="1100" b="0" i="0" u="none" strike="noStrike" baseline="0">
              <a:solidFill>
                <a:srgbClr val="000000"/>
              </a:solidFill>
              <a:latin typeface="ＭＳ Ｐゴシック"/>
              <a:ea typeface="ＭＳ Ｐゴシック"/>
            </a:rPr>
            <a:t>0.05</a:t>
          </a:r>
          <a:r>
            <a:rPr lang="ja-JP" altLang="en-US" sz="11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・委員等旅費：</a:t>
          </a:r>
          <a:r>
            <a:rPr lang="en-US" altLang="ja-JP" sz="1100" b="0" i="0" u="none" strike="noStrike" baseline="0">
              <a:solidFill>
                <a:srgbClr val="000000"/>
              </a:solidFill>
              <a:latin typeface="ＭＳ Ｐゴシック"/>
              <a:ea typeface="ＭＳ Ｐゴシック"/>
            </a:rPr>
            <a:t>0.09</a:t>
          </a:r>
          <a:r>
            <a:rPr lang="ja-JP" altLang="en-US" sz="1100" b="0" i="0" u="none" strike="noStrike" baseline="0">
              <a:solidFill>
                <a:srgbClr val="000000"/>
              </a:solidFill>
              <a:latin typeface="ＭＳ Ｐゴシック"/>
              <a:ea typeface="ＭＳ Ｐゴシック"/>
            </a:rPr>
            <a:t>百万円　　　　を含む。</a:t>
          </a:r>
        </a:p>
        <a:p>
          <a:pPr algn="l" rtl="0">
            <a:lnSpc>
              <a:spcPts val="1200"/>
            </a:lnSpc>
            <a:defRPr sz="1000"/>
          </a:pPr>
          <a:r>
            <a:rPr lang="ja-JP" altLang="en-US" sz="1100" b="0" i="0" u="none" strike="noStrike" baseline="0">
              <a:solidFill>
                <a:srgbClr val="000000"/>
              </a:solidFill>
              <a:latin typeface="ＭＳ Ｐゴシック"/>
              <a:ea typeface="ＭＳ Ｐゴシック"/>
            </a:rPr>
            <a:t>・庁費</a:t>
          </a:r>
          <a:r>
            <a:rPr lang="ja-JP" altLang="en-US" sz="1100" b="0" i="0" u="none" strike="noStrike" baseline="0">
              <a:solidFill>
                <a:schemeClr val="tx1"/>
              </a:solidFill>
              <a:latin typeface="ＭＳ Ｐゴシック"/>
              <a:ea typeface="ＭＳ Ｐゴシック"/>
            </a:rPr>
            <a:t>：</a:t>
          </a:r>
          <a:r>
            <a:rPr lang="en-US" altLang="ja-JP" sz="1100" b="0" i="0" u="none" strike="noStrike" baseline="0">
              <a:solidFill>
                <a:schemeClr val="tx1"/>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19</xdr:col>
      <xdr:colOff>128050</xdr:colOff>
      <xdr:row>142</xdr:row>
      <xdr:rowOff>57919</xdr:rowOff>
    </xdr:from>
    <xdr:to>
      <xdr:col>33</xdr:col>
      <xdr:colOff>42878</xdr:colOff>
      <xdr:row>144</xdr:row>
      <xdr:rowOff>158854</xdr:rowOff>
    </xdr:to>
    <xdr:sp macro="" textlink="">
      <xdr:nvSpPr>
        <xdr:cNvPr id="12" name="Rectangle 87"/>
        <xdr:cNvSpPr>
          <a:spLocks noChangeArrowheads="1"/>
        </xdr:cNvSpPr>
      </xdr:nvSpPr>
      <xdr:spPr bwMode="auto">
        <a:xfrm>
          <a:off x="3747550" y="35244390"/>
          <a:ext cx="2581828" cy="79569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chemeClr val="tx1"/>
              </a:solidFill>
              <a:latin typeface="ＭＳ Ｐゴシック"/>
              <a:ea typeface="ＭＳ Ｐゴシック"/>
            </a:rPr>
            <a:t>2,434</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7</xdr:col>
      <xdr:colOff>88439</xdr:colOff>
      <xdr:row>173</xdr:row>
      <xdr:rowOff>317623</xdr:rowOff>
    </xdr:from>
    <xdr:to>
      <xdr:col>16</xdr:col>
      <xdr:colOff>27108</xdr:colOff>
      <xdr:row>173</xdr:row>
      <xdr:rowOff>603544</xdr:rowOff>
    </xdr:to>
    <xdr:sp macro="" textlink="">
      <xdr:nvSpPr>
        <xdr:cNvPr id="13" name="Rectangle 51"/>
        <xdr:cNvSpPr>
          <a:spLocks noChangeArrowheads="1"/>
        </xdr:cNvSpPr>
      </xdr:nvSpPr>
      <xdr:spPr bwMode="auto">
        <a:xfrm>
          <a:off x="1421939" y="44295909"/>
          <a:ext cx="1653169" cy="2859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【分担金】</a:t>
          </a:r>
          <a:endParaRPr lang="ja-JP" altLang="en-US"/>
        </a:p>
      </xdr:txBody>
    </xdr:sp>
    <xdr:clientData/>
  </xdr:twoCellAnchor>
  <xdr:twoCellAnchor>
    <xdr:from>
      <xdr:col>26</xdr:col>
      <xdr:colOff>85464</xdr:colOff>
      <xdr:row>154</xdr:row>
      <xdr:rowOff>274494</xdr:rowOff>
    </xdr:from>
    <xdr:to>
      <xdr:col>26</xdr:col>
      <xdr:colOff>85464</xdr:colOff>
      <xdr:row>156</xdr:row>
      <xdr:rowOff>14598</xdr:rowOff>
    </xdr:to>
    <xdr:sp macro="" textlink="">
      <xdr:nvSpPr>
        <xdr:cNvPr id="14" name="Line 59"/>
        <xdr:cNvSpPr>
          <a:spLocks noChangeShapeType="1"/>
        </xdr:cNvSpPr>
      </xdr:nvSpPr>
      <xdr:spPr bwMode="auto">
        <a:xfrm>
          <a:off x="5038464" y="39629553"/>
          <a:ext cx="0" cy="43486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33841</xdr:colOff>
      <xdr:row>156</xdr:row>
      <xdr:rowOff>282757</xdr:rowOff>
    </xdr:from>
    <xdr:to>
      <xdr:col>33</xdr:col>
      <xdr:colOff>137088</xdr:colOff>
      <xdr:row>159</xdr:row>
      <xdr:rowOff>313210</xdr:rowOff>
    </xdr:to>
    <xdr:sp macro="" textlink="">
      <xdr:nvSpPr>
        <xdr:cNvPr id="15" name="Rectangle 60"/>
        <xdr:cNvSpPr>
          <a:spLocks noChangeArrowheads="1"/>
        </xdr:cNvSpPr>
      </xdr:nvSpPr>
      <xdr:spPr bwMode="auto">
        <a:xfrm>
          <a:off x="3653341" y="40332581"/>
          <a:ext cx="2770247" cy="107260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B</a:t>
          </a:r>
          <a:r>
            <a:rPr lang="ja-JP" altLang="en-US" sz="1400" b="0" i="0" u="none" strike="noStrike" baseline="0">
              <a:solidFill>
                <a:sysClr val="windowText" lastClr="000000"/>
              </a:solidFill>
              <a:latin typeface="ＭＳ Ｐゴシック"/>
              <a:ea typeface="ＭＳ Ｐゴシック"/>
            </a:rPr>
            <a:t>．連携大学（全</a:t>
          </a:r>
          <a:r>
            <a:rPr lang="en-US" altLang="ja-JP" sz="1400" b="0" i="0" u="none" strike="noStrike" baseline="0">
              <a:solidFill>
                <a:sysClr val="windowText" lastClr="000000"/>
              </a:solidFill>
              <a:latin typeface="ＭＳ Ｐゴシック"/>
              <a:ea typeface="ＭＳ Ｐゴシック"/>
            </a:rPr>
            <a:t>248</a:t>
          </a:r>
          <a:r>
            <a:rPr lang="ja-JP" altLang="en-US" sz="1400" b="0" i="0" u="none" strike="noStrike" baseline="0">
              <a:solidFill>
                <a:sysClr val="windowText" lastClr="000000"/>
              </a:solidFill>
              <a:latin typeface="ＭＳ Ｐゴシック"/>
              <a:ea typeface="ＭＳ Ｐゴシック"/>
            </a:rPr>
            <a:t>機関）</a:t>
          </a:r>
        </a:p>
        <a:p>
          <a:pPr algn="ctr" rtl="0">
            <a:lnSpc>
              <a:spcPts val="1500"/>
            </a:lnSpc>
            <a:defRPr sz="1000"/>
          </a:pPr>
          <a:r>
            <a:rPr lang="en-US" altLang="ja-JP" sz="1400" b="0" i="0" u="none" strike="noStrike" baseline="0">
              <a:solidFill>
                <a:sysClr val="windowText" lastClr="000000"/>
              </a:solidFill>
              <a:latin typeface="ＭＳ Ｐゴシック"/>
              <a:ea typeface="ＭＳ Ｐゴシック"/>
            </a:rPr>
            <a:t>1,499</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19</xdr:col>
      <xdr:colOff>33841</xdr:colOff>
      <xdr:row>156</xdr:row>
      <xdr:rowOff>26298</xdr:rowOff>
    </xdr:from>
    <xdr:to>
      <xdr:col>27</xdr:col>
      <xdr:colOff>182649</xdr:colOff>
      <xdr:row>156</xdr:row>
      <xdr:rowOff>273225</xdr:rowOff>
    </xdr:to>
    <xdr:sp macro="" textlink="">
      <xdr:nvSpPr>
        <xdr:cNvPr id="16" name="Rectangle 61"/>
        <xdr:cNvSpPr>
          <a:spLocks noChangeArrowheads="1"/>
        </xdr:cNvSpPr>
      </xdr:nvSpPr>
      <xdr:spPr bwMode="auto">
        <a:xfrm>
          <a:off x="3653341" y="40076122"/>
          <a:ext cx="1672808" cy="24692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【分担金】</a:t>
          </a:r>
          <a:endParaRPr lang="ja-JP" altLang="en-US"/>
        </a:p>
      </xdr:txBody>
    </xdr:sp>
    <xdr:clientData/>
  </xdr:twoCellAnchor>
  <xdr:twoCellAnchor>
    <xdr:from>
      <xdr:col>7</xdr:col>
      <xdr:colOff>190239</xdr:colOff>
      <xdr:row>163</xdr:row>
      <xdr:rowOff>340680</xdr:rowOff>
    </xdr:from>
    <xdr:to>
      <xdr:col>46</xdr:col>
      <xdr:colOff>129625</xdr:colOff>
      <xdr:row>163</xdr:row>
      <xdr:rowOff>340680</xdr:rowOff>
    </xdr:to>
    <xdr:sp macro="" textlink="">
      <xdr:nvSpPr>
        <xdr:cNvPr id="17" name="Line 64"/>
        <xdr:cNvSpPr>
          <a:spLocks noChangeShapeType="1"/>
        </xdr:cNvSpPr>
      </xdr:nvSpPr>
      <xdr:spPr bwMode="auto">
        <a:xfrm>
          <a:off x="1523739" y="40168787"/>
          <a:ext cx="7368886"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120410</xdr:colOff>
      <xdr:row>160</xdr:row>
      <xdr:rowOff>73793</xdr:rowOff>
    </xdr:from>
    <xdr:to>
      <xdr:col>34</xdr:col>
      <xdr:colOff>50518</xdr:colOff>
      <xdr:row>161</xdr:row>
      <xdr:rowOff>5929</xdr:rowOff>
    </xdr:to>
    <xdr:sp macro="" textlink="">
      <xdr:nvSpPr>
        <xdr:cNvPr id="18" name="Rectangle 65"/>
        <xdr:cNvSpPr>
          <a:spLocks noChangeArrowheads="1"/>
        </xdr:cNvSpPr>
      </xdr:nvSpPr>
      <xdr:spPr bwMode="auto">
        <a:xfrm>
          <a:off x="3549410" y="41513146"/>
          <a:ext cx="2978108" cy="2795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代表校と連携し、取組を共同で実施。</a:t>
          </a:r>
          <a:endParaRPr lang="ja-JP" altLang="en-US"/>
        </a:p>
      </xdr:txBody>
    </xdr:sp>
    <xdr:clientData/>
  </xdr:twoCellAnchor>
  <xdr:twoCellAnchor>
    <xdr:from>
      <xdr:col>18</xdr:col>
      <xdr:colOff>36541</xdr:colOff>
      <xdr:row>160</xdr:row>
      <xdr:rowOff>48987</xdr:rowOff>
    </xdr:from>
    <xdr:to>
      <xdr:col>34</xdr:col>
      <xdr:colOff>134388</xdr:colOff>
      <xdr:row>161</xdr:row>
      <xdr:rowOff>85727</xdr:rowOff>
    </xdr:to>
    <xdr:sp macro="" textlink="">
      <xdr:nvSpPr>
        <xdr:cNvPr id="19" name="AutoShape 66"/>
        <xdr:cNvSpPr>
          <a:spLocks noChangeArrowheads="1"/>
        </xdr:cNvSpPr>
      </xdr:nvSpPr>
      <xdr:spPr bwMode="auto">
        <a:xfrm>
          <a:off x="3465541" y="41488340"/>
          <a:ext cx="3145847" cy="3841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66482</xdr:colOff>
      <xdr:row>165</xdr:row>
      <xdr:rowOff>346538</xdr:rowOff>
    </xdr:from>
    <xdr:to>
      <xdr:col>30</xdr:col>
      <xdr:colOff>104447</xdr:colOff>
      <xdr:row>167</xdr:row>
      <xdr:rowOff>238529</xdr:rowOff>
    </xdr:to>
    <xdr:sp macro="" textlink="">
      <xdr:nvSpPr>
        <xdr:cNvPr id="20" name="Rectangle 67"/>
        <xdr:cNvSpPr>
          <a:spLocks noChangeArrowheads="1"/>
        </xdr:cNvSpPr>
      </xdr:nvSpPr>
      <xdr:spPr bwMode="auto">
        <a:xfrm>
          <a:off x="4257482" y="40882217"/>
          <a:ext cx="1561965" cy="59956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2</a:t>
          </a: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427</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19</xdr:col>
      <xdr:colOff>101891</xdr:colOff>
      <xdr:row>169</xdr:row>
      <xdr:rowOff>220255</xdr:rowOff>
    </xdr:from>
    <xdr:to>
      <xdr:col>33</xdr:col>
      <xdr:colOff>69037</xdr:colOff>
      <xdr:row>171</xdr:row>
      <xdr:rowOff>16938</xdr:rowOff>
    </xdr:to>
    <xdr:sp macro="" textlink="">
      <xdr:nvSpPr>
        <xdr:cNvPr id="21" name="Rectangle 68"/>
        <xdr:cNvSpPr>
          <a:spLocks noChangeArrowheads="1"/>
        </xdr:cNvSpPr>
      </xdr:nvSpPr>
      <xdr:spPr bwMode="auto">
        <a:xfrm>
          <a:off x="3721391" y="44786049"/>
          <a:ext cx="2634146" cy="4914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Ａ．代表校：兵庫教育大学</a:t>
          </a:r>
        </a:p>
        <a:p>
          <a:pPr algn="ctr" rtl="0">
            <a:lnSpc>
              <a:spcPts val="1600"/>
            </a:lnSpc>
            <a:defRPr sz="1000"/>
          </a:pPr>
          <a:r>
            <a:rPr lang="en-US" altLang="ja-JP" sz="1400" b="0" i="0" u="none" strike="noStrike" baseline="0">
              <a:solidFill>
                <a:srgbClr val="000000"/>
              </a:solidFill>
              <a:latin typeface="ＭＳ Ｐゴシック"/>
              <a:ea typeface="ＭＳ Ｐゴシック"/>
            </a:rPr>
            <a:t>57</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16</xdr:col>
      <xdr:colOff>25716</xdr:colOff>
      <xdr:row>171</xdr:row>
      <xdr:rowOff>6157</xdr:rowOff>
    </xdr:from>
    <xdr:to>
      <xdr:col>36</xdr:col>
      <xdr:colOff>145212</xdr:colOff>
      <xdr:row>172</xdr:row>
      <xdr:rowOff>656113</xdr:rowOff>
    </xdr:to>
    <xdr:sp macro="" textlink="">
      <xdr:nvSpPr>
        <xdr:cNvPr id="22" name="AutoShape 70"/>
        <xdr:cNvSpPr>
          <a:spLocks noChangeArrowheads="1"/>
        </xdr:cNvSpPr>
      </xdr:nvSpPr>
      <xdr:spPr bwMode="auto">
        <a:xfrm>
          <a:off x="3073716" y="45266716"/>
          <a:ext cx="3929496" cy="132230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143187</xdr:colOff>
      <xdr:row>173</xdr:row>
      <xdr:rowOff>578302</xdr:rowOff>
    </xdr:from>
    <xdr:to>
      <xdr:col>23</xdr:col>
      <xdr:colOff>169029</xdr:colOff>
      <xdr:row>175</xdr:row>
      <xdr:rowOff>187918</xdr:rowOff>
    </xdr:to>
    <xdr:sp macro="" textlink="">
      <xdr:nvSpPr>
        <xdr:cNvPr id="23" name="Rectangle 72"/>
        <xdr:cNvSpPr>
          <a:spLocks noChangeArrowheads="1"/>
        </xdr:cNvSpPr>
      </xdr:nvSpPr>
      <xdr:spPr bwMode="auto">
        <a:xfrm>
          <a:off x="3000687" y="47287437"/>
          <a:ext cx="1549842" cy="877173"/>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連携大学：</a:t>
          </a:r>
        </a:p>
        <a:p>
          <a:pPr algn="ctr" rtl="0">
            <a:lnSpc>
              <a:spcPts val="1600"/>
            </a:lnSpc>
            <a:defRPr sz="1000"/>
          </a:pPr>
          <a:r>
            <a:rPr lang="ja-JP" altLang="en-US" sz="1400" b="0" i="0" u="none" strike="noStrike" baseline="0">
              <a:solidFill>
                <a:srgbClr val="000000"/>
              </a:solidFill>
              <a:latin typeface="ＭＳ Ｐゴシック"/>
              <a:ea typeface="+mn-ea"/>
            </a:rPr>
            <a:t>神戸学院大学</a:t>
          </a:r>
        </a:p>
        <a:p>
          <a:pPr algn="ctr" rtl="0">
            <a:lnSpc>
              <a:spcPts val="1600"/>
            </a:lnSpc>
            <a:defRPr sz="1000"/>
          </a:pPr>
          <a:r>
            <a:rPr lang="en-US" altLang="ja-JP" sz="1400" b="0" i="0" u="none" strike="noStrike" baseline="0">
              <a:solidFill>
                <a:srgbClr val="000000"/>
              </a:solidFill>
              <a:latin typeface="ＭＳ Ｐゴシック"/>
              <a:ea typeface="ＭＳ Ｐゴシック"/>
            </a:rPr>
            <a:t>3</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18</xdr:col>
      <xdr:colOff>154436</xdr:colOff>
      <xdr:row>176</xdr:row>
      <xdr:rowOff>42373</xdr:rowOff>
    </xdr:from>
    <xdr:to>
      <xdr:col>34</xdr:col>
      <xdr:colOff>16493</xdr:colOff>
      <xdr:row>176</xdr:row>
      <xdr:rowOff>347355</xdr:rowOff>
    </xdr:to>
    <xdr:sp macro="" textlink="">
      <xdr:nvSpPr>
        <xdr:cNvPr id="24" name="Rectangle 73"/>
        <xdr:cNvSpPr>
          <a:spLocks noChangeArrowheads="1"/>
        </xdr:cNvSpPr>
      </xdr:nvSpPr>
      <xdr:spPr bwMode="auto">
        <a:xfrm>
          <a:off x="3583436" y="48149226"/>
          <a:ext cx="2910057" cy="3049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代表校と連携し、取組を共同で実施。</a:t>
          </a:r>
          <a:endParaRPr lang="ja-JP" altLang="en-US"/>
        </a:p>
      </xdr:txBody>
    </xdr:sp>
    <xdr:clientData/>
  </xdr:twoCellAnchor>
  <xdr:twoCellAnchor>
    <xdr:from>
      <xdr:col>16</xdr:col>
      <xdr:colOff>124863</xdr:colOff>
      <xdr:row>176</xdr:row>
      <xdr:rowOff>13980</xdr:rowOff>
    </xdr:from>
    <xdr:to>
      <xdr:col>36</xdr:col>
      <xdr:colOff>46066</xdr:colOff>
      <xdr:row>176</xdr:row>
      <xdr:rowOff>328305</xdr:rowOff>
    </xdr:to>
    <xdr:sp macro="" textlink="">
      <xdr:nvSpPr>
        <xdr:cNvPr id="25" name="AutoShape 74"/>
        <xdr:cNvSpPr>
          <a:spLocks noChangeArrowheads="1"/>
        </xdr:cNvSpPr>
      </xdr:nvSpPr>
      <xdr:spPr bwMode="auto">
        <a:xfrm>
          <a:off x="3172863" y="48120833"/>
          <a:ext cx="3731203" cy="314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85464</xdr:colOff>
      <xdr:row>173</xdr:row>
      <xdr:rowOff>45647</xdr:rowOff>
    </xdr:from>
    <xdr:to>
      <xdr:col>26</xdr:col>
      <xdr:colOff>85464</xdr:colOff>
      <xdr:row>173</xdr:row>
      <xdr:rowOff>464747</xdr:rowOff>
    </xdr:to>
    <xdr:sp macro="" textlink="">
      <xdr:nvSpPr>
        <xdr:cNvPr id="26" name="Line 75"/>
        <xdr:cNvSpPr>
          <a:spLocks noChangeShapeType="1"/>
        </xdr:cNvSpPr>
      </xdr:nvSpPr>
      <xdr:spPr bwMode="auto">
        <a:xfrm flipH="1">
          <a:off x="5038464" y="46650912"/>
          <a:ext cx="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167066</xdr:colOff>
      <xdr:row>173</xdr:row>
      <xdr:rowOff>578302</xdr:rowOff>
    </xdr:from>
    <xdr:to>
      <xdr:col>32</xdr:col>
      <xdr:colOff>10922</xdr:colOff>
      <xdr:row>175</xdr:row>
      <xdr:rowOff>187918</xdr:rowOff>
    </xdr:to>
    <xdr:sp macro="" textlink="">
      <xdr:nvSpPr>
        <xdr:cNvPr id="27" name="Rectangle 76"/>
        <xdr:cNvSpPr>
          <a:spLocks noChangeArrowheads="1"/>
        </xdr:cNvSpPr>
      </xdr:nvSpPr>
      <xdr:spPr bwMode="auto">
        <a:xfrm>
          <a:off x="4548566" y="44556588"/>
          <a:ext cx="1558356" cy="8750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連携大学：</a:t>
          </a:r>
        </a:p>
        <a:p>
          <a:pPr algn="ctr" rtl="0">
            <a:lnSpc>
              <a:spcPts val="1600"/>
            </a:lnSpc>
            <a:defRPr sz="1000"/>
          </a:pPr>
          <a:r>
            <a:rPr lang="ja-JP" altLang="en-US" sz="1400" b="0" i="0" u="none" strike="noStrike" baseline="0">
              <a:solidFill>
                <a:srgbClr val="000000"/>
              </a:solidFill>
              <a:latin typeface="ＭＳ Ｐゴシック"/>
              <a:ea typeface="+mn-ea"/>
            </a:rPr>
            <a:t>武庫川女子大学</a:t>
          </a:r>
        </a:p>
        <a:p>
          <a:pPr algn="ctr" rtl="0">
            <a:lnSpc>
              <a:spcPts val="1600"/>
            </a:lnSpc>
            <a:defRPr sz="1000"/>
          </a:pPr>
          <a:r>
            <a:rPr lang="en-US" altLang="ja-JP" sz="1400" b="0" i="0" u="none" strike="noStrike" baseline="0">
              <a:solidFill>
                <a:srgbClr val="000000"/>
              </a:solidFill>
              <a:latin typeface="ＭＳ Ｐゴシック"/>
              <a:ea typeface="ＭＳ Ｐゴシック"/>
            </a:rPr>
            <a:t>3</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7</xdr:col>
      <xdr:colOff>68036</xdr:colOff>
      <xdr:row>165</xdr:row>
      <xdr:rowOff>106951</xdr:rowOff>
    </xdr:from>
    <xdr:to>
      <xdr:col>19</xdr:col>
      <xdr:colOff>188878</xdr:colOff>
      <xdr:row>166</xdr:row>
      <xdr:rowOff>124863</xdr:rowOff>
    </xdr:to>
    <xdr:sp macro="" textlink="">
      <xdr:nvSpPr>
        <xdr:cNvPr id="28" name="Text Box 78"/>
        <xdr:cNvSpPr txBox="1">
          <a:spLocks noChangeArrowheads="1"/>
        </xdr:cNvSpPr>
      </xdr:nvSpPr>
      <xdr:spPr bwMode="auto">
        <a:xfrm>
          <a:off x="1401536" y="40642630"/>
          <a:ext cx="2406842" cy="3716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ＭＳ Ｐゴシック"/>
            </a:rPr>
            <a:t>（兵庫教育大学のケース）</a:t>
          </a:r>
          <a:endParaRPr lang="ja-JP" altLang="en-US"/>
        </a:p>
      </xdr:txBody>
    </xdr:sp>
    <xdr:clientData/>
  </xdr:twoCellAnchor>
  <xdr:twoCellAnchor>
    <xdr:from>
      <xdr:col>19</xdr:col>
      <xdr:colOff>101891</xdr:colOff>
      <xdr:row>168</xdr:row>
      <xdr:rowOff>317584</xdr:rowOff>
    </xdr:from>
    <xdr:to>
      <xdr:col>25</xdr:col>
      <xdr:colOff>37083</xdr:colOff>
      <xdr:row>169</xdr:row>
      <xdr:rowOff>191664</xdr:rowOff>
    </xdr:to>
    <xdr:sp macro="" textlink="">
      <xdr:nvSpPr>
        <xdr:cNvPr id="29" name="Rectangle 79"/>
        <xdr:cNvSpPr>
          <a:spLocks noChangeArrowheads="1"/>
        </xdr:cNvSpPr>
      </xdr:nvSpPr>
      <xdr:spPr bwMode="auto">
        <a:xfrm>
          <a:off x="3721391" y="44535996"/>
          <a:ext cx="1078192" cy="22146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【公募・補助】</a:t>
          </a:r>
          <a:endParaRPr lang="ja-JP" altLang="en-US"/>
        </a:p>
      </xdr:txBody>
    </xdr:sp>
    <xdr:clientData/>
  </xdr:twoCellAnchor>
  <xdr:twoCellAnchor>
    <xdr:from>
      <xdr:col>18</xdr:col>
      <xdr:colOff>41</xdr:colOff>
      <xdr:row>145</xdr:row>
      <xdr:rowOff>32932</xdr:rowOff>
    </xdr:from>
    <xdr:to>
      <xdr:col>34</xdr:col>
      <xdr:colOff>170887</xdr:colOff>
      <xdr:row>147</xdr:row>
      <xdr:rowOff>20229</xdr:rowOff>
    </xdr:to>
    <xdr:sp macro="" textlink="">
      <xdr:nvSpPr>
        <xdr:cNvPr id="30" name="Rectangle 14"/>
        <xdr:cNvSpPr>
          <a:spLocks noChangeArrowheads="1"/>
        </xdr:cNvSpPr>
      </xdr:nvSpPr>
      <xdr:spPr bwMode="auto">
        <a:xfrm>
          <a:off x="3429041" y="36261550"/>
          <a:ext cx="3218846" cy="68206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地域や分野に応じて大学が相互に連携し、社会の要請に応える教育・質保証システムを構築する取組を選定・支援。</a:t>
          </a:r>
          <a:endParaRPr lang="ja-JP" altLang="en-US"/>
        </a:p>
      </xdr:txBody>
    </xdr:sp>
    <xdr:clientData/>
  </xdr:twoCellAnchor>
  <xdr:twoCellAnchor>
    <xdr:from>
      <xdr:col>16</xdr:col>
      <xdr:colOff>148675</xdr:colOff>
      <xdr:row>144</xdr:row>
      <xdr:rowOff>207078</xdr:rowOff>
    </xdr:from>
    <xdr:to>
      <xdr:col>36</xdr:col>
      <xdr:colOff>22253</xdr:colOff>
      <xdr:row>147</xdr:row>
      <xdr:rowOff>96488</xdr:rowOff>
    </xdr:to>
    <xdr:sp macro="" textlink="">
      <xdr:nvSpPr>
        <xdr:cNvPr id="31" name="AutoShape 15"/>
        <xdr:cNvSpPr>
          <a:spLocks noChangeArrowheads="1"/>
        </xdr:cNvSpPr>
      </xdr:nvSpPr>
      <xdr:spPr bwMode="auto">
        <a:xfrm>
          <a:off x="3196675" y="36088313"/>
          <a:ext cx="3683578" cy="93155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53284</xdr:colOff>
      <xdr:row>148</xdr:row>
      <xdr:rowOff>66856</xdr:rowOff>
    </xdr:from>
    <xdr:to>
      <xdr:col>28</xdr:col>
      <xdr:colOff>40560</xdr:colOff>
      <xdr:row>148</xdr:row>
      <xdr:rowOff>313782</xdr:rowOff>
    </xdr:to>
    <xdr:sp macro="" textlink="">
      <xdr:nvSpPr>
        <xdr:cNvPr id="32" name="Rectangle 6"/>
        <xdr:cNvSpPr>
          <a:spLocks noChangeArrowheads="1"/>
        </xdr:cNvSpPr>
      </xdr:nvSpPr>
      <xdr:spPr bwMode="auto">
        <a:xfrm>
          <a:off x="3672784" y="37337621"/>
          <a:ext cx="1701776" cy="2469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【公募・補助】</a:t>
          </a:r>
          <a:endParaRPr lang="ja-JP" altLang="en-US"/>
        </a:p>
      </xdr:txBody>
    </xdr:sp>
    <xdr:clientData/>
  </xdr:twoCellAnchor>
  <xdr:twoCellAnchor>
    <xdr:from>
      <xdr:col>19</xdr:col>
      <xdr:colOff>53284</xdr:colOff>
      <xdr:row>148</xdr:row>
      <xdr:rowOff>304975</xdr:rowOff>
    </xdr:from>
    <xdr:to>
      <xdr:col>33</xdr:col>
      <xdr:colOff>117645</xdr:colOff>
      <xdr:row>152</xdr:row>
      <xdr:rowOff>23112</xdr:rowOff>
    </xdr:to>
    <xdr:sp macro="" textlink="">
      <xdr:nvSpPr>
        <xdr:cNvPr id="33" name="Rectangle 5"/>
        <xdr:cNvSpPr>
          <a:spLocks noChangeArrowheads="1"/>
        </xdr:cNvSpPr>
      </xdr:nvSpPr>
      <xdr:spPr bwMode="auto">
        <a:xfrm>
          <a:off x="3672784" y="37575740"/>
          <a:ext cx="2731361" cy="11076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A．大学、短大、高専</a:t>
          </a:r>
        </a:p>
        <a:p>
          <a:pPr algn="ctr" rtl="0">
            <a:lnSpc>
              <a:spcPts val="1600"/>
            </a:lnSpc>
            <a:defRPr sz="1000"/>
          </a:pPr>
          <a:r>
            <a:rPr lang="ja-JP" altLang="en-US" sz="1400" b="0" i="0" u="none" strike="noStrike" baseline="0">
              <a:solidFill>
                <a:srgbClr val="000000"/>
              </a:solidFill>
              <a:latin typeface="ＭＳ Ｐゴシック"/>
              <a:ea typeface="ＭＳ Ｐゴシック"/>
            </a:rPr>
            <a:t>（全</a:t>
          </a:r>
          <a:r>
            <a:rPr lang="en-US" altLang="ja-JP" sz="1400" b="0" i="0" u="none" strike="noStrike" baseline="0">
              <a:solidFill>
                <a:srgbClr val="000000"/>
              </a:solidFill>
              <a:latin typeface="ＭＳ Ｐゴシック"/>
              <a:ea typeface="ＭＳ Ｐゴシック"/>
            </a:rPr>
            <a:t>49</a:t>
          </a:r>
          <a:r>
            <a:rPr lang="ja-JP" altLang="en-US" sz="1400" b="0" i="0" u="none" strike="noStrike" baseline="0">
              <a:solidFill>
                <a:srgbClr val="000000"/>
              </a:solidFill>
              <a:latin typeface="ＭＳ Ｐゴシック"/>
              <a:ea typeface="ＭＳ Ｐゴシック"/>
            </a:rPr>
            <a:t>機関）</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2,427</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18</xdr:col>
      <xdr:colOff>91246</xdr:colOff>
      <xdr:row>152</xdr:row>
      <xdr:rowOff>80296</xdr:rowOff>
    </xdr:from>
    <xdr:to>
      <xdr:col>34</xdr:col>
      <xdr:colOff>79683</xdr:colOff>
      <xdr:row>154</xdr:row>
      <xdr:rowOff>209682</xdr:rowOff>
    </xdr:to>
    <xdr:sp macro="" textlink="">
      <xdr:nvSpPr>
        <xdr:cNvPr id="34" name="Rectangle 7"/>
        <xdr:cNvSpPr>
          <a:spLocks noChangeArrowheads="1"/>
        </xdr:cNvSpPr>
      </xdr:nvSpPr>
      <xdr:spPr bwMode="auto">
        <a:xfrm>
          <a:off x="3520246" y="38740590"/>
          <a:ext cx="3036437" cy="82415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教育課程の体系化、共同プログラムの構築、組織的な教育の実施、教学ガバナンスの強化、教育の質保証の確立等の取組を実施。</a:t>
          </a:r>
          <a:endParaRPr lang="ja-JP" altLang="en-US"/>
        </a:p>
      </xdr:txBody>
    </xdr:sp>
    <xdr:clientData/>
  </xdr:twoCellAnchor>
  <xdr:twoCellAnchor>
    <xdr:from>
      <xdr:col>17</xdr:col>
      <xdr:colOff>118369</xdr:colOff>
      <xdr:row>152</xdr:row>
      <xdr:rowOff>12247</xdr:rowOff>
    </xdr:from>
    <xdr:to>
      <xdr:col>35</xdr:col>
      <xdr:colOff>52560</xdr:colOff>
      <xdr:row>154</xdr:row>
      <xdr:rowOff>160194</xdr:rowOff>
    </xdr:to>
    <xdr:sp macro="" textlink="">
      <xdr:nvSpPr>
        <xdr:cNvPr id="35" name="AutoShape 8"/>
        <xdr:cNvSpPr>
          <a:spLocks noChangeArrowheads="1"/>
        </xdr:cNvSpPr>
      </xdr:nvSpPr>
      <xdr:spPr bwMode="auto">
        <a:xfrm>
          <a:off x="3356869" y="38672541"/>
          <a:ext cx="3363191" cy="8427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10921</xdr:colOff>
      <xdr:row>173</xdr:row>
      <xdr:rowOff>578302</xdr:rowOff>
    </xdr:from>
    <xdr:to>
      <xdr:col>40</xdr:col>
      <xdr:colOff>154532</xdr:colOff>
      <xdr:row>175</xdr:row>
      <xdr:rowOff>187918</xdr:rowOff>
    </xdr:to>
    <xdr:sp macro="" textlink="">
      <xdr:nvSpPr>
        <xdr:cNvPr id="36" name="Rectangle 76"/>
        <xdr:cNvSpPr>
          <a:spLocks noChangeArrowheads="1"/>
        </xdr:cNvSpPr>
      </xdr:nvSpPr>
      <xdr:spPr bwMode="auto">
        <a:xfrm>
          <a:off x="6106921" y="44556588"/>
          <a:ext cx="1667611" cy="8750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連携大学：</a:t>
          </a:r>
        </a:p>
        <a:p>
          <a:pPr algn="ctr" rtl="0">
            <a:lnSpc>
              <a:spcPts val="1600"/>
            </a:lnSpc>
            <a:defRPr sz="1000"/>
          </a:pPr>
          <a:r>
            <a:rPr lang="ja-JP" altLang="en-US" sz="1400" b="0" i="0" u="none" strike="noStrike" baseline="0">
              <a:solidFill>
                <a:srgbClr val="000000"/>
              </a:solidFill>
              <a:latin typeface="ＭＳ Ｐゴシック"/>
              <a:ea typeface="ＭＳ Ｐゴシック"/>
            </a:rPr>
            <a:t>神戸親和女子大学</a:t>
          </a:r>
        </a:p>
        <a:p>
          <a:pPr algn="ctr" rtl="0">
            <a:lnSpc>
              <a:spcPts val="1600"/>
            </a:lnSpc>
            <a:defRPr sz="1000"/>
          </a:pPr>
          <a:r>
            <a:rPr lang="en-US" altLang="ja-JP" sz="1400" b="0" i="0" u="none" strike="noStrike" baseline="0">
              <a:solidFill>
                <a:srgbClr val="000000"/>
              </a:solidFill>
              <a:latin typeface="ＭＳ Ｐゴシック"/>
              <a:ea typeface="ＭＳ Ｐゴシック"/>
            </a:rPr>
            <a:t>1</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40</xdr:col>
      <xdr:colOff>149467</xdr:colOff>
      <xdr:row>173</xdr:row>
      <xdr:rowOff>578302</xdr:rowOff>
    </xdr:from>
    <xdr:to>
      <xdr:col>49</xdr:col>
      <xdr:colOff>4254</xdr:colOff>
      <xdr:row>175</xdr:row>
      <xdr:rowOff>187918</xdr:rowOff>
    </xdr:to>
    <xdr:sp macro="" textlink="">
      <xdr:nvSpPr>
        <xdr:cNvPr id="38" name="Rectangle 76"/>
        <xdr:cNvSpPr>
          <a:spLocks noChangeArrowheads="1"/>
        </xdr:cNvSpPr>
      </xdr:nvSpPr>
      <xdr:spPr bwMode="auto">
        <a:xfrm>
          <a:off x="7769467" y="44556588"/>
          <a:ext cx="1569287" cy="8750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連携大学：</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mn-ea"/>
            </a:rPr>
            <a:t>兵庫県立大学</a:t>
          </a:r>
        </a:p>
        <a:p>
          <a:pPr algn="ctr" rtl="0">
            <a:lnSpc>
              <a:spcPts val="1600"/>
            </a:lnSpc>
            <a:defRPr sz="1000"/>
          </a:pPr>
          <a:r>
            <a:rPr lang="en-US" altLang="ja-JP" sz="1400" b="0" i="0" u="none" strike="noStrike" baseline="0">
              <a:solidFill>
                <a:srgbClr val="000000"/>
              </a:solidFill>
              <a:latin typeface="ＭＳ Ｐゴシック"/>
              <a:ea typeface="ＭＳ Ｐゴシック"/>
            </a:rPr>
            <a:t>0.4</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7</xdr:col>
      <xdr:colOff>112822</xdr:colOff>
      <xdr:row>173</xdr:row>
      <xdr:rowOff>578302</xdr:rowOff>
    </xdr:from>
    <xdr:to>
      <xdr:col>15</xdr:col>
      <xdr:colOff>144776</xdr:colOff>
      <xdr:row>175</xdr:row>
      <xdr:rowOff>187918</xdr:rowOff>
    </xdr:to>
    <xdr:sp macro="" textlink="">
      <xdr:nvSpPr>
        <xdr:cNvPr id="39" name="Rectangle 72"/>
        <xdr:cNvSpPr>
          <a:spLocks noChangeArrowheads="1"/>
        </xdr:cNvSpPr>
      </xdr:nvSpPr>
      <xdr:spPr bwMode="auto">
        <a:xfrm>
          <a:off x="1446322" y="47287437"/>
          <a:ext cx="1555954" cy="877173"/>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val="000000"/>
              </a:solidFill>
              <a:latin typeface="ＭＳ Ｐゴシック"/>
              <a:ea typeface="ＭＳ Ｐゴシック"/>
            </a:rPr>
            <a:t>B</a:t>
          </a:r>
          <a:r>
            <a:rPr lang="ja-JP" altLang="en-US" sz="1400" b="0" i="0" u="none" strike="noStrike" baseline="0">
              <a:solidFill>
                <a:srgbClr val="000000"/>
              </a:solidFill>
              <a:latin typeface="ＭＳ Ｐゴシック"/>
              <a:ea typeface="ＭＳ Ｐゴシック"/>
            </a:rPr>
            <a:t>．連携大学：</a:t>
          </a:r>
        </a:p>
        <a:p>
          <a:pPr algn="ctr" rtl="0">
            <a:lnSpc>
              <a:spcPts val="1600"/>
            </a:lnSpc>
            <a:defRPr sz="1000"/>
          </a:pPr>
          <a:r>
            <a:rPr lang="ja-JP" altLang="en-US" sz="1400" b="0" i="0" u="none" strike="noStrike" baseline="0">
              <a:solidFill>
                <a:srgbClr val="000000"/>
              </a:solidFill>
              <a:latin typeface="ＭＳ Ｐゴシック"/>
              <a:ea typeface="+mn-ea"/>
            </a:rPr>
            <a:t>神戸女子大学</a:t>
          </a:r>
        </a:p>
        <a:p>
          <a:pPr algn="ctr" rtl="0">
            <a:lnSpc>
              <a:spcPts val="1600"/>
            </a:lnSpc>
            <a:defRPr sz="1000"/>
          </a:pPr>
          <a:r>
            <a:rPr lang="en-US" altLang="ja-JP" sz="1400" b="0" i="0" u="none" strike="noStrike" baseline="0">
              <a:solidFill>
                <a:srgbClr val="000000"/>
              </a:solidFill>
              <a:latin typeface="ＭＳ Ｐゴシック"/>
              <a:ea typeface="ＭＳ Ｐゴシック"/>
            </a:rPr>
            <a:t>3</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17</xdr:col>
      <xdr:colOff>27907</xdr:colOff>
      <xdr:row>171</xdr:row>
      <xdr:rowOff>91081</xdr:rowOff>
    </xdr:from>
    <xdr:to>
      <xdr:col>35</xdr:col>
      <xdr:colOff>143022</xdr:colOff>
      <xdr:row>172</xdr:row>
      <xdr:rowOff>604004</xdr:rowOff>
    </xdr:to>
    <xdr:sp macro="" textlink="">
      <xdr:nvSpPr>
        <xdr:cNvPr id="40" name="Rectangle 73"/>
        <xdr:cNvSpPr>
          <a:spLocks noChangeArrowheads="1"/>
        </xdr:cNvSpPr>
      </xdr:nvSpPr>
      <xdr:spPr bwMode="auto">
        <a:xfrm>
          <a:off x="3266407" y="45351640"/>
          <a:ext cx="3544115" cy="11852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大学院に教職課程を持つ兵庫県内の国公私立大学による相互補完の連携・協働により、学士課程と大学院の</a:t>
          </a:r>
          <a:r>
            <a:rPr lang="en-US" altLang="ja-JP" sz="1200" b="0" i="0" u="none" strike="noStrike" baseline="0">
              <a:solidFill>
                <a:srgbClr val="000000"/>
              </a:solidFill>
              <a:latin typeface="ＭＳ Ｐゴシック"/>
              <a:ea typeface="ＭＳ Ｐゴシック"/>
            </a:rPr>
            <a:t>6</a:t>
          </a:r>
          <a:r>
            <a:rPr lang="ja-JP" altLang="en-US" sz="1200" b="0" i="0" u="none" strike="noStrike" baseline="0">
              <a:solidFill>
                <a:srgbClr val="000000"/>
              </a:solidFill>
              <a:latin typeface="ＭＳ Ｐゴシック"/>
              <a:ea typeface="ＭＳ Ｐゴシック"/>
            </a:rPr>
            <a:t>年間を見通した教職課程のカリキュラムや初任者研修等の内容を踏まえた科目の共同開発等に取り組む。</a:t>
          </a:r>
          <a:endParaRPr lang="ja-JP" altLang="en-US"/>
        </a:p>
      </xdr:txBody>
    </xdr:sp>
    <xdr:clientData/>
  </xdr:twoCellAnchor>
  <xdr:twoCellAnchor>
    <xdr:from>
      <xdr:col>26</xdr:col>
      <xdr:colOff>85464</xdr:colOff>
      <xdr:row>147</xdr:row>
      <xdr:rowOff>3684</xdr:rowOff>
    </xdr:from>
    <xdr:to>
      <xdr:col>26</xdr:col>
      <xdr:colOff>85464</xdr:colOff>
      <xdr:row>148</xdr:row>
      <xdr:rowOff>224518</xdr:rowOff>
    </xdr:to>
    <xdr:sp macro="" textlink="">
      <xdr:nvSpPr>
        <xdr:cNvPr id="49" name="Line 13"/>
        <xdr:cNvSpPr>
          <a:spLocks noChangeShapeType="1"/>
        </xdr:cNvSpPr>
      </xdr:nvSpPr>
      <xdr:spPr bwMode="auto">
        <a:xfrm flipH="1">
          <a:off x="5038464" y="36927066"/>
          <a:ext cx="0" cy="5682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81642</xdr:colOff>
      <xdr:row>168</xdr:row>
      <xdr:rowOff>0</xdr:rowOff>
    </xdr:from>
    <xdr:to>
      <xdr:col>26</xdr:col>
      <xdr:colOff>81642</xdr:colOff>
      <xdr:row>169</xdr:row>
      <xdr:rowOff>93890</xdr:rowOff>
    </xdr:to>
    <xdr:sp macro="" textlink="">
      <xdr:nvSpPr>
        <xdr:cNvPr id="37" name="Line 59"/>
        <xdr:cNvSpPr>
          <a:spLocks noChangeShapeType="1"/>
        </xdr:cNvSpPr>
      </xdr:nvSpPr>
      <xdr:spPr bwMode="auto">
        <a:xfrm>
          <a:off x="5034642" y="41597036"/>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190500</xdr:colOff>
      <xdr:row>141</xdr:row>
      <xdr:rowOff>317500</xdr:rowOff>
    </xdr:from>
    <xdr:to>
      <xdr:col>44</xdr:col>
      <xdr:colOff>127000</xdr:colOff>
      <xdr:row>143</xdr:row>
      <xdr:rowOff>317500</xdr:rowOff>
    </xdr:to>
    <xdr:sp macro="" textlink="">
      <xdr:nvSpPr>
        <xdr:cNvPr id="3" name="右中かっこ 2"/>
        <xdr:cNvSpPr/>
      </xdr:nvSpPr>
      <xdr:spPr>
        <a:xfrm>
          <a:off x="8928100" y="32791400"/>
          <a:ext cx="139700" cy="7112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32" zoomScale="85" zoomScaleNormal="85" zoomScaleSheetLayoutView="85"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6" t="s">
        <v>462</v>
      </c>
      <c r="AR2" s="106"/>
      <c r="AS2" s="68" t="str">
        <f>IF(OR(AQ2="　", AQ2=""), "", "-")</f>
        <v/>
      </c>
      <c r="AT2" s="107">
        <v>138</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468</v>
      </c>
      <c r="AK3" s="299"/>
      <c r="AL3" s="299"/>
      <c r="AM3" s="299"/>
      <c r="AN3" s="299"/>
      <c r="AO3" s="299"/>
      <c r="AP3" s="299"/>
      <c r="AQ3" s="299"/>
      <c r="AR3" s="299"/>
      <c r="AS3" s="299"/>
      <c r="AT3" s="299"/>
      <c r="AU3" s="299"/>
      <c r="AV3" s="299"/>
      <c r="AW3" s="299"/>
      <c r="AX3" s="36" t="s">
        <v>91</v>
      </c>
    </row>
    <row r="4" spans="1:50" ht="24.75" customHeight="1" x14ac:dyDescent="0.15">
      <c r="A4" s="522" t="s">
        <v>30</v>
      </c>
      <c r="B4" s="523"/>
      <c r="C4" s="523"/>
      <c r="D4" s="523"/>
      <c r="E4" s="523"/>
      <c r="F4" s="523"/>
      <c r="G4" s="496" t="s">
        <v>572</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469</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26" t="s">
        <v>213</v>
      </c>
      <c r="H5" s="327"/>
      <c r="I5" s="327"/>
      <c r="J5" s="327"/>
      <c r="K5" s="327"/>
      <c r="L5" s="327"/>
      <c r="M5" s="328" t="s">
        <v>92</v>
      </c>
      <c r="N5" s="329"/>
      <c r="O5" s="329"/>
      <c r="P5" s="329"/>
      <c r="Q5" s="329"/>
      <c r="R5" s="330"/>
      <c r="S5" s="331" t="s">
        <v>101</v>
      </c>
      <c r="T5" s="327"/>
      <c r="U5" s="327"/>
      <c r="V5" s="327"/>
      <c r="W5" s="327"/>
      <c r="X5" s="332"/>
      <c r="Y5" s="513" t="s">
        <v>3</v>
      </c>
      <c r="Z5" s="514"/>
      <c r="AA5" s="514"/>
      <c r="AB5" s="514"/>
      <c r="AC5" s="514"/>
      <c r="AD5" s="515"/>
      <c r="AE5" s="516" t="s">
        <v>470</v>
      </c>
      <c r="AF5" s="517"/>
      <c r="AG5" s="517"/>
      <c r="AH5" s="517"/>
      <c r="AI5" s="517"/>
      <c r="AJ5" s="517"/>
      <c r="AK5" s="517"/>
      <c r="AL5" s="517"/>
      <c r="AM5" s="517"/>
      <c r="AN5" s="517"/>
      <c r="AO5" s="517"/>
      <c r="AP5" s="518"/>
      <c r="AQ5" s="519" t="s">
        <v>552</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535</v>
      </c>
      <c r="AF6" s="531"/>
      <c r="AG6" s="531"/>
      <c r="AH6" s="531"/>
      <c r="AI6" s="531"/>
      <c r="AJ6" s="531"/>
      <c r="AK6" s="531"/>
      <c r="AL6" s="531"/>
      <c r="AM6" s="531"/>
      <c r="AN6" s="531"/>
      <c r="AO6" s="531"/>
      <c r="AP6" s="531"/>
      <c r="AQ6" s="124"/>
      <c r="AR6" s="124"/>
      <c r="AS6" s="124"/>
      <c r="AT6" s="124"/>
      <c r="AU6" s="124"/>
      <c r="AV6" s="124"/>
      <c r="AW6" s="124"/>
      <c r="AX6" s="532"/>
    </row>
    <row r="7" spans="1:50" ht="58.5" customHeight="1" x14ac:dyDescent="0.15">
      <c r="A7" s="452" t="s">
        <v>25</v>
      </c>
      <c r="B7" s="453"/>
      <c r="C7" s="453"/>
      <c r="D7" s="453"/>
      <c r="E7" s="453"/>
      <c r="F7" s="453"/>
      <c r="G7" s="454" t="s">
        <v>471</v>
      </c>
      <c r="H7" s="455"/>
      <c r="I7" s="455"/>
      <c r="J7" s="455"/>
      <c r="K7" s="455"/>
      <c r="L7" s="455"/>
      <c r="M7" s="455"/>
      <c r="N7" s="455"/>
      <c r="O7" s="455"/>
      <c r="P7" s="455"/>
      <c r="Q7" s="455"/>
      <c r="R7" s="455"/>
      <c r="S7" s="455"/>
      <c r="T7" s="455"/>
      <c r="U7" s="455"/>
      <c r="V7" s="456"/>
      <c r="W7" s="456"/>
      <c r="X7" s="456"/>
      <c r="Y7" s="457" t="s">
        <v>5</v>
      </c>
      <c r="Z7" s="392"/>
      <c r="AA7" s="392"/>
      <c r="AB7" s="392"/>
      <c r="AC7" s="392"/>
      <c r="AD7" s="394"/>
      <c r="AE7" s="458" t="s">
        <v>562</v>
      </c>
      <c r="AF7" s="459"/>
      <c r="AG7" s="459"/>
      <c r="AH7" s="459"/>
      <c r="AI7" s="459"/>
      <c r="AJ7" s="459"/>
      <c r="AK7" s="459"/>
      <c r="AL7" s="459"/>
      <c r="AM7" s="459"/>
      <c r="AN7" s="459"/>
      <c r="AO7" s="459"/>
      <c r="AP7" s="459"/>
      <c r="AQ7" s="459"/>
      <c r="AR7" s="459"/>
      <c r="AS7" s="459"/>
      <c r="AT7" s="459"/>
      <c r="AU7" s="459"/>
      <c r="AV7" s="459"/>
      <c r="AW7" s="459"/>
      <c r="AX7" s="460"/>
    </row>
    <row r="8" spans="1:50" ht="30" customHeight="1" x14ac:dyDescent="0.15">
      <c r="A8" s="354" t="s">
        <v>308</v>
      </c>
      <c r="B8" s="355"/>
      <c r="C8" s="355"/>
      <c r="D8" s="355"/>
      <c r="E8" s="355"/>
      <c r="F8" s="356"/>
      <c r="G8" s="351" t="str">
        <f>入力規則等!A26</f>
        <v>子ども・若者育成支援</v>
      </c>
      <c r="H8" s="352"/>
      <c r="I8" s="352"/>
      <c r="J8" s="352"/>
      <c r="K8" s="352"/>
      <c r="L8" s="352"/>
      <c r="M8" s="352"/>
      <c r="N8" s="352"/>
      <c r="O8" s="352"/>
      <c r="P8" s="352"/>
      <c r="Q8" s="352"/>
      <c r="R8" s="352"/>
      <c r="S8" s="352"/>
      <c r="T8" s="352"/>
      <c r="U8" s="352"/>
      <c r="V8" s="352"/>
      <c r="W8" s="352"/>
      <c r="X8" s="353"/>
      <c r="Y8" s="533" t="s">
        <v>79</v>
      </c>
      <c r="Z8" s="533"/>
      <c r="AA8" s="533"/>
      <c r="AB8" s="533"/>
      <c r="AC8" s="533"/>
      <c r="AD8" s="533"/>
      <c r="AE8" s="487" t="str">
        <f>入力規則等!K13</f>
        <v>文教及び科学振興</v>
      </c>
      <c r="AF8" s="488"/>
      <c r="AG8" s="488"/>
      <c r="AH8" s="488"/>
      <c r="AI8" s="488"/>
      <c r="AJ8" s="488"/>
      <c r="AK8" s="488"/>
      <c r="AL8" s="488"/>
      <c r="AM8" s="488"/>
      <c r="AN8" s="488"/>
      <c r="AO8" s="488"/>
      <c r="AP8" s="488"/>
      <c r="AQ8" s="488"/>
      <c r="AR8" s="488"/>
      <c r="AS8" s="488"/>
      <c r="AT8" s="488"/>
      <c r="AU8" s="488"/>
      <c r="AV8" s="488"/>
      <c r="AW8" s="488"/>
      <c r="AX8" s="489"/>
    </row>
    <row r="9" spans="1:50" ht="58.5" customHeight="1" x14ac:dyDescent="0.15">
      <c r="A9" s="461" t="s">
        <v>26</v>
      </c>
      <c r="B9" s="462"/>
      <c r="C9" s="462"/>
      <c r="D9" s="462"/>
      <c r="E9" s="462"/>
      <c r="F9" s="462"/>
      <c r="G9" s="490" t="s">
        <v>573</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77.25" customHeight="1" x14ac:dyDescent="0.15">
      <c r="A10" s="461" t="s">
        <v>36</v>
      </c>
      <c r="B10" s="462"/>
      <c r="C10" s="462"/>
      <c r="D10" s="462"/>
      <c r="E10" s="462"/>
      <c r="F10" s="462"/>
      <c r="G10" s="490" t="s">
        <v>517</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23.25" customHeight="1" x14ac:dyDescent="0.15">
      <c r="A11" s="461" t="s">
        <v>6</v>
      </c>
      <c r="B11" s="462"/>
      <c r="C11" s="462"/>
      <c r="D11" s="462"/>
      <c r="E11" s="462"/>
      <c r="F11" s="463"/>
      <c r="G11" s="510" t="str">
        <f>入力規則等!P10</f>
        <v>補助</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2.5" customHeight="1" x14ac:dyDescent="0.15">
      <c r="A12" s="464" t="s">
        <v>27</v>
      </c>
      <c r="B12" s="465"/>
      <c r="C12" s="465"/>
      <c r="D12" s="465"/>
      <c r="E12" s="465"/>
      <c r="F12" s="466"/>
      <c r="G12" s="473"/>
      <c r="H12" s="474"/>
      <c r="I12" s="474"/>
      <c r="J12" s="474"/>
      <c r="K12" s="474"/>
      <c r="L12" s="474"/>
      <c r="M12" s="474"/>
      <c r="N12" s="474"/>
      <c r="O12" s="474"/>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7"/>
    </row>
    <row r="13" spans="1:50" ht="22.5" customHeight="1" x14ac:dyDescent="0.15">
      <c r="A13" s="467"/>
      <c r="B13" s="468"/>
      <c r="C13" s="468"/>
      <c r="D13" s="468"/>
      <c r="E13" s="468"/>
      <c r="F13" s="469"/>
      <c r="G13" s="478" t="s">
        <v>7</v>
      </c>
      <c r="H13" s="479"/>
      <c r="I13" s="484" t="s">
        <v>8</v>
      </c>
      <c r="J13" s="485"/>
      <c r="K13" s="485"/>
      <c r="L13" s="485"/>
      <c r="M13" s="485"/>
      <c r="N13" s="485"/>
      <c r="O13" s="486"/>
      <c r="P13" s="71">
        <v>3010</v>
      </c>
      <c r="Q13" s="72"/>
      <c r="R13" s="72"/>
      <c r="S13" s="72"/>
      <c r="T13" s="72"/>
      <c r="U13" s="72"/>
      <c r="V13" s="73"/>
      <c r="W13" s="71">
        <v>2708</v>
      </c>
      <c r="X13" s="72"/>
      <c r="Y13" s="72"/>
      <c r="Z13" s="72"/>
      <c r="AA13" s="72"/>
      <c r="AB13" s="72"/>
      <c r="AC13" s="73"/>
      <c r="AD13" s="71">
        <v>2438</v>
      </c>
      <c r="AE13" s="72"/>
      <c r="AF13" s="72"/>
      <c r="AG13" s="72"/>
      <c r="AH13" s="72"/>
      <c r="AI13" s="72"/>
      <c r="AJ13" s="73"/>
      <c r="AK13" s="71">
        <v>2190</v>
      </c>
      <c r="AL13" s="72"/>
      <c r="AM13" s="72"/>
      <c r="AN13" s="72"/>
      <c r="AO13" s="72"/>
      <c r="AP13" s="72"/>
      <c r="AQ13" s="73"/>
      <c r="AR13" s="669">
        <v>2187</v>
      </c>
      <c r="AS13" s="670"/>
      <c r="AT13" s="670"/>
      <c r="AU13" s="670"/>
      <c r="AV13" s="670"/>
      <c r="AW13" s="670"/>
      <c r="AX13" s="671"/>
    </row>
    <row r="14" spans="1:50" ht="22.5" customHeight="1" x14ac:dyDescent="0.15">
      <c r="A14" s="467"/>
      <c r="B14" s="468"/>
      <c r="C14" s="468"/>
      <c r="D14" s="468"/>
      <c r="E14" s="468"/>
      <c r="F14" s="469"/>
      <c r="G14" s="480"/>
      <c r="H14" s="481"/>
      <c r="I14" s="342" t="s">
        <v>9</v>
      </c>
      <c r="J14" s="475"/>
      <c r="K14" s="475"/>
      <c r="L14" s="475"/>
      <c r="M14" s="475"/>
      <c r="N14" s="475"/>
      <c r="O14" s="476"/>
      <c r="P14" s="71" t="s">
        <v>488</v>
      </c>
      <c r="Q14" s="72"/>
      <c r="R14" s="72"/>
      <c r="S14" s="72"/>
      <c r="T14" s="72"/>
      <c r="U14" s="72"/>
      <c r="V14" s="73"/>
      <c r="W14" s="71" t="s">
        <v>488</v>
      </c>
      <c r="X14" s="72"/>
      <c r="Y14" s="72"/>
      <c r="Z14" s="72"/>
      <c r="AA14" s="72"/>
      <c r="AB14" s="72"/>
      <c r="AC14" s="73"/>
      <c r="AD14" s="71" t="s">
        <v>488</v>
      </c>
      <c r="AE14" s="72"/>
      <c r="AF14" s="72"/>
      <c r="AG14" s="72"/>
      <c r="AH14" s="72"/>
      <c r="AI14" s="72"/>
      <c r="AJ14" s="73"/>
      <c r="AK14" s="71" t="s">
        <v>488</v>
      </c>
      <c r="AL14" s="72"/>
      <c r="AM14" s="72"/>
      <c r="AN14" s="72"/>
      <c r="AO14" s="72"/>
      <c r="AP14" s="72"/>
      <c r="AQ14" s="73"/>
      <c r="AR14" s="667"/>
      <c r="AS14" s="667"/>
      <c r="AT14" s="667"/>
      <c r="AU14" s="667"/>
      <c r="AV14" s="667"/>
      <c r="AW14" s="667"/>
      <c r="AX14" s="668"/>
    </row>
    <row r="15" spans="1:50" ht="22.5" customHeight="1" x14ac:dyDescent="0.15">
      <c r="A15" s="467"/>
      <c r="B15" s="468"/>
      <c r="C15" s="468"/>
      <c r="D15" s="468"/>
      <c r="E15" s="468"/>
      <c r="F15" s="469"/>
      <c r="G15" s="480"/>
      <c r="H15" s="481"/>
      <c r="I15" s="342" t="s">
        <v>62</v>
      </c>
      <c r="J15" s="343"/>
      <c r="K15" s="343"/>
      <c r="L15" s="343"/>
      <c r="M15" s="343"/>
      <c r="N15" s="343"/>
      <c r="O15" s="344"/>
      <c r="P15" s="71" t="s">
        <v>488</v>
      </c>
      <c r="Q15" s="72"/>
      <c r="R15" s="72"/>
      <c r="S15" s="72"/>
      <c r="T15" s="72"/>
      <c r="U15" s="72"/>
      <c r="V15" s="73"/>
      <c r="W15" s="71" t="s">
        <v>488</v>
      </c>
      <c r="X15" s="72"/>
      <c r="Y15" s="72"/>
      <c r="Z15" s="72"/>
      <c r="AA15" s="72"/>
      <c r="AB15" s="72"/>
      <c r="AC15" s="73"/>
      <c r="AD15" s="71" t="s">
        <v>488</v>
      </c>
      <c r="AE15" s="72"/>
      <c r="AF15" s="72"/>
      <c r="AG15" s="72"/>
      <c r="AH15" s="72"/>
      <c r="AI15" s="72"/>
      <c r="AJ15" s="73"/>
      <c r="AK15" s="71" t="s">
        <v>488</v>
      </c>
      <c r="AL15" s="72"/>
      <c r="AM15" s="72"/>
      <c r="AN15" s="72"/>
      <c r="AO15" s="72"/>
      <c r="AP15" s="72"/>
      <c r="AQ15" s="73"/>
      <c r="AR15" s="71" t="s">
        <v>575</v>
      </c>
      <c r="AS15" s="72"/>
      <c r="AT15" s="72"/>
      <c r="AU15" s="72"/>
      <c r="AV15" s="72"/>
      <c r="AW15" s="72"/>
      <c r="AX15" s="666"/>
    </row>
    <row r="16" spans="1:50" ht="22.5" customHeight="1" x14ac:dyDescent="0.15">
      <c r="A16" s="467"/>
      <c r="B16" s="468"/>
      <c r="C16" s="468"/>
      <c r="D16" s="468"/>
      <c r="E16" s="468"/>
      <c r="F16" s="469"/>
      <c r="G16" s="480"/>
      <c r="H16" s="481"/>
      <c r="I16" s="342" t="s">
        <v>63</v>
      </c>
      <c r="J16" s="343"/>
      <c r="K16" s="343"/>
      <c r="L16" s="343"/>
      <c r="M16" s="343"/>
      <c r="N16" s="343"/>
      <c r="O16" s="344"/>
      <c r="P16" s="71" t="s">
        <v>488</v>
      </c>
      <c r="Q16" s="72"/>
      <c r="R16" s="72"/>
      <c r="S16" s="72"/>
      <c r="T16" s="72"/>
      <c r="U16" s="72"/>
      <c r="V16" s="73"/>
      <c r="W16" s="71" t="s">
        <v>488</v>
      </c>
      <c r="X16" s="72"/>
      <c r="Y16" s="72"/>
      <c r="Z16" s="72"/>
      <c r="AA16" s="72"/>
      <c r="AB16" s="72"/>
      <c r="AC16" s="73"/>
      <c r="AD16" s="71" t="s">
        <v>488</v>
      </c>
      <c r="AE16" s="72"/>
      <c r="AF16" s="72"/>
      <c r="AG16" s="72"/>
      <c r="AH16" s="72"/>
      <c r="AI16" s="72"/>
      <c r="AJ16" s="73"/>
      <c r="AK16" s="71" t="s">
        <v>488</v>
      </c>
      <c r="AL16" s="72"/>
      <c r="AM16" s="72"/>
      <c r="AN16" s="72"/>
      <c r="AO16" s="72"/>
      <c r="AP16" s="72"/>
      <c r="AQ16" s="73"/>
      <c r="AR16" s="447"/>
      <c r="AS16" s="448"/>
      <c r="AT16" s="448"/>
      <c r="AU16" s="448"/>
      <c r="AV16" s="448"/>
      <c r="AW16" s="448"/>
      <c r="AX16" s="449"/>
    </row>
    <row r="17" spans="1:50" ht="22.5" customHeight="1" x14ac:dyDescent="0.15">
      <c r="A17" s="467"/>
      <c r="B17" s="468"/>
      <c r="C17" s="468"/>
      <c r="D17" s="468"/>
      <c r="E17" s="468"/>
      <c r="F17" s="469"/>
      <c r="G17" s="480"/>
      <c r="H17" s="481"/>
      <c r="I17" s="342" t="s">
        <v>61</v>
      </c>
      <c r="J17" s="475"/>
      <c r="K17" s="475"/>
      <c r="L17" s="475"/>
      <c r="M17" s="475"/>
      <c r="N17" s="475"/>
      <c r="O17" s="476"/>
      <c r="P17" s="71" t="s">
        <v>488</v>
      </c>
      <c r="Q17" s="72"/>
      <c r="R17" s="72"/>
      <c r="S17" s="72"/>
      <c r="T17" s="72"/>
      <c r="U17" s="72"/>
      <c r="V17" s="73"/>
      <c r="W17" s="71" t="s">
        <v>488</v>
      </c>
      <c r="X17" s="72"/>
      <c r="Y17" s="72"/>
      <c r="Z17" s="72"/>
      <c r="AA17" s="72"/>
      <c r="AB17" s="72"/>
      <c r="AC17" s="73"/>
      <c r="AD17" s="71" t="s">
        <v>488</v>
      </c>
      <c r="AE17" s="72"/>
      <c r="AF17" s="72"/>
      <c r="AG17" s="72"/>
      <c r="AH17" s="72"/>
      <c r="AI17" s="72"/>
      <c r="AJ17" s="73"/>
      <c r="AK17" s="71" t="s">
        <v>488</v>
      </c>
      <c r="AL17" s="72"/>
      <c r="AM17" s="72"/>
      <c r="AN17" s="72"/>
      <c r="AO17" s="72"/>
      <c r="AP17" s="72"/>
      <c r="AQ17" s="73"/>
      <c r="AR17" s="450"/>
      <c r="AS17" s="450"/>
      <c r="AT17" s="450"/>
      <c r="AU17" s="450"/>
      <c r="AV17" s="450"/>
      <c r="AW17" s="450"/>
      <c r="AX17" s="451"/>
    </row>
    <row r="18" spans="1:50" ht="22.5" customHeight="1" x14ac:dyDescent="0.15">
      <c r="A18" s="467"/>
      <c r="B18" s="468"/>
      <c r="C18" s="468"/>
      <c r="D18" s="468"/>
      <c r="E18" s="468"/>
      <c r="F18" s="469"/>
      <c r="G18" s="482"/>
      <c r="H18" s="483"/>
      <c r="I18" s="345" t="s">
        <v>22</v>
      </c>
      <c r="J18" s="346"/>
      <c r="K18" s="346"/>
      <c r="L18" s="346"/>
      <c r="M18" s="346"/>
      <c r="N18" s="346"/>
      <c r="O18" s="347"/>
      <c r="P18" s="315">
        <f>SUM(P13:V17)</f>
        <v>3010</v>
      </c>
      <c r="Q18" s="316"/>
      <c r="R18" s="316"/>
      <c r="S18" s="316"/>
      <c r="T18" s="316"/>
      <c r="U18" s="316"/>
      <c r="V18" s="317"/>
      <c r="W18" s="315">
        <f>SUM(W13:AC17)</f>
        <v>2708</v>
      </c>
      <c r="X18" s="316"/>
      <c r="Y18" s="316"/>
      <c r="Z18" s="316"/>
      <c r="AA18" s="316"/>
      <c r="AB18" s="316"/>
      <c r="AC18" s="317"/>
      <c r="AD18" s="315">
        <f t="shared" ref="AD18" si="0">SUM(AD13:AJ17)</f>
        <v>2438</v>
      </c>
      <c r="AE18" s="316"/>
      <c r="AF18" s="316"/>
      <c r="AG18" s="316"/>
      <c r="AH18" s="316"/>
      <c r="AI18" s="316"/>
      <c r="AJ18" s="317"/>
      <c r="AK18" s="315">
        <f t="shared" ref="AK18" si="1">SUM(AK13:AQ17)</f>
        <v>2190</v>
      </c>
      <c r="AL18" s="316"/>
      <c r="AM18" s="316"/>
      <c r="AN18" s="316"/>
      <c r="AO18" s="316"/>
      <c r="AP18" s="316"/>
      <c r="AQ18" s="317"/>
      <c r="AR18" s="315">
        <f t="shared" ref="AR18" si="2">SUM(AR13:AX17)</f>
        <v>2187</v>
      </c>
      <c r="AS18" s="316"/>
      <c r="AT18" s="316"/>
      <c r="AU18" s="316"/>
      <c r="AV18" s="316"/>
      <c r="AW18" s="316"/>
      <c r="AX18" s="318"/>
    </row>
    <row r="19" spans="1:50" ht="22.5" customHeight="1" x14ac:dyDescent="0.15">
      <c r="A19" s="467"/>
      <c r="B19" s="468"/>
      <c r="C19" s="468"/>
      <c r="D19" s="468"/>
      <c r="E19" s="468"/>
      <c r="F19" s="469"/>
      <c r="G19" s="312" t="s">
        <v>10</v>
      </c>
      <c r="H19" s="313"/>
      <c r="I19" s="313"/>
      <c r="J19" s="313"/>
      <c r="K19" s="313"/>
      <c r="L19" s="313"/>
      <c r="M19" s="313"/>
      <c r="N19" s="313"/>
      <c r="O19" s="313"/>
      <c r="P19" s="71">
        <v>2526</v>
      </c>
      <c r="Q19" s="72"/>
      <c r="R19" s="72"/>
      <c r="S19" s="72"/>
      <c r="T19" s="72"/>
      <c r="U19" s="72"/>
      <c r="V19" s="73"/>
      <c r="W19" s="71">
        <v>2688</v>
      </c>
      <c r="X19" s="72"/>
      <c r="Y19" s="72"/>
      <c r="Z19" s="72"/>
      <c r="AA19" s="72"/>
      <c r="AB19" s="72"/>
      <c r="AC19" s="73"/>
      <c r="AD19" s="71">
        <v>2434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2.5" customHeight="1" x14ac:dyDescent="0.15">
      <c r="A20" s="470"/>
      <c r="B20" s="471"/>
      <c r="C20" s="471"/>
      <c r="D20" s="471"/>
      <c r="E20" s="471"/>
      <c r="F20" s="472"/>
      <c r="G20" s="312" t="s">
        <v>11</v>
      </c>
      <c r="H20" s="313"/>
      <c r="I20" s="313"/>
      <c r="J20" s="313"/>
      <c r="K20" s="313"/>
      <c r="L20" s="313"/>
      <c r="M20" s="313"/>
      <c r="N20" s="313"/>
      <c r="O20" s="313"/>
      <c r="P20" s="320">
        <f>IF(P18=0, "-", P19/P18)</f>
        <v>0.83920265780730896</v>
      </c>
      <c r="Q20" s="320"/>
      <c r="R20" s="320"/>
      <c r="S20" s="320"/>
      <c r="T20" s="320"/>
      <c r="U20" s="320"/>
      <c r="V20" s="320"/>
      <c r="W20" s="320">
        <f>IF(W18=0, "-", W19/W18)</f>
        <v>0.99261447562776961</v>
      </c>
      <c r="X20" s="320"/>
      <c r="Y20" s="320"/>
      <c r="Z20" s="320"/>
      <c r="AA20" s="320"/>
      <c r="AB20" s="320"/>
      <c r="AC20" s="320"/>
      <c r="AD20" s="320">
        <f>IF(AD18=0, "-", AD19/AD18)</f>
        <v>0.9983593109105825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x14ac:dyDescent="0.15">
      <c r="A23" s="217"/>
      <c r="B23" s="215"/>
      <c r="C23" s="215"/>
      <c r="D23" s="215"/>
      <c r="E23" s="215"/>
      <c r="F23" s="216"/>
      <c r="G23" s="321" t="s">
        <v>574</v>
      </c>
      <c r="H23" s="288"/>
      <c r="I23" s="288"/>
      <c r="J23" s="288"/>
      <c r="K23" s="288"/>
      <c r="L23" s="288"/>
      <c r="M23" s="288"/>
      <c r="N23" s="288"/>
      <c r="O23" s="289"/>
      <c r="P23" s="195" t="s">
        <v>534</v>
      </c>
      <c r="Q23" s="196"/>
      <c r="R23" s="196"/>
      <c r="S23" s="196"/>
      <c r="T23" s="196"/>
      <c r="U23" s="196"/>
      <c r="V23" s="196"/>
      <c r="W23" s="196"/>
      <c r="X23" s="197"/>
      <c r="Y23" s="293" t="s">
        <v>14</v>
      </c>
      <c r="Z23" s="294"/>
      <c r="AA23" s="295"/>
      <c r="AB23" s="662" t="s">
        <v>477</v>
      </c>
      <c r="AC23" s="296"/>
      <c r="AD23" s="296"/>
      <c r="AE23" s="93">
        <v>20307</v>
      </c>
      <c r="AF23" s="94"/>
      <c r="AG23" s="94"/>
      <c r="AH23" s="94"/>
      <c r="AI23" s="95"/>
      <c r="AJ23" s="93">
        <v>62158</v>
      </c>
      <c r="AK23" s="94"/>
      <c r="AL23" s="94"/>
      <c r="AM23" s="94"/>
      <c r="AN23" s="95"/>
      <c r="AO23" s="93">
        <v>79019</v>
      </c>
      <c r="AP23" s="94"/>
      <c r="AQ23" s="94"/>
      <c r="AR23" s="94"/>
      <c r="AS23" s="95"/>
      <c r="AT23" s="227"/>
      <c r="AU23" s="227"/>
      <c r="AV23" s="227"/>
      <c r="AW23" s="227"/>
      <c r="AX23" s="228"/>
    </row>
    <row r="24" spans="1:50" ht="22.5" customHeight="1" x14ac:dyDescent="0.15">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25" t="s">
        <v>487</v>
      </c>
      <c r="AC24" s="286"/>
      <c r="AD24" s="286"/>
      <c r="AE24" s="93" t="s">
        <v>476</v>
      </c>
      <c r="AF24" s="94"/>
      <c r="AG24" s="94"/>
      <c r="AH24" s="94"/>
      <c r="AI24" s="95"/>
      <c r="AJ24" s="93" t="s">
        <v>550</v>
      </c>
      <c r="AK24" s="94"/>
      <c r="AL24" s="94"/>
      <c r="AM24" s="94"/>
      <c r="AN24" s="95"/>
      <c r="AO24" s="93" t="s">
        <v>548</v>
      </c>
      <c r="AP24" s="94"/>
      <c r="AQ24" s="94"/>
      <c r="AR24" s="94"/>
      <c r="AS24" s="95"/>
      <c r="AT24" s="93">
        <v>90000</v>
      </c>
      <c r="AU24" s="94"/>
      <c r="AV24" s="94"/>
      <c r="AW24" s="94"/>
      <c r="AX24" s="96"/>
    </row>
    <row r="25" spans="1:50" ht="22.5" customHeight="1" x14ac:dyDescent="0.15">
      <c r="A25" s="672"/>
      <c r="B25" s="673"/>
      <c r="C25" s="673"/>
      <c r="D25" s="673"/>
      <c r="E25" s="673"/>
      <c r="F25" s="674"/>
      <c r="G25" s="322"/>
      <c r="H25" s="323"/>
      <c r="I25" s="323"/>
      <c r="J25" s="323"/>
      <c r="K25" s="323"/>
      <c r="L25" s="323"/>
      <c r="M25" s="323"/>
      <c r="N25" s="323"/>
      <c r="O25" s="324"/>
      <c r="P25" s="198"/>
      <c r="Q25" s="198"/>
      <c r="R25" s="198"/>
      <c r="S25" s="198"/>
      <c r="T25" s="198"/>
      <c r="U25" s="198"/>
      <c r="V25" s="198"/>
      <c r="W25" s="198"/>
      <c r="X25" s="199"/>
      <c r="Y25" s="120" t="s">
        <v>15</v>
      </c>
      <c r="Z25" s="121"/>
      <c r="AA25" s="171"/>
      <c r="AB25" s="684" t="s">
        <v>364</v>
      </c>
      <c r="AC25" s="264"/>
      <c r="AD25" s="264"/>
      <c r="AE25" s="93">
        <f>AE23/AT24*100</f>
        <v>22.563333333333333</v>
      </c>
      <c r="AF25" s="94"/>
      <c r="AG25" s="94"/>
      <c r="AH25" s="94"/>
      <c r="AI25" s="95"/>
      <c r="AJ25" s="93">
        <f>AJ23/AT24*100</f>
        <v>69.064444444444433</v>
      </c>
      <c r="AK25" s="94"/>
      <c r="AL25" s="94"/>
      <c r="AM25" s="94"/>
      <c r="AN25" s="95"/>
      <c r="AO25" s="93">
        <f>AO23/AT24*100</f>
        <v>87.798888888888897</v>
      </c>
      <c r="AP25" s="94"/>
      <c r="AQ25" s="94"/>
      <c r="AR25" s="94"/>
      <c r="AS25" s="95"/>
      <c r="AT25" s="268"/>
      <c r="AU25" s="269"/>
      <c r="AV25" s="269"/>
      <c r="AW25" s="269"/>
      <c r="AX25" s="270"/>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3" t="s">
        <v>303</v>
      </c>
      <c r="AU26" s="664"/>
      <c r="AV26" s="664"/>
      <c r="AW26" s="664"/>
      <c r="AX26" s="665"/>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7"/>
      <c r="B28" s="215"/>
      <c r="C28" s="215"/>
      <c r="D28" s="215"/>
      <c r="E28" s="215"/>
      <c r="F28" s="216"/>
      <c r="G28" s="321"/>
      <c r="H28" s="288"/>
      <c r="I28" s="288"/>
      <c r="J28" s="288"/>
      <c r="K28" s="288"/>
      <c r="L28" s="288"/>
      <c r="M28" s="288"/>
      <c r="N28" s="288"/>
      <c r="O28" s="289"/>
      <c r="P28" s="195"/>
      <c r="Q28" s="196"/>
      <c r="R28" s="196"/>
      <c r="S28" s="196"/>
      <c r="T28" s="196"/>
      <c r="U28" s="196"/>
      <c r="V28" s="196"/>
      <c r="W28" s="196"/>
      <c r="X28" s="197"/>
      <c r="Y28" s="293" t="s">
        <v>14</v>
      </c>
      <c r="Z28" s="294"/>
      <c r="AA28" s="295"/>
      <c r="AB28" s="296"/>
      <c r="AC28" s="296"/>
      <c r="AD28" s="296"/>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325"/>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2"/>
      <c r="B30" s="673"/>
      <c r="C30" s="673"/>
      <c r="D30" s="673"/>
      <c r="E30" s="673"/>
      <c r="F30" s="674"/>
      <c r="G30" s="322"/>
      <c r="H30" s="323"/>
      <c r="I30" s="323"/>
      <c r="J30" s="323"/>
      <c r="K30" s="323"/>
      <c r="L30" s="323"/>
      <c r="M30" s="323"/>
      <c r="N30" s="323"/>
      <c r="O30" s="324"/>
      <c r="P30" s="198"/>
      <c r="Q30" s="198"/>
      <c r="R30" s="198"/>
      <c r="S30" s="198"/>
      <c r="T30" s="198"/>
      <c r="U30" s="198"/>
      <c r="V30" s="198"/>
      <c r="W30" s="198"/>
      <c r="X30" s="199"/>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7"/>
      <c r="B33" s="215"/>
      <c r="C33" s="215"/>
      <c r="D33" s="215"/>
      <c r="E33" s="215"/>
      <c r="F33" s="216"/>
      <c r="G33" s="287"/>
      <c r="H33" s="288"/>
      <c r="I33" s="288"/>
      <c r="J33" s="288"/>
      <c r="K33" s="288"/>
      <c r="L33" s="288"/>
      <c r="M33" s="288"/>
      <c r="N33" s="288"/>
      <c r="O33" s="289"/>
      <c r="P33" s="195"/>
      <c r="Q33" s="196"/>
      <c r="R33" s="196"/>
      <c r="S33" s="196"/>
      <c r="T33" s="196"/>
      <c r="U33" s="196"/>
      <c r="V33" s="196"/>
      <c r="W33" s="196"/>
      <c r="X33" s="197"/>
      <c r="Y33" s="293" t="s">
        <v>14</v>
      </c>
      <c r="Z33" s="294"/>
      <c r="AA33" s="295"/>
      <c r="AB33" s="296"/>
      <c r="AC33" s="296"/>
      <c r="AD33" s="29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2"/>
      <c r="B35" s="673"/>
      <c r="C35" s="673"/>
      <c r="D35" s="673"/>
      <c r="E35" s="673"/>
      <c r="F35" s="674"/>
      <c r="G35" s="322"/>
      <c r="H35" s="323"/>
      <c r="I35" s="323"/>
      <c r="J35" s="323"/>
      <c r="K35" s="323"/>
      <c r="L35" s="323"/>
      <c r="M35" s="323"/>
      <c r="N35" s="323"/>
      <c r="O35" s="324"/>
      <c r="P35" s="198"/>
      <c r="Q35" s="198"/>
      <c r="R35" s="198"/>
      <c r="S35" s="198"/>
      <c r="T35" s="198"/>
      <c r="U35" s="198"/>
      <c r="V35" s="198"/>
      <c r="W35" s="198"/>
      <c r="X35" s="199"/>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7"/>
      <c r="B38" s="215"/>
      <c r="C38" s="215"/>
      <c r="D38" s="215"/>
      <c r="E38" s="215"/>
      <c r="F38" s="216"/>
      <c r="G38" s="287"/>
      <c r="H38" s="288"/>
      <c r="I38" s="288"/>
      <c r="J38" s="288"/>
      <c r="K38" s="288"/>
      <c r="L38" s="288"/>
      <c r="M38" s="288"/>
      <c r="N38" s="288"/>
      <c r="O38" s="289"/>
      <c r="P38" s="196"/>
      <c r="Q38" s="196"/>
      <c r="R38" s="196"/>
      <c r="S38" s="196"/>
      <c r="T38" s="196"/>
      <c r="U38" s="196"/>
      <c r="V38" s="196"/>
      <c r="W38" s="196"/>
      <c r="X38" s="197"/>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2"/>
      <c r="B40" s="673"/>
      <c r="C40" s="673"/>
      <c r="D40" s="673"/>
      <c r="E40" s="673"/>
      <c r="F40" s="674"/>
      <c r="G40" s="322"/>
      <c r="H40" s="323"/>
      <c r="I40" s="323"/>
      <c r="J40" s="323"/>
      <c r="K40" s="323"/>
      <c r="L40" s="323"/>
      <c r="M40" s="323"/>
      <c r="N40" s="323"/>
      <c r="O40" s="324"/>
      <c r="P40" s="198"/>
      <c r="Q40" s="198"/>
      <c r="R40" s="198"/>
      <c r="S40" s="198"/>
      <c r="T40" s="198"/>
      <c r="U40" s="198"/>
      <c r="V40" s="198"/>
      <c r="W40" s="198"/>
      <c r="X40" s="199"/>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7"/>
      <c r="B43" s="215"/>
      <c r="C43" s="215"/>
      <c r="D43" s="215"/>
      <c r="E43" s="215"/>
      <c r="F43" s="216"/>
      <c r="G43" s="287"/>
      <c r="H43" s="288"/>
      <c r="I43" s="288"/>
      <c r="J43" s="288"/>
      <c r="K43" s="288"/>
      <c r="L43" s="288"/>
      <c r="M43" s="288"/>
      <c r="N43" s="288"/>
      <c r="O43" s="289"/>
      <c r="P43" s="196"/>
      <c r="Q43" s="196"/>
      <c r="R43" s="196"/>
      <c r="S43" s="196"/>
      <c r="T43" s="196"/>
      <c r="U43" s="196"/>
      <c r="V43" s="196"/>
      <c r="W43" s="196"/>
      <c r="X43" s="197"/>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5" t="s">
        <v>320</v>
      </c>
      <c r="B47" s="687" t="s">
        <v>317</v>
      </c>
      <c r="C47" s="237"/>
      <c r="D47" s="237"/>
      <c r="E47" s="237"/>
      <c r="F47" s="238"/>
      <c r="G47" s="624" t="s">
        <v>311</v>
      </c>
      <c r="H47" s="624"/>
      <c r="I47" s="624"/>
      <c r="J47" s="624"/>
      <c r="K47" s="624"/>
      <c r="L47" s="624"/>
      <c r="M47" s="624"/>
      <c r="N47" s="624"/>
      <c r="O47" s="624"/>
      <c r="P47" s="624"/>
      <c r="Q47" s="624"/>
      <c r="R47" s="624"/>
      <c r="S47" s="624"/>
      <c r="T47" s="624"/>
      <c r="U47" s="624"/>
      <c r="V47" s="624"/>
      <c r="W47" s="624"/>
      <c r="X47" s="624"/>
      <c r="Y47" s="624"/>
      <c r="Z47" s="624"/>
      <c r="AA47" s="69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35"/>
      <c r="B48" s="687"/>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5"/>
      <c r="B49" s="687"/>
      <c r="C49" s="237"/>
      <c r="D49" s="237"/>
      <c r="E49" s="237"/>
      <c r="F49" s="238"/>
      <c r="G49" s="336"/>
      <c r="H49" s="336"/>
      <c r="I49" s="336"/>
      <c r="J49" s="336"/>
      <c r="K49" s="336"/>
      <c r="L49" s="336"/>
      <c r="M49" s="336"/>
      <c r="N49" s="336"/>
      <c r="O49" s="336"/>
      <c r="P49" s="336"/>
      <c r="Q49" s="336"/>
      <c r="R49" s="336"/>
      <c r="S49" s="336"/>
      <c r="T49" s="336"/>
      <c r="U49" s="336"/>
      <c r="V49" s="336"/>
      <c r="W49" s="336"/>
      <c r="X49" s="336"/>
      <c r="Y49" s="336"/>
      <c r="Z49" s="336"/>
      <c r="AA49" s="337"/>
      <c r="AB49" s="617"/>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8"/>
    </row>
    <row r="50" spans="1:50" ht="15.75" hidden="1" customHeight="1" x14ac:dyDescent="0.15">
      <c r="A50" s="235"/>
      <c r="B50" s="687"/>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19"/>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0"/>
    </row>
    <row r="51" spans="1:50" ht="15.75" hidden="1" customHeight="1" x14ac:dyDescent="0.15">
      <c r="A51" s="235"/>
      <c r="B51" s="688"/>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21"/>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2"/>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4"/>
      <c r="H54" s="196"/>
      <c r="I54" s="196"/>
      <c r="J54" s="196"/>
      <c r="K54" s="196"/>
      <c r="L54" s="196"/>
      <c r="M54" s="196"/>
      <c r="N54" s="196"/>
      <c r="O54" s="197"/>
      <c r="P54" s="195"/>
      <c r="Q54" s="255"/>
      <c r="R54" s="255"/>
      <c r="S54" s="255"/>
      <c r="T54" s="255"/>
      <c r="U54" s="255"/>
      <c r="V54" s="255"/>
      <c r="W54" s="255"/>
      <c r="X54" s="256"/>
      <c r="Y54" s="261" t="s">
        <v>86</v>
      </c>
      <c r="Z54" s="262"/>
      <c r="AA54" s="263"/>
      <c r="AB54" s="368"/>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idden="1" x14ac:dyDescent="0.15">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60"/>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5"/>
      <c r="B56" s="239"/>
      <c r="C56" s="239"/>
      <c r="D56" s="239"/>
      <c r="E56" s="239"/>
      <c r="F56" s="240"/>
      <c r="G56" s="278"/>
      <c r="H56" s="198"/>
      <c r="I56" s="198"/>
      <c r="J56" s="198"/>
      <c r="K56" s="198"/>
      <c r="L56" s="198"/>
      <c r="M56" s="198"/>
      <c r="N56" s="198"/>
      <c r="O56" s="199"/>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idden="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idden="1" x14ac:dyDescent="0.15">
      <c r="A59" s="235"/>
      <c r="B59" s="237"/>
      <c r="C59" s="237"/>
      <c r="D59" s="237"/>
      <c r="E59" s="237"/>
      <c r="F59" s="238"/>
      <c r="G59" s="274"/>
      <c r="H59" s="196"/>
      <c r="I59" s="196"/>
      <c r="J59" s="196"/>
      <c r="K59" s="196"/>
      <c r="L59" s="196"/>
      <c r="M59" s="196"/>
      <c r="N59" s="196"/>
      <c r="O59" s="197"/>
      <c r="P59" s="195"/>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idden="1" x14ac:dyDescent="0.15">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5"/>
      <c r="B61" s="239"/>
      <c r="C61" s="239"/>
      <c r="D61" s="239"/>
      <c r="E61" s="239"/>
      <c r="F61" s="240"/>
      <c r="G61" s="278"/>
      <c r="H61" s="198"/>
      <c r="I61" s="198"/>
      <c r="J61" s="198"/>
      <c r="K61" s="198"/>
      <c r="L61" s="198"/>
      <c r="M61" s="198"/>
      <c r="N61" s="198"/>
      <c r="O61" s="199"/>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idden="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idden="1" x14ac:dyDescent="0.15">
      <c r="A64" s="235"/>
      <c r="B64" s="237"/>
      <c r="C64" s="237"/>
      <c r="D64" s="237"/>
      <c r="E64" s="237"/>
      <c r="F64" s="238"/>
      <c r="G64" s="274"/>
      <c r="H64" s="196"/>
      <c r="I64" s="196"/>
      <c r="J64" s="196"/>
      <c r="K64" s="196"/>
      <c r="L64" s="196"/>
      <c r="M64" s="196"/>
      <c r="N64" s="196"/>
      <c r="O64" s="197"/>
      <c r="P64" s="195"/>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idden="1" x14ac:dyDescent="0.15">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6"/>
      <c r="B66" s="239"/>
      <c r="C66" s="239"/>
      <c r="D66" s="239"/>
      <c r="E66" s="239"/>
      <c r="F66" s="240"/>
      <c r="G66" s="278"/>
      <c r="H66" s="198"/>
      <c r="I66" s="198"/>
      <c r="J66" s="198"/>
      <c r="K66" s="198"/>
      <c r="L66" s="198"/>
      <c r="M66" s="198"/>
      <c r="N66" s="198"/>
      <c r="O66" s="199"/>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20.2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0.25" customHeight="1" x14ac:dyDescent="0.15">
      <c r="A68" s="185"/>
      <c r="B68" s="186"/>
      <c r="C68" s="186"/>
      <c r="D68" s="186"/>
      <c r="E68" s="186"/>
      <c r="F68" s="187"/>
      <c r="G68" s="195" t="s">
        <v>568</v>
      </c>
      <c r="H68" s="196"/>
      <c r="I68" s="196"/>
      <c r="J68" s="196"/>
      <c r="K68" s="196"/>
      <c r="L68" s="196"/>
      <c r="M68" s="196"/>
      <c r="N68" s="196"/>
      <c r="O68" s="196"/>
      <c r="P68" s="196"/>
      <c r="Q68" s="196"/>
      <c r="R68" s="196"/>
      <c r="S68" s="196"/>
      <c r="T68" s="196"/>
      <c r="U68" s="196"/>
      <c r="V68" s="196"/>
      <c r="W68" s="196"/>
      <c r="X68" s="197"/>
      <c r="Y68" s="333" t="s">
        <v>66</v>
      </c>
      <c r="Z68" s="334"/>
      <c r="AA68" s="335"/>
      <c r="AB68" s="203" t="s">
        <v>480</v>
      </c>
      <c r="AC68" s="204"/>
      <c r="AD68" s="205"/>
      <c r="AE68" s="93">
        <v>49</v>
      </c>
      <c r="AF68" s="94"/>
      <c r="AG68" s="94"/>
      <c r="AH68" s="94"/>
      <c r="AI68" s="95"/>
      <c r="AJ68" s="93">
        <v>49</v>
      </c>
      <c r="AK68" s="94"/>
      <c r="AL68" s="94"/>
      <c r="AM68" s="94"/>
      <c r="AN68" s="95"/>
      <c r="AO68" s="93">
        <v>49</v>
      </c>
      <c r="AP68" s="94"/>
      <c r="AQ68" s="94"/>
      <c r="AR68" s="94"/>
      <c r="AS68" s="95"/>
      <c r="AT68" s="206"/>
      <c r="AU68" s="206"/>
      <c r="AV68" s="206"/>
      <c r="AW68" s="206"/>
      <c r="AX68" s="207"/>
      <c r="AY68" s="10"/>
      <c r="AZ68" s="10"/>
      <c r="BA68" s="10"/>
      <c r="BB68" s="10"/>
      <c r="BC68" s="10"/>
    </row>
    <row r="69" spans="1:60" ht="20.25" customHeight="1" x14ac:dyDescent="0.15">
      <c r="A69" s="188"/>
      <c r="B69" s="189"/>
      <c r="C69" s="189"/>
      <c r="D69" s="189"/>
      <c r="E69" s="189"/>
      <c r="F69" s="190"/>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481</v>
      </c>
      <c r="AC69" s="212"/>
      <c r="AD69" s="213"/>
      <c r="AE69" s="93">
        <v>45</v>
      </c>
      <c r="AF69" s="94"/>
      <c r="AG69" s="94"/>
      <c r="AH69" s="94"/>
      <c r="AI69" s="95"/>
      <c r="AJ69" s="93">
        <v>49</v>
      </c>
      <c r="AK69" s="94"/>
      <c r="AL69" s="94"/>
      <c r="AM69" s="94"/>
      <c r="AN69" s="95"/>
      <c r="AO69" s="93">
        <v>49</v>
      </c>
      <c r="AP69" s="94"/>
      <c r="AQ69" s="94"/>
      <c r="AR69" s="94"/>
      <c r="AS69" s="95"/>
      <c r="AT69" s="93">
        <v>49</v>
      </c>
      <c r="AU69" s="94"/>
      <c r="AV69" s="94"/>
      <c r="AW69" s="94"/>
      <c r="AX69" s="96"/>
      <c r="AY69" s="10"/>
      <c r="AZ69" s="10"/>
      <c r="BA69" s="10"/>
      <c r="BB69" s="10"/>
      <c r="BC69" s="10"/>
      <c r="BD69" s="10"/>
      <c r="BE69" s="10"/>
      <c r="BF69" s="10"/>
      <c r="BG69" s="10"/>
      <c r="BH69" s="10"/>
    </row>
    <row r="70" spans="1:60" ht="20.25"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0.25" customHeight="1" x14ac:dyDescent="0.15">
      <c r="A71" s="185"/>
      <c r="B71" s="186"/>
      <c r="C71" s="186"/>
      <c r="D71" s="186"/>
      <c r="E71" s="186"/>
      <c r="F71" s="187"/>
      <c r="G71" s="195" t="s">
        <v>478</v>
      </c>
      <c r="H71" s="196"/>
      <c r="I71" s="196"/>
      <c r="J71" s="196"/>
      <c r="K71" s="196"/>
      <c r="L71" s="196"/>
      <c r="M71" s="196"/>
      <c r="N71" s="196"/>
      <c r="O71" s="196"/>
      <c r="P71" s="196"/>
      <c r="Q71" s="196"/>
      <c r="R71" s="196"/>
      <c r="S71" s="196"/>
      <c r="T71" s="196"/>
      <c r="U71" s="196"/>
      <c r="V71" s="196"/>
      <c r="W71" s="196"/>
      <c r="X71" s="197"/>
      <c r="Y71" s="200" t="s">
        <v>66</v>
      </c>
      <c r="Z71" s="201"/>
      <c r="AA71" s="202"/>
      <c r="AB71" s="203" t="s">
        <v>482</v>
      </c>
      <c r="AC71" s="204"/>
      <c r="AD71" s="205"/>
      <c r="AE71" s="93">
        <v>241</v>
      </c>
      <c r="AF71" s="94"/>
      <c r="AG71" s="94"/>
      <c r="AH71" s="94"/>
      <c r="AI71" s="95"/>
      <c r="AJ71" s="93">
        <v>247</v>
      </c>
      <c r="AK71" s="94"/>
      <c r="AL71" s="94"/>
      <c r="AM71" s="94"/>
      <c r="AN71" s="95"/>
      <c r="AO71" s="93">
        <v>248</v>
      </c>
      <c r="AP71" s="94"/>
      <c r="AQ71" s="94"/>
      <c r="AR71" s="94"/>
      <c r="AS71" s="95"/>
      <c r="AT71" s="206"/>
      <c r="AU71" s="206"/>
      <c r="AV71" s="206"/>
      <c r="AW71" s="206"/>
      <c r="AX71" s="207"/>
      <c r="AY71" s="10"/>
      <c r="AZ71" s="10"/>
      <c r="BA71" s="10"/>
      <c r="BB71" s="10"/>
      <c r="BC71" s="10"/>
    </row>
    <row r="72" spans="1:60" ht="20.25" customHeight="1" x14ac:dyDescent="0.15">
      <c r="A72" s="188"/>
      <c r="B72" s="189"/>
      <c r="C72" s="189"/>
      <c r="D72" s="189"/>
      <c r="E72" s="189"/>
      <c r="F72" s="190"/>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482</v>
      </c>
      <c r="AC72" s="212"/>
      <c r="AD72" s="213"/>
      <c r="AE72" s="93">
        <v>135</v>
      </c>
      <c r="AF72" s="94"/>
      <c r="AG72" s="94"/>
      <c r="AH72" s="94"/>
      <c r="AI72" s="95"/>
      <c r="AJ72" s="93">
        <v>229</v>
      </c>
      <c r="AK72" s="94"/>
      <c r="AL72" s="94"/>
      <c r="AM72" s="94"/>
      <c r="AN72" s="95"/>
      <c r="AO72" s="93">
        <v>248</v>
      </c>
      <c r="AP72" s="94"/>
      <c r="AQ72" s="94"/>
      <c r="AR72" s="94"/>
      <c r="AS72" s="95"/>
      <c r="AT72" s="93">
        <v>251</v>
      </c>
      <c r="AU72" s="94"/>
      <c r="AV72" s="94"/>
      <c r="AW72" s="94"/>
      <c r="AX72" s="96"/>
      <c r="AY72" s="10"/>
      <c r="AZ72" s="10"/>
      <c r="BA72" s="10"/>
      <c r="BB72" s="10"/>
      <c r="BC72" s="10"/>
      <c r="BD72" s="10"/>
      <c r="BE72" s="10"/>
      <c r="BF72" s="10"/>
      <c r="BG72" s="10"/>
      <c r="BH72" s="10"/>
    </row>
    <row r="73" spans="1:60" ht="20.25"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0.25" customHeight="1" x14ac:dyDescent="0.15">
      <c r="A74" s="185"/>
      <c r="B74" s="186"/>
      <c r="C74" s="186"/>
      <c r="D74" s="186"/>
      <c r="E74" s="186"/>
      <c r="F74" s="187"/>
      <c r="G74" s="195" t="s">
        <v>479</v>
      </c>
      <c r="H74" s="196"/>
      <c r="I74" s="196"/>
      <c r="J74" s="196"/>
      <c r="K74" s="196"/>
      <c r="L74" s="196"/>
      <c r="M74" s="196"/>
      <c r="N74" s="196"/>
      <c r="O74" s="196"/>
      <c r="P74" s="196"/>
      <c r="Q74" s="196"/>
      <c r="R74" s="196"/>
      <c r="S74" s="196"/>
      <c r="T74" s="196"/>
      <c r="U74" s="196"/>
      <c r="V74" s="196"/>
      <c r="W74" s="196"/>
      <c r="X74" s="197"/>
      <c r="Y74" s="200" t="s">
        <v>66</v>
      </c>
      <c r="Z74" s="201"/>
      <c r="AA74" s="202"/>
      <c r="AB74" s="203" t="s">
        <v>483</v>
      </c>
      <c r="AC74" s="204"/>
      <c r="AD74" s="205"/>
      <c r="AE74" s="93">
        <v>278</v>
      </c>
      <c r="AF74" s="94"/>
      <c r="AG74" s="94"/>
      <c r="AH74" s="94"/>
      <c r="AI74" s="95"/>
      <c r="AJ74" s="93">
        <v>280</v>
      </c>
      <c r="AK74" s="94"/>
      <c r="AL74" s="94"/>
      <c r="AM74" s="94"/>
      <c r="AN74" s="95"/>
      <c r="AO74" s="93">
        <v>280</v>
      </c>
      <c r="AP74" s="94"/>
      <c r="AQ74" s="94"/>
      <c r="AR74" s="94"/>
      <c r="AS74" s="95"/>
      <c r="AT74" s="206"/>
      <c r="AU74" s="206"/>
      <c r="AV74" s="206"/>
      <c r="AW74" s="206"/>
      <c r="AX74" s="207"/>
      <c r="AY74" s="10"/>
      <c r="AZ74" s="10"/>
      <c r="BA74" s="10"/>
      <c r="BB74" s="10"/>
      <c r="BC74" s="10"/>
    </row>
    <row r="75" spans="1:60" ht="20.25" customHeight="1" x14ac:dyDescent="0.15">
      <c r="A75" s="188"/>
      <c r="B75" s="189"/>
      <c r="C75" s="189"/>
      <c r="D75" s="189"/>
      <c r="E75" s="189"/>
      <c r="F75" s="190"/>
      <c r="G75" s="198"/>
      <c r="H75" s="198"/>
      <c r="I75" s="198"/>
      <c r="J75" s="198"/>
      <c r="K75" s="198"/>
      <c r="L75" s="198"/>
      <c r="M75" s="198"/>
      <c r="N75" s="198"/>
      <c r="O75" s="198"/>
      <c r="P75" s="198"/>
      <c r="Q75" s="198"/>
      <c r="R75" s="198"/>
      <c r="S75" s="198"/>
      <c r="T75" s="198"/>
      <c r="U75" s="198"/>
      <c r="V75" s="198"/>
      <c r="W75" s="198"/>
      <c r="X75" s="199"/>
      <c r="Y75" s="208" t="s">
        <v>67</v>
      </c>
      <c r="Z75" s="209"/>
      <c r="AA75" s="210"/>
      <c r="AB75" s="211" t="s">
        <v>484</v>
      </c>
      <c r="AC75" s="212"/>
      <c r="AD75" s="213"/>
      <c r="AE75" s="93">
        <v>90</v>
      </c>
      <c r="AF75" s="94"/>
      <c r="AG75" s="94"/>
      <c r="AH75" s="94"/>
      <c r="AI75" s="95"/>
      <c r="AJ75" s="93">
        <v>262</v>
      </c>
      <c r="AK75" s="94"/>
      <c r="AL75" s="94"/>
      <c r="AM75" s="94"/>
      <c r="AN75" s="95"/>
      <c r="AO75" s="93">
        <v>281</v>
      </c>
      <c r="AP75" s="94"/>
      <c r="AQ75" s="94"/>
      <c r="AR75" s="94"/>
      <c r="AS75" s="95"/>
      <c r="AT75" s="93">
        <v>281</v>
      </c>
      <c r="AU75" s="94"/>
      <c r="AV75" s="94"/>
      <c r="AW75" s="94"/>
      <c r="AX75" s="96"/>
      <c r="AY75" s="10"/>
      <c r="AZ75" s="10"/>
      <c r="BA75" s="10"/>
      <c r="BB75" s="10"/>
      <c r="BC75" s="10"/>
      <c r="BD75" s="10"/>
      <c r="BE75" s="10"/>
      <c r="BF75" s="10"/>
      <c r="BG75" s="10"/>
      <c r="BH75" s="10"/>
    </row>
    <row r="76" spans="1:60" ht="20.25"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0.25" customHeight="1" x14ac:dyDescent="0.15">
      <c r="A77" s="185"/>
      <c r="B77" s="186"/>
      <c r="C77" s="186"/>
      <c r="D77" s="186"/>
      <c r="E77" s="186"/>
      <c r="F77" s="187"/>
      <c r="G77" s="195" t="s">
        <v>545</v>
      </c>
      <c r="H77" s="196"/>
      <c r="I77" s="196"/>
      <c r="J77" s="196"/>
      <c r="K77" s="196"/>
      <c r="L77" s="196"/>
      <c r="M77" s="196"/>
      <c r="N77" s="196"/>
      <c r="O77" s="196"/>
      <c r="P77" s="196"/>
      <c r="Q77" s="196"/>
      <c r="R77" s="196"/>
      <c r="S77" s="196"/>
      <c r="T77" s="196"/>
      <c r="U77" s="196"/>
      <c r="V77" s="196"/>
      <c r="W77" s="196"/>
      <c r="X77" s="197"/>
      <c r="Y77" s="200" t="s">
        <v>66</v>
      </c>
      <c r="Z77" s="201"/>
      <c r="AA77" s="202"/>
      <c r="AB77" s="203" t="s">
        <v>482</v>
      </c>
      <c r="AC77" s="204"/>
      <c r="AD77" s="205"/>
      <c r="AE77" s="93" t="s">
        <v>518</v>
      </c>
      <c r="AF77" s="94"/>
      <c r="AG77" s="94"/>
      <c r="AH77" s="94"/>
      <c r="AI77" s="95"/>
      <c r="AJ77" s="93">
        <v>45</v>
      </c>
      <c r="AK77" s="94"/>
      <c r="AL77" s="94"/>
      <c r="AM77" s="94"/>
      <c r="AN77" s="95"/>
      <c r="AO77" s="93">
        <v>47</v>
      </c>
      <c r="AP77" s="94"/>
      <c r="AQ77" s="94"/>
      <c r="AR77" s="94"/>
      <c r="AS77" s="95"/>
      <c r="AT77" s="206"/>
      <c r="AU77" s="206"/>
      <c r="AV77" s="206"/>
      <c r="AW77" s="206"/>
      <c r="AX77" s="207"/>
      <c r="AY77" s="10"/>
      <c r="AZ77" s="10"/>
      <c r="BA77" s="10"/>
      <c r="BB77" s="10"/>
      <c r="BC77" s="10"/>
    </row>
    <row r="78" spans="1:60" ht="20.25" customHeight="1" x14ac:dyDescent="0.15">
      <c r="A78" s="188"/>
      <c r="B78" s="189"/>
      <c r="C78" s="189"/>
      <c r="D78" s="189"/>
      <c r="E78" s="189"/>
      <c r="F78" s="190"/>
      <c r="G78" s="198"/>
      <c r="H78" s="198"/>
      <c r="I78" s="198"/>
      <c r="J78" s="198"/>
      <c r="K78" s="198"/>
      <c r="L78" s="198"/>
      <c r="M78" s="198"/>
      <c r="N78" s="198"/>
      <c r="O78" s="198"/>
      <c r="P78" s="198"/>
      <c r="Q78" s="198"/>
      <c r="R78" s="198"/>
      <c r="S78" s="198"/>
      <c r="T78" s="198"/>
      <c r="U78" s="198"/>
      <c r="V78" s="198"/>
      <c r="W78" s="198"/>
      <c r="X78" s="199"/>
      <c r="Y78" s="208" t="s">
        <v>67</v>
      </c>
      <c r="Z78" s="209"/>
      <c r="AA78" s="210"/>
      <c r="AB78" s="211" t="s">
        <v>482</v>
      </c>
      <c r="AC78" s="212"/>
      <c r="AD78" s="213"/>
      <c r="AE78" s="93" t="s">
        <v>488</v>
      </c>
      <c r="AF78" s="94"/>
      <c r="AG78" s="94"/>
      <c r="AH78" s="94"/>
      <c r="AI78" s="95"/>
      <c r="AJ78" s="93">
        <v>49</v>
      </c>
      <c r="AK78" s="94"/>
      <c r="AL78" s="94"/>
      <c r="AM78" s="94"/>
      <c r="AN78" s="95"/>
      <c r="AO78" s="93">
        <v>49</v>
      </c>
      <c r="AP78" s="94"/>
      <c r="AQ78" s="94"/>
      <c r="AR78" s="94"/>
      <c r="AS78" s="95"/>
      <c r="AT78" s="93">
        <v>49</v>
      </c>
      <c r="AU78" s="94"/>
      <c r="AV78" s="94"/>
      <c r="AW78" s="94"/>
      <c r="AX78" s="96"/>
      <c r="AY78" s="10"/>
      <c r="AZ78" s="10"/>
      <c r="BA78" s="10"/>
      <c r="BB78" s="10"/>
      <c r="BC78" s="10"/>
      <c r="BD78" s="10"/>
      <c r="BE78" s="10"/>
      <c r="BF78" s="10"/>
      <c r="BG78" s="10"/>
      <c r="BH78" s="10"/>
    </row>
    <row r="79" spans="1:60" ht="20.25"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0.25" customHeight="1" x14ac:dyDescent="0.15">
      <c r="A80" s="185"/>
      <c r="B80" s="186"/>
      <c r="C80" s="186"/>
      <c r="D80" s="186"/>
      <c r="E80" s="186"/>
      <c r="F80" s="187"/>
      <c r="G80" s="195" t="s">
        <v>546</v>
      </c>
      <c r="H80" s="196"/>
      <c r="I80" s="196"/>
      <c r="J80" s="196"/>
      <c r="K80" s="196"/>
      <c r="L80" s="196"/>
      <c r="M80" s="196"/>
      <c r="N80" s="196"/>
      <c r="O80" s="196"/>
      <c r="P80" s="196"/>
      <c r="Q80" s="196"/>
      <c r="R80" s="196"/>
      <c r="S80" s="196"/>
      <c r="T80" s="196"/>
      <c r="U80" s="196"/>
      <c r="V80" s="196"/>
      <c r="W80" s="196"/>
      <c r="X80" s="197"/>
      <c r="Y80" s="200" t="s">
        <v>66</v>
      </c>
      <c r="Z80" s="201"/>
      <c r="AA80" s="202"/>
      <c r="AB80" s="203" t="s">
        <v>547</v>
      </c>
      <c r="AC80" s="204"/>
      <c r="AD80" s="205"/>
      <c r="AE80" s="93" t="s">
        <v>548</v>
      </c>
      <c r="AF80" s="94"/>
      <c r="AG80" s="94"/>
      <c r="AH80" s="94"/>
      <c r="AI80" s="95"/>
      <c r="AJ80" s="93" t="s">
        <v>549</v>
      </c>
      <c r="AK80" s="94"/>
      <c r="AL80" s="94"/>
      <c r="AM80" s="94"/>
      <c r="AN80" s="95"/>
      <c r="AO80" s="93">
        <v>104</v>
      </c>
      <c r="AP80" s="94"/>
      <c r="AQ80" s="94"/>
      <c r="AR80" s="94"/>
      <c r="AS80" s="95"/>
      <c r="AT80" s="206"/>
      <c r="AU80" s="206"/>
      <c r="AV80" s="206"/>
      <c r="AW80" s="206"/>
      <c r="AX80" s="207"/>
      <c r="AY80" s="10"/>
      <c r="AZ80" s="10"/>
      <c r="BA80" s="10"/>
      <c r="BB80" s="10"/>
      <c r="BC80" s="10"/>
    </row>
    <row r="81" spans="1:60" ht="20.25" customHeight="1" x14ac:dyDescent="0.15">
      <c r="A81" s="188"/>
      <c r="B81" s="189"/>
      <c r="C81" s="189"/>
      <c r="D81" s="189"/>
      <c r="E81" s="189"/>
      <c r="F81" s="190"/>
      <c r="G81" s="198"/>
      <c r="H81" s="198"/>
      <c r="I81" s="198"/>
      <c r="J81" s="198"/>
      <c r="K81" s="198"/>
      <c r="L81" s="198"/>
      <c r="M81" s="198"/>
      <c r="N81" s="198"/>
      <c r="O81" s="198"/>
      <c r="P81" s="198"/>
      <c r="Q81" s="198"/>
      <c r="R81" s="198"/>
      <c r="S81" s="198"/>
      <c r="T81" s="198"/>
      <c r="U81" s="198"/>
      <c r="V81" s="198"/>
      <c r="W81" s="198"/>
      <c r="X81" s="199"/>
      <c r="Y81" s="208" t="s">
        <v>67</v>
      </c>
      <c r="Z81" s="209"/>
      <c r="AA81" s="210"/>
      <c r="AB81" s="211" t="s">
        <v>547</v>
      </c>
      <c r="AC81" s="212"/>
      <c r="AD81" s="213"/>
      <c r="AE81" s="93" t="s">
        <v>548</v>
      </c>
      <c r="AF81" s="94"/>
      <c r="AG81" s="94"/>
      <c r="AH81" s="94"/>
      <c r="AI81" s="95"/>
      <c r="AJ81" s="93" t="s">
        <v>548</v>
      </c>
      <c r="AK81" s="94"/>
      <c r="AL81" s="94"/>
      <c r="AM81" s="94"/>
      <c r="AN81" s="95"/>
      <c r="AO81" s="93">
        <v>135</v>
      </c>
      <c r="AP81" s="94"/>
      <c r="AQ81" s="94"/>
      <c r="AR81" s="94"/>
      <c r="AS81" s="95"/>
      <c r="AT81" s="93">
        <v>135</v>
      </c>
      <c r="AU81" s="94"/>
      <c r="AV81" s="94"/>
      <c r="AW81" s="94"/>
      <c r="AX81" s="96"/>
      <c r="AY81" s="10"/>
      <c r="AZ81" s="10"/>
      <c r="BA81" s="10"/>
      <c r="BB81" s="10"/>
      <c r="BC81" s="10"/>
      <c r="BD81" s="10"/>
      <c r="BE81" s="10"/>
      <c r="BF81" s="10"/>
      <c r="BG81" s="10"/>
      <c r="BH81" s="10"/>
    </row>
    <row r="82" spans="1:60" ht="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513</v>
      </c>
      <c r="H83" s="144"/>
      <c r="I83" s="144"/>
      <c r="J83" s="144"/>
      <c r="K83" s="144"/>
      <c r="L83" s="144"/>
      <c r="M83" s="144"/>
      <c r="N83" s="144"/>
      <c r="O83" s="144"/>
      <c r="P83" s="144"/>
      <c r="Q83" s="144"/>
      <c r="R83" s="144"/>
      <c r="S83" s="144"/>
      <c r="T83" s="144"/>
      <c r="U83" s="144"/>
      <c r="V83" s="144"/>
      <c r="W83" s="144"/>
      <c r="X83" s="144"/>
      <c r="Y83" s="146" t="s">
        <v>17</v>
      </c>
      <c r="Z83" s="147"/>
      <c r="AA83" s="148"/>
      <c r="AB83" s="181" t="s">
        <v>514</v>
      </c>
      <c r="AC83" s="150"/>
      <c r="AD83" s="151"/>
      <c r="AE83" s="152">
        <v>50808</v>
      </c>
      <c r="AF83" s="153"/>
      <c r="AG83" s="153"/>
      <c r="AH83" s="153"/>
      <c r="AI83" s="153"/>
      <c r="AJ83" s="152">
        <v>54688</v>
      </c>
      <c r="AK83" s="153"/>
      <c r="AL83" s="153"/>
      <c r="AM83" s="153"/>
      <c r="AN83" s="153"/>
      <c r="AO83" s="152">
        <v>49530</v>
      </c>
      <c r="AP83" s="153"/>
      <c r="AQ83" s="153"/>
      <c r="AR83" s="153"/>
      <c r="AS83" s="153"/>
      <c r="AT83" s="93">
        <v>39673</v>
      </c>
      <c r="AU83" s="94"/>
      <c r="AV83" s="94"/>
      <c r="AW83" s="94"/>
      <c r="AX83" s="96"/>
    </row>
    <row r="84" spans="1:60" ht="22.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515</v>
      </c>
      <c r="AC84" s="158"/>
      <c r="AD84" s="159"/>
      <c r="AE84" s="157" t="s">
        <v>532</v>
      </c>
      <c r="AF84" s="158"/>
      <c r="AG84" s="158"/>
      <c r="AH84" s="158"/>
      <c r="AI84" s="159"/>
      <c r="AJ84" s="157" t="s">
        <v>519</v>
      </c>
      <c r="AK84" s="158"/>
      <c r="AL84" s="158"/>
      <c r="AM84" s="158"/>
      <c r="AN84" s="159"/>
      <c r="AO84" s="157" t="s">
        <v>520</v>
      </c>
      <c r="AP84" s="158"/>
      <c r="AQ84" s="158"/>
      <c r="AR84" s="158"/>
      <c r="AS84" s="159"/>
      <c r="AT84" s="157" t="s">
        <v>544</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5" t="s">
        <v>77</v>
      </c>
      <c r="B97" s="376"/>
      <c r="C97" s="348" t="s">
        <v>19</v>
      </c>
      <c r="D97" s="349"/>
      <c r="E97" s="349"/>
      <c r="F97" s="349"/>
      <c r="G97" s="349"/>
      <c r="H97" s="349"/>
      <c r="I97" s="349"/>
      <c r="J97" s="349"/>
      <c r="K97" s="350"/>
      <c r="L97" s="412" t="s">
        <v>76</v>
      </c>
      <c r="M97" s="412"/>
      <c r="N97" s="412"/>
      <c r="O97" s="412"/>
      <c r="P97" s="412"/>
      <c r="Q97" s="412"/>
      <c r="R97" s="413" t="s">
        <v>73</v>
      </c>
      <c r="S97" s="414"/>
      <c r="T97" s="414"/>
      <c r="U97" s="414"/>
      <c r="V97" s="414"/>
      <c r="W97" s="414"/>
      <c r="X97" s="415"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6"/>
    </row>
    <row r="98" spans="1:50" ht="20.25" customHeight="1" x14ac:dyDescent="0.15">
      <c r="A98" s="377"/>
      <c r="B98" s="378"/>
      <c r="C98" s="417" t="s">
        <v>485</v>
      </c>
      <c r="D98" s="418"/>
      <c r="E98" s="418"/>
      <c r="F98" s="418"/>
      <c r="G98" s="418"/>
      <c r="H98" s="418"/>
      <c r="I98" s="418"/>
      <c r="J98" s="418"/>
      <c r="K98" s="419"/>
      <c r="L98" s="71">
        <v>2182</v>
      </c>
      <c r="M98" s="72"/>
      <c r="N98" s="72"/>
      <c r="O98" s="72"/>
      <c r="P98" s="72"/>
      <c r="Q98" s="73"/>
      <c r="R98" s="71">
        <v>2182</v>
      </c>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7" customHeight="1" x14ac:dyDescent="0.15">
      <c r="A99" s="377"/>
      <c r="B99" s="378"/>
      <c r="C99" s="161" t="s">
        <v>486</v>
      </c>
      <c r="D99" s="162"/>
      <c r="E99" s="162"/>
      <c r="F99" s="162"/>
      <c r="G99" s="162"/>
      <c r="H99" s="162"/>
      <c r="I99" s="162"/>
      <c r="J99" s="162"/>
      <c r="K99" s="163"/>
      <c r="L99" s="71">
        <v>8</v>
      </c>
      <c r="M99" s="72"/>
      <c r="N99" s="72"/>
      <c r="O99" s="72"/>
      <c r="P99" s="72"/>
      <c r="Q99" s="73"/>
      <c r="R99" s="71">
        <v>5</v>
      </c>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12.75"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12.75"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12.75"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12.75"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0.25" customHeight="1" thickBot="1" x14ac:dyDescent="0.2">
      <c r="A104" s="379"/>
      <c r="B104" s="380"/>
      <c r="C104" s="369" t="s">
        <v>22</v>
      </c>
      <c r="D104" s="370"/>
      <c r="E104" s="370"/>
      <c r="F104" s="370"/>
      <c r="G104" s="370"/>
      <c r="H104" s="370"/>
      <c r="I104" s="370"/>
      <c r="J104" s="370"/>
      <c r="K104" s="371"/>
      <c r="L104" s="372">
        <f>SUM(L98:Q103)</f>
        <v>2190</v>
      </c>
      <c r="M104" s="373"/>
      <c r="N104" s="373"/>
      <c r="O104" s="373"/>
      <c r="P104" s="373"/>
      <c r="Q104" s="374"/>
      <c r="R104" s="372">
        <f>SUM(R98:W103)</f>
        <v>2187</v>
      </c>
      <c r="S104" s="373"/>
      <c r="T104" s="373"/>
      <c r="U104" s="373"/>
      <c r="V104" s="373"/>
      <c r="W104" s="374"/>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69" customHeight="1" x14ac:dyDescent="0.15">
      <c r="A108" s="306" t="s">
        <v>312</v>
      </c>
      <c r="B108" s="307"/>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7" t="s">
        <v>473</v>
      </c>
      <c r="AE108" s="608"/>
      <c r="AF108" s="608"/>
      <c r="AG108" s="604" t="s">
        <v>565</v>
      </c>
      <c r="AH108" s="605"/>
      <c r="AI108" s="605"/>
      <c r="AJ108" s="605"/>
      <c r="AK108" s="605"/>
      <c r="AL108" s="605"/>
      <c r="AM108" s="605"/>
      <c r="AN108" s="605"/>
      <c r="AO108" s="605"/>
      <c r="AP108" s="605"/>
      <c r="AQ108" s="605"/>
      <c r="AR108" s="605"/>
      <c r="AS108" s="605"/>
      <c r="AT108" s="605"/>
      <c r="AU108" s="605"/>
      <c r="AV108" s="605"/>
      <c r="AW108" s="605"/>
      <c r="AX108" s="606"/>
    </row>
    <row r="109" spans="1:50" ht="69" customHeight="1" x14ac:dyDescent="0.15">
      <c r="A109" s="308"/>
      <c r="B109" s="309"/>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473</v>
      </c>
      <c r="AE109" s="446"/>
      <c r="AF109" s="446"/>
      <c r="AG109" s="303" t="s">
        <v>566</v>
      </c>
      <c r="AH109" s="304"/>
      <c r="AI109" s="304"/>
      <c r="AJ109" s="304"/>
      <c r="AK109" s="304"/>
      <c r="AL109" s="304"/>
      <c r="AM109" s="304"/>
      <c r="AN109" s="304"/>
      <c r="AO109" s="304"/>
      <c r="AP109" s="304"/>
      <c r="AQ109" s="304"/>
      <c r="AR109" s="304"/>
      <c r="AS109" s="304"/>
      <c r="AT109" s="304"/>
      <c r="AU109" s="304"/>
      <c r="AV109" s="304"/>
      <c r="AW109" s="304"/>
      <c r="AX109" s="305"/>
    </row>
    <row r="110" spans="1:50" ht="89.25" customHeight="1" x14ac:dyDescent="0.15">
      <c r="A110" s="310"/>
      <c r="B110" s="311"/>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88" t="s">
        <v>473</v>
      </c>
      <c r="AE110" s="589"/>
      <c r="AF110" s="589"/>
      <c r="AG110" s="534" t="s">
        <v>567</v>
      </c>
      <c r="AH110" s="198"/>
      <c r="AI110" s="198"/>
      <c r="AJ110" s="198"/>
      <c r="AK110" s="198"/>
      <c r="AL110" s="198"/>
      <c r="AM110" s="198"/>
      <c r="AN110" s="198"/>
      <c r="AO110" s="198"/>
      <c r="AP110" s="198"/>
      <c r="AQ110" s="198"/>
      <c r="AR110" s="198"/>
      <c r="AS110" s="198"/>
      <c r="AT110" s="198"/>
      <c r="AU110" s="198"/>
      <c r="AV110" s="198"/>
      <c r="AW110" s="198"/>
      <c r="AX110" s="535"/>
    </row>
    <row r="111" spans="1:50" ht="41.25" customHeight="1" x14ac:dyDescent="0.15">
      <c r="A111" s="553" t="s">
        <v>46</v>
      </c>
      <c r="B111" s="590"/>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473</v>
      </c>
      <c r="AE111" s="442"/>
      <c r="AF111" s="442"/>
      <c r="AG111" s="300" t="s">
        <v>553</v>
      </c>
      <c r="AH111" s="301"/>
      <c r="AI111" s="301"/>
      <c r="AJ111" s="301"/>
      <c r="AK111" s="301"/>
      <c r="AL111" s="301"/>
      <c r="AM111" s="301"/>
      <c r="AN111" s="301"/>
      <c r="AO111" s="301"/>
      <c r="AP111" s="301"/>
      <c r="AQ111" s="301"/>
      <c r="AR111" s="301"/>
      <c r="AS111" s="301"/>
      <c r="AT111" s="301"/>
      <c r="AU111" s="301"/>
      <c r="AV111" s="301"/>
      <c r="AW111" s="301"/>
      <c r="AX111" s="302"/>
    </row>
    <row r="112" spans="1:50" ht="41.25" customHeight="1" x14ac:dyDescent="0.15">
      <c r="A112" s="591"/>
      <c r="B112" s="592"/>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473</v>
      </c>
      <c r="AE112" s="446"/>
      <c r="AF112" s="446"/>
      <c r="AG112" s="303" t="s">
        <v>554</v>
      </c>
      <c r="AH112" s="304"/>
      <c r="AI112" s="304"/>
      <c r="AJ112" s="304"/>
      <c r="AK112" s="304"/>
      <c r="AL112" s="304"/>
      <c r="AM112" s="304"/>
      <c r="AN112" s="304"/>
      <c r="AO112" s="304"/>
      <c r="AP112" s="304"/>
      <c r="AQ112" s="304"/>
      <c r="AR112" s="304"/>
      <c r="AS112" s="304"/>
      <c r="AT112" s="304"/>
      <c r="AU112" s="304"/>
      <c r="AV112" s="304"/>
      <c r="AW112" s="304"/>
      <c r="AX112" s="305"/>
    </row>
    <row r="113" spans="1:64" ht="41.25" customHeight="1" x14ac:dyDescent="0.15">
      <c r="A113" s="591"/>
      <c r="B113" s="592"/>
      <c r="C113" s="509"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473</v>
      </c>
      <c r="AE113" s="446"/>
      <c r="AF113" s="446"/>
      <c r="AG113" s="303" t="s">
        <v>555</v>
      </c>
      <c r="AH113" s="304"/>
      <c r="AI113" s="304"/>
      <c r="AJ113" s="304"/>
      <c r="AK113" s="304"/>
      <c r="AL113" s="304"/>
      <c r="AM113" s="304"/>
      <c r="AN113" s="304"/>
      <c r="AO113" s="304"/>
      <c r="AP113" s="304"/>
      <c r="AQ113" s="304"/>
      <c r="AR113" s="304"/>
      <c r="AS113" s="304"/>
      <c r="AT113" s="304"/>
      <c r="AU113" s="304"/>
      <c r="AV113" s="304"/>
      <c r="AW113" s="304"/>
      <c r="AX113" s="305"/>
    </row>
    <row r="114" spans="1:64" ht="31.5" customHeight="1" x14ac:dyDescent="0.15">
      <c r="A114" s="591"/>
      <c r="B114" s="592"/>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473</v>
      </c>
      <c r="AE114" s="446"/>
      <c r="AF114" s="446"/>
      <c r="AG114" s="303" t="s">
        <v>556</v>
      </c>
      <c r="AH114" s="304"/>
      <c r="AI114" s="304"/>
      <c r="AJ114" s="304"/>
      <c r="AK114" s="304"/>
      <c r="AL114" s="304"/>
      <c r="AM114" s="304"/>
      <c r="AN114" s="304"/>
      <c r="AO114" s="304"/>
      <c r="AP114" s="304"/>
      <c r="AQ114" s="304"/>
      <c r="AR114" s="304"/>
      <c r="AS114" s="304"/>
      <c r="AT114" s="304"/>
      <c r="AU114" s="304"/>
      <c r="AV114" s="304"/>
      <c r="AW114" s="304"/>
      <c r="AX114" s="305"/>
    </row>
    <row r="115" spans="1:64" ht="41.25" customHeight="1" x14ac:dyDescent="0.15">
      <c r="A115" s="591"/>
      <c r="B115" s="592"/>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5"/>
      <c r="AD115" s="445" t="s">
        <v>473</v>
      </c>
      <c r="AE115" s="446"/>
      <c r="AF115" s="446"/>
      <c r="AG115" s="303" t="s">
        <v>557</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1"/>
      <c r="B116" s="592"/>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5"/>
      <c r="AD116" s="636" t="s">
        <v>551</v>
      </c>
      <c r="AE116" s="637"/>
      <c r="AF116" s="637"/>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473</v>
      </c>
      <c r="AE117" s="589"/>
      <c r="AF117" s="598"/>
      <c r="AG117" s="602" t="s">
        <v>558</v>
      </c>
      <c r="AH117" s="439"/>
      <c r="AI117" s="439"/>
      <c r="AJ117" s="439"/>
      <c r="AK117" s="439"/>
      <c r="AL117" s="439"/>
      <c r="AM117" s="439"/>
      <c r="AN117" s="439"/>
      <c r="AO117" s="439"/>
      <c r="AP117" s="439"/>
      <c r="AQ117" s="439"/>
      <c r="AR117" s="439"/>
      <c r="AS117" s="439"/>
      <c r="AT117" s="439"/>
      <c r="AU117" s="439"/>
      <c r="AV117" s="439"/>
      <c r="AW117" s="439"/>
      <c r="AX117" s="603"/>
      <c r="BG117" s="10"/>
      <c r="BH117" s="10"/>
      <c r="BI117" s="10"/>
      <c r="BJ117" s="10"/>
    </row>
    <row r="118" spans="1:64" ht="54.75" customHeight="1" x14ac:dyDescent="0.15">
      <c r="A118" s="553"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41" t="s">
        <v>473</v>
      </c>
      <c r="AE118" s="442"/>
      <c r="AF118" s="641"/>
      <c r="AG118" s="300" t="s">
        <v>561</v>
      </c>
      <c r="AH118" s="301"/>
      <c r="AI118" s="301"/>
      <c r="AJ118" s="301"/>
      <c r="AK118" s="301"/>
      <c r="AL118" s="301"/>
      <c r="AM118" s="301"/>
      <c r="AN118" s="301"/>
      <c r="AO118" s="301"/>
      <c r="AP118" s="301"/>
      <c r="AQ118" s="301"/>
      <c r="AR118" s="301"/>
      <c r="AS118" s="301"/>
      <c r="AT118" s="301"/>
      <c r="AU118" s="301"/>
      <c r="AV118" s="301"/>
      <c r="AW118" s="301"/>
      <c r="AX118" s="302"/>
    </row>
    <row r="119" spans="1:64" ht="58.5"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473</v>
      </c>
      <c r="AE119" s="610"/>
      <c r="AF119" s="610"/>
      <c r="AG119" s="303" t="s">
        <v>564</v>
      </c>
      <c r="AH119" s="304"/>
      <c r="AI119" s="304"/>
      <c r="AJ119" s="304"/>
      <c r="AK119" s="304"/>
      <c r="AL119" s="304"/>
      <c r="AM119" s="304"/>
      <c r="AN119" s="304"/>
      <c r="AO119" s="304"/>
      <c r="AP119" s="304"/>
      <c r="AQ119" s="304"/>
      <c r="AR119" s="304"/>
      <c r="AS119" s="304"/>
      <c r="AT119" s="304"/>
      <c r="AU119" s="304"/>
      <c r="AV119" s="304"/>
      <c r="AW119" s="304"/>
      <c r="AX119" s="305"/>
    </row>
    <row r="120" spans="1:64" ht="31.5" customHeight="1" x14ac:dyDescent="0.15">
      <c r="A120" s="591"/>
      <c r="B120" s="592"/>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473</v>
      </c>
      <c r="AE120" s="446"/>
      <c r="AF120" s="446"/>
      <c r="AG120" s="303" t="s">
        <v>559</v>
      </c>
      <c r="AH120" s="304"/>
      <c r="AI120" s="304"/>
      <c r="AJ120" s="304"/>
      <c r="AK120" s="304"/>
      <c r="AL120" s="304"/>
      <c r="AM120" s="304"/>
      <c r="AN120" s="304"/>
      <c r="AO120" s="304"/>
      <c r="AP120" s="304"/>
      <c r="AQ120" s="304"/>
      <c r="AR120" s="304"/>
      <c r="AS120" s="304"/>
      <c r="AT120" s="304"/>
      <c r="AU120" s="304"/>
      <c r="AV120" s="304"/>
      <c r="AW120" s="304"/>
      <c r="AX120" s="305"/>
    </row>
    <row r="121" spans="1:64" ht="31.5" customHeight="1" x14ac:dyDescent="0.15">
      <c r="A121" s="593"/>
      <c r="B121" s="594"/>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473</v>
      </c>
      <c r="AE121" s="446"/>
      <c r="AF121" s="446"/>
      <c r="AG121" s="534" t="s">
        <v>560</v>
      </c>
      <c r="AH121" s="198"/>
      <c r="AI121" s="198"/>
      <c r="AJ121" s="198"/>
      <c r="AK121" s="198"/>
      <c r="AL121" s="198"/>
      <c r="AM121" s="198"/>
      <c r="AN121" s="198"/>
      <c r="AO121" s="198"/>
      <c r="AP121" s="198"/>
      <c r="AQ121" s="198"/>
      <c r="AR121" s="198"/>
      <c r="AS121" s="198"/>
      <c r="AT121" s="198"/>
      <c r="AU121" s="198"/>
      <c r="AV121" s="198"/>
      <c r="AW121" s="198"/>
      <c r="AX121" s="535"/>
    </row>
    <row r="122" spans="1:64" ht="33.6" customHeight="1" x14ac:dyDescent="0.15">
      <c r="A122" s="626" t="s">
        <v>80</v>
      </c>
      <c r="B122" s="627"/>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551</v>
      </c>
      <c r="AE122" s="442"/>
      <c r="AF122" s="442"/>
      <c r="AG122" s="580"/>
      <c r="AH122" s="196"/>
      <c r="AI122" s="196"/>
      <c r="AJ122" s="196"/>
      <c r="AK122" s="196"/>
      <c r="AL122" s="196"/>
      <c r="AM122" s="196"/>
      <c r="AN122" s="196"/>
      <c r="AO122" s="196"/>
      <c r="AP122" s="196"/>
      <c r="AQ122" s="196"/>
      <c r="AR122" s="196"/>
      <c r="AS122" s="196"/>
      <c r="AT122" s="196"/>
      <c r="AU122" s="196"/>
      <c r="AV122" s="196"/>
      <c r="AW122" s="196"/>
      <c r="AX122" s="581"/>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76"/>
      <c r="AI123" s="276"/>
      <c r="AJ123" s="276"/>
      <c r="AK123" s="276"/>
      <c r="AL123" s="276"/>
      <c r="AM123" s="276"/>
      <c r="AN123" s="276"/>
      <c r="AO123" s="276"/>
      <c r="AP123" s="276"/>
      <c r="AQ123" s="276"/>
      <c r="AR123" s="276"/>
      <c r="AS123" s="276"/>
      <c r="AT123" s="276"/>
      <c r="AU123" s="276"/>
      <c r="AV123" s="276"/>
      <c r="AW123" s="276"/>
      <c r="AX123" s="583"/>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4"/>
      <c r="V124" s="304"/>
      <c r="W124" s="304"/>
      <c r="X124" s="304"/>
      <c r="Y124" s="304"/>
      <c r="Z124" s="304"/>
      <c r="AA124" s="304"/>
      <c r="AB124" s="304"/>
      <c r="AC124" s="304"/>
      <c r="AD124" s="304"/>
      <c r="AE124" s="304"/>
      <c r="AF124" s="635"/>
      <c r="AG124" s="582"/>
      <c r="AH124" s="276"/>
      <c r="AI124" s="276"/>
      <c r="AJ124" s="276"/>
      <c r="AK124" s="276"/>
      <c r="AL124" s="276"/>
      <c r="AM124" s="276"/>
      <c r="AN124" s="276"/>
      <c r="AO124" s="276"/>
      <c r="AP124" s="276"/>
      <c r="AQ124" s="276"/>
      <c r="AR124" s="276"/>
      <c r="AS124" s="276"/>
      <c r="AT124" s="276"/>
      <c r="AU124" s="276"/>
      <c r="AV124" s="276"/>
      <c r="AW124" s="276"/>
      <c r="AX124" s="583"/>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8"/>
      <c r="U125" s="439"/>
      <c r="V125" s="439"/>
      <c r="W125" s="439"/>
      <c r="X125" s="439"/>
      <c r="Y125" s="439"/>
      <c r="Z125" s="439"/>
      <c r="AA125" s="439"/>
      <c r="AB125" s="439"/>
      <c r="AC125" s="439"/>
      <c r="AD125" s="439"/>
      <c r="AE125" s="439"/>
      <c r="AF125" s="440"/>
      <c r="AG125" s="584"/>
      <c r="AH125" s="198"/>
      <c r="AI125" s="198"/>
      <c r="AJ125" s="198"/>
      <c r="AK125" s="198"/>
      <c r="AL125" s="198"/>
      <c r="AM125" s="198"/>
      <c r="AN125" s="198"/>
      <c r="AO125" s="198"/>
      <c r="AP125" s="198"/>
      <c r="AQ125" s="198"/>
      <c r="AR125" s="198"/>
      <c r="AS125" s="198"/>
      <c r="AT125" s="198"/>
      <c r="AU125" s="198"/>
      <c r="AV125" s="198"/>
      <c r="AW125" s="198"/>
      <c r="AX125" s="535"/>
    </row>
    <row r="126" spans="1:64" ht="57" customHeight="1" x14ac:dyDescent="0.15">
      <c r="A126" s="553" t="s">
        <v>58</v>
      </c>
      <c r="B126" s="554"/>
      <c r="C126" s="391" t="s">
        <v>64</v>
      </c>
      <c r="D126" s="576"/>
      <c r="E126" s="576"/>
      <c r="F126" s="577"/>
      <c r="G126" s="547" t="s">
        <v>563</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0" t="s">
        <v>68</v>
      </c>
      <c r="D127" s="361"/>
      <c r="E127" s="361"/>
      <c r="F127" s="362"/>
      <c r="G127" s="363" t="s">
        <v>571</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25.5" customHeight="1" thickBot="1" x14ac:dyDescent="0.2">
      <c r="A129" s="575" t="s">
        <v>577</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01.25" customHeight="1" thickBot="1" x14ac:dyDescent="0.2">
      <c r="A131" s="550" t="s">
        <v>306</v>
      </c>
      <c r="B131" s="551"/>
      <c r="C131" s="551"/>
      <c r="D131" s="551"/>
      <c r="E131" s="552"/>
      <c r="F131" s="569" t="s">
        <v>576</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73.5" customHeight="1" thickBot="1" x14ac:dyDescent="0.2">
      <c r="A133" s="435" t="s">
        <v>579</v>
      </c>
      <c r="B133" s="436"/>
      <c r="C133" s="436"/>
      <c r="D133" s="436"/>
      <c r="E133" s="437"/>
      <c r="F133" s="572" t="s">
        <v>578</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19.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8" t="s">
        <v>224</v>
      </c>
      <c r="B137" s="409"/>
      <c r="C137" s="409"/>
      <c r="D137" s="409"/>
      <c r="E137" s="409"/>
      <c r="F137" s="409"/>
      <c r="G137" s="422" t="s">
        <v>533</v>
      </c>
      <c r="H137" s="423"/>
      <c r="I137" s="423"/>
      <c r="J137" s="423"/>
      <c r="K137" s="423"/>
      <c r="L137" s="423"/>
      <c r="M137" s="423"/>
      <c r="N137" s="423"/>
      <c r="O137" s="423"/>
      <c r="P137" s="424"/>
      <c r="Q137" s="409" t="s">
        <v>225</v>
      </c>
      <c r="R137" s="409"/>
      <c r="S137" s="409"/>
      <c r="T137" s="409"/>
      <c r="U137" s="409"/>
      <c r="V137" s="409"/>
      <c r="W137" s="422" t="s">
        <v>533</v>
      </c>
      <c r="X137" s="423"/>
      <c r="Y137" s="423"/>
      <c r="Z137" s="423"/>
      <c r="AA137" s="423"/>
      <c r="AB137" s="423"/>
      <c r="AC137" s="423"/>
      <c r="AD137" s="423"/>
      <c r="AE137" s="423"/>
      <c r="AF137" s="424"/>
      <c r="AG137" s="409" t="s">
        <v>226</v>
      </c>
      <c r="AH137" s="409"/>
      <c r="AI137" s="409"/>
      <c r="AJ137" s="409"/>
      <c r="AK137" s="409"/>
      <c r="AL137" s="409"/>
      <c r="AM137" s="405" t="s">
        <v>475</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t="s">
        <v>474</v>
      </c>
      <c r="H138" s="426"/>
      <c r="I138" s="426"/>
      <c r="J138" s="426"/>
      <c r="K138" s="426"/>
      <c r="L138" s="426"/>
      <c r="M138" s="426"/>
      <c r="N138" s="426"/>
      <c r="O138" s="426"/>
      <c r="P138" s="427"/>
      <c r="Q138" s="411" t="s">
        <v>228</v>
      </c>
      <c r="R138" s="411"/>
      <c r="S138" s="411"/>
      <c r="T138" s="411"/>
      <c r="U138" s="411"/>
      <c r="V138" s="411"/>
      <c r="W138" s="425" t="s">
        <v>472</v>
      </c>
      <c r="X138" s="426"/>
      <c r="Y138" s="426"/>
      <c r="Z138" s="426"/>
      <c r="AA138" s="426"/>
      <c r="AB138" s="426"/>
      <c r="AC138" s="426"/>
      <c r="AD138" s="426"/>
      <c r="AE138" s="426"/>
      <c r="AF138" s="427"/>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7"/>
      <c r="B140" s="468"/>
      <c r="C140" s="468"/>
      <c r="D140" s="468"/>
      <c r="E140" s="468"/>
      <c r="F140" s="469"/>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9" t="s">
        <v>34</v>
      </c>
      <c r="B178" s="540"/>
      <c r="C178" s="540"/>
      <c r="D178" s="540"/>
      <c r="E178" s="540"/>
      <c r="F178" s="541"/>
      <c r="G178" s="387" t="s">
        <v>489</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461</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126"/>
      <c r="B179" s="542"/>
      <c r="C179" s="542"/>
      <c r="D179" s="542"/>
      <c r="E179" s="542"/>
      <c r="F179" s="543"/>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x14ac:dyDescent="0.15">
      <c r="A180" s="126"/>
      <c r="B180" s="542"/>
      <c r="C180" s="542"/>
      <c r="D180" s="542"/>
      <c r="E180" s="542"/>
      <c r="F180" s="543"/>
      <c r="G180" s="97" t="s">
        <v>490</v>
      </c>
      <c r="H180" s="98"/>
      <c r="I180" s="98"/>
      <c r="J180" s="98"/>
      <c r="K180" s="99"/>
      <c r="L180" s="100" t="s">
        <v>527</v>
      </c>
      <c r="M180" s="101"/>
      <c r="N180" s="101"/>
      <c r="O180" s="101"/>
      <c r="P180" s="101"/>
      <c r="Q180" s="101"/>
      <c r="R180" s="101"/>
      <c r="S180" s="101"/>
      <c r="T180" s="101"/>
      <c r="U180" s="101"/>
      <c r="V180" s="101"/>
      <c r="W180" s="101"/>
      <c r="X180" s="102"/>
      <c r="Y180" s="103">
        <v>45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3.25" customHeight="1" x14ac:dyDescent="0.15">
      <c r="A181" s="126"/>
      <c r="B181" s="542"/>
      <c r="C181" s="542"/>
      <c r="D181" s="542"/>
      <c r="E181" s="542"/>
      <c r="F181" s="543"/>
      <c r="G181" s="74" t="s">
        <v>491</v>
      </c>
      <c r="H181" s="75"/>
      <c r="I181" s="75"/>
      <c r="J181" s="75"/>
      <c r="K181" s="76"/>
      <c r="L181" s="77" t="s">
        <v>521</v>
      </c>
      <c r="M181" s="78"/>
      <c r="N181" s="78"/>
      <c r="O181" s="78"/>
      <c r="P181" s="78"/>
      <c r="Q181" s="78"/>
      <c r="R181" s="78"/>
      <c r="S181" s="78"/>
      <c r="T181" s="78"/>
      <c r="U181" s="78"/>
      <c r="V181" s="78"/>
      <c r="W181" s="78"/>
      <c r="X181" s="79"/>
      <c r="Y181" s="80">
        <v>9</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42"/>
      <c r="C182" s="542"/>
      <c r="D182" s="542"/>
      <c r="E182" s="542"/>
      <c r="F182" s="543"/>
      <c r="G182" s="74" t="s">
        <v>223</v>
      </c>
      <c r="H182" s="75"/>
      <c r="I182" s="75"/>
      <c r="J182" s="75"/>
      <c r="K182" s="76"/>
      <c r="L182" s="77" t="s">
        <v>522</v>
      </c>
      <c r="M182" s="78"/>
      <c r="N182" s="78"/>
      <c r="O182" s="78"/>
      <c r="P182" s="78"/>
      <c r="Q182" s="78"/>
      <c r="R182" s="78"/>
      <c r="S182" s="78"/>
      <c r="T182" s="78"/>
      <c r="U182" s="78"/>
      <c r="V182" s="78"/>
      <c r="W182" s="78"/>
      <c r="X182" s="79"/>
      <c r="Y182" s="80">
        <v>8</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42"/>
      <c r="C183" s="542"/>
      <c r="D183" s="542"/>
      <c r="E183" s="542"/>
      <c r="F183" s="543"/>
      <c r="G183" s="74" t="s">
        <v>492</v>
      </c>
      <c r="H183" s="75"/>
      <c r="I183" s="75"/>
      <c r="J183" s="75"/>
      <c r="K183" s="76"/>
      <c r="L183" s="77" t="s">
        <v>523</v>
      </c>
      <c r="M183" s="78"/>
      <c r="N183" s="78"/>
      <c r="O183" s="78"/>
      <c r="P183" s="78"/>
      <c r="Q183" s="78"/>
      <c r="R183" s="78"/>
      <c r="S183" s="78"/>
      <c r="T183" s="78"/>
      <c r="U183" s="78"/>
      <c r="V183" s="78"/>
      <c r="W183" s="78"/>
      <c r="X183" s="79"/>
      <c r="Y183" s="80">
        <v>4</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42"/>
      <c r="C184" s="542"/>
      <c r="D184" s="542"/>
      <c r="E184" s="542"/>
      <c r="F184" s="543"/>
      <c r="G184" s="74" t="s">
        <v>530</v>
      </c>
      <c r="H184" s="75"/>
      <c r="I184" s="75"/>
      <c r="J184" s="75"/>
      <c r="K184" s="76"/>
      <c r="L184" s="77" t="s">
        <v>531</v>
      </c>
      <c r="M184" s="78"/>
      <c r="N184" s="78"/>
      <c r="O184" s="78"/>
      <c r="P184" s="78"/>
      <c r="Q184" s="78"/>
      <c r="R184" s="78"/>
      <c r="S184" s="78"/>
      <c r="T184" s="78"/>
      <c r="U184" s="78"/>
      <c r="V184" s="78"/>
      <c r="W184" s="78"/>
      <c r="X184" s="79"/>
      <c r="Y184" s="80">
        <v>1</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42"/>
      <c r="C185" s="542"/>
      <c r="D185" s="542"/>
      <c r="E185" s="542"/>
      <c r="F185" s="543"/>
      <c r="G185" s="74"/>
      <c r="H185" s="403"/>
      <c r="I185" s="403"/>
      <c r="J185" s="403"/>
      <c r="K185" s="404"/>
      <c r="L185" s="77"/>
      <c r="M185" s="401"/>
      <c r="N185" s="401"/>
      <c r="O185" s="401"/>
      <c r="P185" s="401"/>
      <c r="Q185" s="401"/>
      <c r="R185" s="401"/>
      <c r="S185" s="401"/>
      <c r="T185" s="401"/>
      <c r="U185" s="401"/>
      <c r="V185" s="401"/>
      <c r="W185" s="401"/>
      <c r="X185" s="402"/>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42.75" customHeight="1" x14ac:dyDescent="0.15">
      <c r="A188" s="126"/>
      <c r="B188" s="542"/>
      <c r="C188" s="542"/>
      <c r="D188" s="542"/>
      <c r="E188" s="542"/>
      <c r="F188" s="543"/>
      <c r="G188" s="74"/>
      <c r="H188" s="75"/>
      <c r="I188" s="75"/>
      <c r="J188" s="75"/>
      <c r="K188" s="76"/>
      <c r="L188" s="77" t="s">
        <v>510</v>
      </c>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9.25" customHeight="1" x14ac:dyDescent="0.15">
      <c r="A189" s="126"/>
      <c r="B189" s="542"/>
      <c r="C189" s="542"/>
      <c r="D189" s="542"/>
      <c r="E189" s="542"/>
      <c r="F189" s="543"/>
      <c r="G189" s="74"/>
      <c r="H189" s="75"/>
      <c r="I189" s="75"/>
      <c r="J189" s="75"/>
      <c r="K189" s="76"/>
      <c r="L189" s="77" t="s">
        <v>509</v>
      </c>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67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42"/>
      <c r="C191" s="542"/>
      <c r="D191" s="542"/>
      <c r="E191" s="542"/>
      <c r="F191" s="543"/>
      <c r="G191" s="400" t="s">
        <v>524</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x14ac:dyDescent="0.15">
      <c r="A192" s="126"/>
      <c r="B192" s="542"/>
      <c r="C192" s="542"/>
      <c r="D192" s="542"/>
      <c r="E192" s="542"/>
      <c r="F192" s="543"/>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x14ac:dyDescent="0.15">
      <c r="A193" s="126"/>
      <c r="B193" s="542"/>
      <c r="C193" s="542"/>
      <c r="D193" s="542"/>
      <c r="E193" s="542"/>
      <c r="F193" s="543"/>
      <c r="G193" s="97" t="s">
        <v>529</v>
      </c>
      <c r="H193" s="98"/>
      <c r="I193" s="98"/>
      <c r="J193" s="98"/>
      <c r="K193" s="99"/>
      <c r="L193" s="100" t="s">
        <v>528</v>
      </c>
      <c r="M193" s="101"/>
      <c r="N193" s="101"/>
      <c r="O193" s="101"/>
      <c r="P193" s="101"/>
      <c r="Q193" s="101"/>
      <c r="R193" s="101"/>
      <c r="S193" s="101"/>
      <c r="T193" s="101"/>
      <c r="U193" s="101"/>
      <c r="V193" s="101"/>
      <c r="W193" s="101"/>
      <c r="X193" s="102"/>
      <c r="Y193" s="103">
        <v>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3.25" customHeight="1" x14ac:dyDescent="0.15">
      <c r="A194" s="126"/>
      <c r="B194" s="542"/>
      <c r="C194" s="542"/>
      <c r="D194" s="542"/>
      <c r="E194" s="542"/>
      <c r="F194" s="543"/>
      <c r="G194" s="74" t="s">
        <v>525</v>
      </c>
      <c r="H194" s="75"/>
      <c r="I194" s="75"/>
      <c r="J194" s="75"/>
      <c r="K194" s="76"/>
      <c r="L194" s="77" t="s">
        <v>526</v>
      </c>
      <c r="M194" s="78"/>
      <c r="N194" s="78"/>
      <c r="O194" s="78"/>
      <c r="P194" s="78"/>
      <c r="Q194" s="78"/>
      <c r="R194" s="78"/>
      <c r="S194" s="78"/>
      <c r="T194" s="78"/>
      <c r="U194" s="78"/>
      <c r="V194" s="78"/>
      <c r="W194" s="78"/>
      <c r="X194" s="79"/>
      <c r="Y194" s="80">
        <v>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42"/>
      <c r="C204" s="542"/>
      <c r="D204" s="542"/>
      <c r="E204" s="542"/>
      <c r="F204" s="543"/>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x14ac:dyDescent="0.15">
      <c r="A205" s="126"/>
      <c r="B205" s="542"/>
      <c r="C205" s="542"/>
      <c r="D205" s="542"/>
      <c r="E205" s="542"/>
      <c r="F205" s="543"/>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x14ac:dyDescent="0.15">
      <c r="A206" s="126"/>
      <c r="B206" s="542"/>
      <c r="C206" s="542"/>
      <c r="D206" s="542"/>
      <c r="E206" s="542"/>
      <c r="F206" s="543"/>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3.25" customHeight="1" x14ac:dyDescent="0.15">
      <c r="A207" s="126"/>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42"/>
      <c r="C217" s="542"/>
      <c r="D217" s="542"/>
      <c r="E217" s="542"/>
      <c r="F217" s="543"/>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x14ac:dyDescent="0.15">
      <c r="A218" s="126"/>
      <c r="B218" s="542"/>
      <c r="C218" s="542"/>
      <c r="D218" s="542"/>
      <c r="E218" s="542"/>
      <c r="F218" s="543"/>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x14ac:dyDescent="0.15">
      <c r="A219" s="126"/>
      <c r="B219" s="542"/>
      <c r="C219" s="542"/>
      <c r="D219" s="542"/>
      <c r="E219" s="542"/>
      <c r="F219" s="54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3.25" customHeight="1" x14ac:dyDescent="0.15">
      <c r="A220" s="126"/>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493</v>
      </c>
      <c r="D236" s="113"/>
      <c r="E236" s="113"/>
      <c r="F236" s="113"/>
      <c r="G236" s="113"/>
      <c r="H236" s="113"/>
      <c r="I236" s="113"/>
      <c r="J236" s="113"/>
      <c r="K236" s="113"/>
      <c r="L236" s="113"/>
      <c r="M236" s="117" t="s">
        <v>499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57</v>
      </c>
      <c r="AL236" s="115"/>
      <c r="AM236" s="115"/>
      <c r="AN236" s="115"/>
      <c r="AO236" s="115"/>
      <c r="AP236" s="116"/>
      <c r="AQ236" s="117" t="s">
        <v>476</v>
      </c>
      <c r="AR236" s="113"/>
      <c r="AS236" s="113"/>
      <c r="AT236" s="113"/>
      <c r="AU236" s="114" t="s">
        <v>476</v>
      </c>
      <c r="AV236" s="115"/>
      <c r="AW236" s="115"/>
      <c r="AX236" s="116"/>
    </row>
    <row r="237" spans="1:50" ht="24" customHeight="1" x14ac:dyDescent="0.15">
      <c r="A237" s="112">
        <v>2</v>
      </c>
      <c r="B237" s="112">
        <v>1</v>
      </c>
      <c r="C237" s="117" t="s">
        <v>494</v>
      </c>
      <c r="D237" s="113"/>
      <c r="E237" s="113"/>
      <c r="F237" s="113"/>
      <c r="G237" s="113"/>
      <c r="H237" s="113"/>
      <c r="I237" s="113"/>
      <c r="J237" s="113"/>
      <c r="K237" s="113"/>
      <c r="L237" s="113"/>
      <c r="M237" s="117" t="s">
        <v>500</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55</v>
      </c>
      <c r="AL237" s="115"/>
      <c r="AM237" s="115"/>
      <c r="AN237" s="115"/>
      <c r="AO237" s="115"/>
      <c r="AP237" s="116"/>
      <c r="AQ237" s="117" t="s">
        <v>476</v>
      </c>
      <c r="AR237" s="113"/>
      <c r="AS237" s="113"/>
      <c r="AT237" s="113"/>
      <c r="AU237" s="114" t="s">
        <v>476</v>
      </c>
      <c r="AV237" s="115"/>
      <c r="AW237" s="115"/>
      <c r="AX237" s="116"/>
    </row>
    <row r="238" spans="1:50" ht="24" customHeight="1" x14ac:dyDescent="0.15">
      <c r="A238" s="112">
        <v>3</v>
      </c>
      <c r="B238" s="112">
        <v>1</v>
      </c>
      <c r="C238" s="117" t="s">
        <v>495</v>
      </c>
      <c r="D238" s="113"/>
      <c r="E238" s="113"/>
      <c r="F238" s="113"/>
      <c r="G238" s="113"/>
      <c r="H238" s="113"/>
      <c r="I238" s="113"/>
      <c r="J238" s="113"/>
      <c r="K238" s="113"/>
      <c r="L238" s="113"/>
      <c r="M238" s="123" t="s">
        <v>516</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53</v>
      </c>
      <c r="AL238" s="115"/>
      <c r="AM238" s="115"/>
      <c r="AN238" s="115"/>
      <c r="AO238" s="115"/>
      <c r="AP238" s="116"/>
      <c r="AQ238" s="117" t="s">
        <v>476</v>
      </c>
      <c r="AR238" s="113"/>
      <c r="AS238" s="113"/>
      <c r="AT238" s="113"/>
      <c r="AU238" s="114" t="s">
        <v>476</v>
      </c>
      <c r="AV238" s="115"/>
      <c r="AW238" s="115"/>
      <c r="AX238" s="116"/>
    </row>
    <row r="239" spans="1:50" ht="24" customHeight="1" x14ac:dyDescent="0.15">
      <c r="A239" s="112">
        <v>4</v>
      </c>
      <c r="B239" s="112">
        <v>1</v>
      </c>
      <c r="C239" s="117" t="s">
        <v>496</v>
      </c>
      <c r="D239" s="113"/>
      <c r="E239" s="113"/>
      <c r="F239" s="113"/>
      <c r="G239" s="113"/>
      <c r="H239" s="113"/>
      <c r="I239" s="113"/>
      <c r="J239" s="113"/>
      <c r="K239" s="113"/>
      <c r="L239" s="113"/>
      <c r="M239" s="117" t="s">
        <v>501</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53</v>
      </c>
      <c r="AL239" s="115"/>
      <c r="AM239" s="115"/>
      <c r="AN239" s="115"/>
      <c r="AO239" s="115"/>
      <c r="AP239" s="116"/>
      <c r="AQ239" s="117" t="s">
        <v>476</v>
      </c>
      <c r="AR239" s="113"/>
      <c r="AS239" s="113"/>
      <c r="AT239" s="113"/>
      <c r="AU239" s="114" t="s">
        <v>476</v>
      </c>
      <c r="AV239" s="115"/>
      <c r="AW239" s="115"/>
      <c r="AX239" s="116"/>
    </row>
    <row r="240" spans="1:50" ht="24" customHeight="1" x14ac:dyDescent="0.15">
      <c r="A240" s="112">
        <v>5</v>
      </c>
      <c r="B240" s="112">
        <v>1</v>
      </c>
      <c r="C240" s="117" t="s">
        <v>497</v>
      </c>
      <c r="D240" s="113"/>
      <c r="E240" s="113"/>
      <c r="F240" s="113"/>
      <c r="G240" s="113"/>
      <c r="H240" s="113"/>
      <c r="I240" s="113"/>
      <c r="J240" s="113"/>
      <c r="K240" s="113"/>
      <c r="L240" s="113"/>
      <c r="M240" s="117" t="s">
        <v>502</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53</v>
      </c>
      <c r="AL240" s="115"/>
      <c r="AM240" s="115"/>
      <c r="AN240" s="115"/>
      <c r="AO240" s="115"/>
      <c r="AP240" s="116"/>
      <c r="AQ240" s="117" t="s">
        <v>476</v>
      </c>
      <c r="AR240" s="113"/>
      <c r="AS240" s="113"/>
      <c r="AT240" s="113"/>
      <c r="AU240" s="114" t="s">
        <v>476</v>
      </c>
      <c r="AV240" s="115"/>
      <c r="AW240" s="115"/>
      <c r="AX240" s="116"/>
    </row>
    <row r="241" spans="1:50" ht="24" customHeight="1" x14ac:dyDescent="0.15">
      <c r="A241" s="112">
        <v>6</v>
      </c>
      <c r="B241" s="112">
        <v>1</v>
      </c>
      <c r="C241" s="117" t="s">
        <v>498</v>
      </c>
      <c r="D241" s="113"/>
      <c r="E241" s="113"/>
      <c r="F241" s="113"/>
      <c r="G241" s="113"/>
      <c r="H241" s="113"/>
      <c r="I241" s="113"/>
      <c r="J241" s="113"/>
      <c r="K241" s="113"/>
      <c r="L241" s="113"/>
      <c r="M241" s="117" t="s">
        <v>503</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53</v>
      </c>
      <c r="AL241" s="115"/>
      <c r="AM241" s="115"/>
      <c r="AN241" s="115"/>
      <c r="AO241" s="115"/>
      <c r="AP241" s="116"/>
      <c r="AQ241" s="117" t="s">
        <v>476</v>
      </c>
      <c r="AR241" s="113"/>
      <c r="AS241" s="113"/>
      <c r="AT241" s="113"/>
      <c r="AU241" s="114" t="s">
        <v>476</v>
      </c>
      <c r="AV241" s="115"/>
      <c r="AW241" s="115"/>
      <c r="AX241" s="116"/>
    </row>
    <row r="242" spans="1:50" ht="24" customHeight="1" x14ac:dyDescent="0.15">
      <c r="A242" s="112">
        <v>7</v>
      </c>
      <c r="B242" s="112">
        <v>1</v>
      </c>
      <c r="C242" s="117" t="s">
        <v>537</v>
      </c>
      <c r="D242" s="113"/>
      <c r="E242" s="113"/>
      <c r="F242" s="113"/>
      <c r="G242" s="113"/>
      <c r="H242" s="113"/>
      <c r="I242" s="113"/>
      <c r="J242" s="113"/>
      <c r="K242" s="113"/>
      <c r="L242" s="113"/>
      <c r="M242" s="117" t="s">
        <v>536</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52</v>
      </c>
      <c r="AL242" s="115"/>
      <c r="AM242" s="115"/>
      <c r="AN242" s="115"/>
      <c r="AO242" s="115"/>
      <c r="AP242" s="116"/>
      <c r="AQ242" s="117" t="s">
        <v>476</v>
      </c>
      <c r="AR242" s="113"/>
      <c r="AS242" s="113"/>
      <c r="AT242" s="113"/>
      <c r="AU242" s="114" t="s">
        <v>476</v>
      </c>
      <c r="AV242" s="115"/>
      <c r="AW242" s="115"/>
      <c r="AX242" s="116"/>
    </row>
    <row r="243" spans="1:50" ht="24" customHeight="1" x14ac:dyDescent="0.15">
      <c r="A243" s="112">
        <v>8</v>
      </c>
      <c r="B243" s="112">
        <v>1</v>
      </c>
      <c r="C243" s="117" t="s">
        <v>538</v>
      </c>
      <c r="D243" s="113"/>
      <c r="E243" s="113"/>
      <c r="F243" s="113"/>
      <c r="G243" s="113"/>
      <c r="H243" s="113"/>
      <c r="I243" s="113"/>
      <c r="J243" s="113"/>
      <c r="K243" s="113"/>
      <c r="L243" s="113"/>
      <c r="M243" s="117" t="s">
        <v>540</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52</v>
      </c>
      <c r="AL243" s="115"/>
      <c r="AM243" s="115"/>
      <c r="AN243" s="115"/>
      <c r="AO243" s="115"/>
      <c r="AP243" s="116"/>
      <c r="AQ243" s="117" t="s">
        <v>476</v>
      </c>
      <c r="AR243" s="113"/>
      <c r="AS243" s="113"/>
      <c r="AT243" s="113"/>
      <c r="AU243" s="114" t="s">
        <v>476</v>
      </c>
      <c r="AV243" s="115"/>
      <c r="AW243" s="115"/>
      <c r="AX243" s="116"/>
    </row>
    <row r="244" spans="1:50" ht="24" customHeight="1" x14ac:dyDescent="0.15">
      <c r="A244" s="112">
        <v>9</v>
      </c>
      <c r="B244" s="112">
        <v>1</v>
      </c>
      <c r="C244" s="117" t="s">
        <v>539</v>
      </c>
      <c r="D244" s="113"/>
      <c r="E244" s="113"/>
      <c r="F244" s="113"/>
      <c r="G244" s="113"/>
      <c r="H244" s="113"/>
      <c r="I244" s="113"/>
      <c r="J244" s="113"/>
      <c r="K244" s="113"/>
      <c r="L244" s="113"/>
      <c r="M244" s="117" t="s">
        <v>541</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52</v>
      </c>
      <c r="AL244" s="115"/>
      <c r="AM244" s="115"/>
      <c r="AN244" s="115"/>
      <c r="AO244" s="115"/>
      <c r="AP244" s="116"/>
      <c r="AQ244" s="117" t="s">
        <v>476</v>
      </c>
      <c r="AR244" s="113"/>
      <c r="AS244" s="113"/>
      <c r="AT244" s="113"/>
      <c r="AU244" s="114" t="s">
        <v>476</v>
      </c>
      <c r="AV244" s="115"/>
      <c r="AW244" s="115"/>
      <c r="AX244" s="116"/>
    </row>
    <row r="245" spans="1:50" ht="24" customHeight="1" x14ac:dyDescent="0.15">
      <c r="A245" s="112">
        <v>10</v>
      </c>
      <c r="B245" s="112">
        <v>1</v>
      </c>
      <c r="C245" s="117" t="s">
        <v>543</v>
      </c>
      <c r="D245" s="113"/>
      <c r="E245" s="113"/>
      <c r="F245" s="113"/>
      <c r="G245" s="113"/>
      <c r="H245" s="113"/>
      <c r="I245" s="113"/>
      <c r="J245" s="113"/>
      <c r="K245" s="113"/>
      <c r="L245" s="113"/>
      <c r="M245" s="117" t="s">
        <v>542</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52</v>
      </c>
      <c r="AL245" s="115"/>
      <c r="AM245" s="115"/>
      <c r="AN245" s="115"/>
      <c r="AO245" s="115"/>
      <c r="AP245" s="116"/>
      <c r="AQ245" s="117" t="s">
        <v>476</v>
      </c>
      <c r="AR245" s="113"/>
      <c r="AS245" s="113"/>
      <c r="AT245" s="113"/>
      <c r="AU245" s="114" t="s">
        <v>476</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570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506</v>
      </c>
      <c r="D269" s="113"/>
      <c r="E269" s="113"/>
      <c r="F269" s="113"/>
      <c r="G269" s="113"/>
      <c r="H269" s="113"/>
      <c r="I269" s="113"/>
      <c r="J269" s="113"/>
      <c r="K269" s="113"/>
      <c r="L269" s="113"/>
      <c r="M269" s="117" t="s">
        <v>511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v>
      </c>
      <c r="AL269" s="115"/>
      <c r="AM269" s="115"/>
      <c r="AN269" s="115"/>
      <c r="AO269" s="115"/>
      <c r="AP269" s="116"/>
      <c r="AQ269" s="117" t="s">
        <v>476</v>
      </c>
      <c r="AR269" s="113"/>
      <c r="AS269" s="113"/>
      <c r="AT269" s="113"/>
      <c r="AU269" s="114" t="s">
        <v>476</v>
      </c>
      <c r="AV269" s="115"/>
      <c r="AW269" s="115"/>
      <c r="AX269" s="116"/>
    </row>
    <row r="270" spans="1:50" ht="24" customHeight="1" x14ac:dyDescent="0.15">
      <c r="A270" s="112">
        <v>2</v>
      </c>
      <c r="B270" s="112">
        <v>1</v>
      </c>
      <c r="C270" s="117" t="s">
        <v>505</v>
      </c>
      <c r="D270" s="113"/>
      <c r="E270" s="113"/>
      <c r="F270" s="113"/>
      <c r="G270" s="113"/>
      <c r="H270" s="113"/>
      <c r="I270" s="113"/>
      <c r="J270" s="113"/>
      <c r="K270" s="113"/>
      <c r="L270" s="113"/>
      <c r="M270" s="117" t="s">
        <v>511</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3</v>
      </c>
      <c r="AL270" s="115"/>
      <c r="AM270" s="115"/>
      <c r="AN270" s="115"/>
      <c r="AO270" s="115"/>
      <c r="AP270" s="116"/>
      <c r="AQ270" s="117" t="s">
        <v>476</v>
      </c>
      <c r="AR270" s="113"/>
      <c r="AS270" s="113"/>
      <c r="AT270" s="113"/>
      <c r="AU270" s="114" t="s">
        <v>476</v>
      </c>
      <c r="AV270" s="115"/>
      <c r="AW270" s="115"/>
      <c r="AX270" s="116"/>
    </row>
    <row r="271" spans="1:50" ht="24" customHeight="1" x14ac:dyDescent="0.15">
      <c r="A271" s="112">
        <v>3</v>
      </c>
      <c r="B271" s="112">
        <v>1</v>
      </c>
      <c r="C271" s="117" t="s">
        <v>508</v>
      </c>
      <c r="D271" s="113"/>
      <c r="E271" s="113"/>
      <c r="F271" s="113"/>
      <c r="G271" s="113"/>
      <c r="H271" s="113"/>
      <c r="I271" s="113"/>
      <c r="J271" s="113"/>
      <c r="K271" s="113"/>
      <c r="L271" s="113"/>
      <c r="M271" s="117" t="s">
        <v>512</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3</v>
      </c>
      <c r="AL271" s="115"/>
      <c r="AM271" s="115"/>
      <c r="AN271" s="115"/>
      <c r="AO271" s="115"/>
      <c r="AP271" s="116"/>
      <c r="AQ271" s="117" t="s">
        <v>476</v>
      </c>
      <c r="AR271" s="113"/>
      <c r="AS271" s="113"/>
      <c r="AT271" s="113"/>
      <c r="AU271" s="114" t="s">
        <v>476</v>
      </c>
      <c r="AV271" s="115"/>
      <c r="AW271" s="115"/>
      <c r="AX271" s="116"/>
    </row>
    <row r="272" spans="1:50" ht="24" customHeight="1" x14ac:dyDescent="0.15">
      <c r="A272" s="112">
        <v>4</v>
      </c>
      <c r="B272" s="112">
        <v>1</v>
      </c>
      <c r="C272" s="117" t="s">
        <v>507</v>
      </c>
      <c r="D272" s="113"/>
      <c r="E272" s="113"/>
      <c r="F272" s="113"/>
      <c r="G272" s="113"/>
      <c r="H272" s="113"/>
      <c r="I272" s="113"/>
      <c r="J272" s="113"/>
      <c r="K272" s="113"/>
      <c r="L272" s="113"/>
      <c r="M272" s="117" t="s">
        <v>511</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v>
      </c>
      <c r="AL272" s="115"/>
      <c r="AM272" s="115"/>
      <c r="AN272" s="115"/>
      <c r="AO272" s="115"/>
      <c r="AP272" s="116"/>
      <c r="AQ272" s="117" t="s">
        <v>476</v>
      </c>
      <c r="AR272" s="113"/>
      <c r="AS272" s="113"/>
      <c r="AT272" s="113"/>
      <c r="AU272" s="114" t="s">
        <v>476</v>
      </c>
      <c r="AV272" s="115"/>
      <c r="AW272" s="115"/>
      <c r="AX272" s="116"/>
    </row>
    <row r="273" spans="1:50" ht="24" customHeight="1" x14ac:dyDescent="0.15">
      <c r="A273" s="112">
        <v>5</v>
      </c>
      <c r="B273" s="112">
        <v>1</v>
      </c>
      <c r="C273" s="117" t="s">
        <v>504</v>
      </c>
      <c r="D273" s="113"/>
      <c r="E273" s="113"/>
      <c r="F273" s="113"/>
      <c r="G273" s="113"/>
      <c r="H273" s="113"/>
      <c r="I273" s="113"/>
      <c r="J273" s="113"/>
      <c r="K273" s="113"/>
      <c r="L273" s="113"/>
      <c r="M273" s="117" t="s">
        <v>511</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0.4</v>
      </c>
      <c r="AL273" s="115"/>
      <c r="AM273" s="115"/>
      <c r="AN273" s="115"/>
      <c r="AO273" s="115"/>
      <c r="AP273" s="116"/>
      <c r="AQ273" s="117" t="s">
        <v>476</v>
      </c>
      <c r="AR273" s="113"/>
      <c r="AS273" s="113"/>
      <c r="AT273" s="113"/>
      <c r="AU273" s="114" t="s">
        <v>476</v>
      </c>
      <c r="AV273" s="115"/>
      <c r="AW273" s="115"/>
      <c r="AX273" s="116"/>
    </row>
    <row r="274" spans="1:50" ht="24" customHeight="1" x14ac:dyDescent="0.15">
      <c r="A274" s="112">
        <v>6</v>
      </c>
      <c r="B274" s="112">
        <v>1</v>
      </c>
      <c r="C274" s="117"/>
      <c r="D274" s="113"/>
      <c r="E274" s="113"/>
      <c r="F274" s="113"/>
      <c r="G274" s="113"/>
      <c r="H274" s="113"/>
      <c r="I274" s="113"/>
      <c r="J274" s="113"/>
      <c r="K274" s="113"/>
      <c r="L274" s="113"/>
      <c r="M274" s="117"/>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3" priority="571">
      <formula>IF(RIGHT(TEXT(P14,"0.#"),1)=".",FALSE,TRUE)</formula>
    </cfRule>
    <cfRule type="expression" dxfId="962" priority="572">
      <formula>IF(RIGHT(TEXT(P14,"0.#"),1)=".",TRUE,FALSE)</formula>
    </cfRule>
  </conditionalFormatting>
  <conditionalFormatting sqref="AE23:AI23">
    <cfRule type="expression" dxfId="961" priority="561">
      <formula>IF(RIGHT(TEXT(AE23,"0.#"),1)=".",FALSE,TRUE)</formula>
    </cfRule>
    <cfRule type="expression" dxfId="960" priority="562">
      <formula>IF(RIGHT(TEXT(AE23,"0.#"),1)=".",TRUE,FALSE)</formula>
    </cfRule>
  </conditionalFormatting>
  <conditionalFormatting sqref="AE69:AX69">
    <cfRule type="expression" dxfId="959" priority="493">
      <formula>IF(RIGHT(TEXT(AE69,"0.#"),1)=".",FALSE,TRUE)</formula>
    </cfRule>
    <cfRule type="expression" dxfId="958" priority="494">
      <formula>IF(RIGHT(TEXT(AE69,"0.#"),1)=".",TRUE,FALSE)</formula>
    </cfRule>
  </conditionalFormatting>
  <conditionalFormatting sqref="AE83:AI83">
    <cfRule type="expression" dxfId="957" priority="475">
      <formula>IF(RIGHT(TEXT(AE83,"0.#"),1)=".",FALSE,TRUE)</formula>
    </cfRule>
    <cfRule type="expression" dxfId="956" priority="476">
      <formula>IF(RIGHT(TEXT(AE83,"0.#"),1)=".",TRUE,FALSE)</formula>
    </cfRule>
  </conditionalFormatting>
  <conditionalFormatting sqref="AJ83:AX83">
    <cfRule type="expression" dxfId="955" priority="473">
      <formula>IF(RIGHT(TEXT(AJ83,"0.#"),1)=".",FALSE,TRUE)</formula>
    </cfRule>
    <cfRule type="expression" dxfId="954" priority="474">
      <formula>IF(RIGHT(TEXT(AJ83,"0.#"),1)=".",TRUE,FALSE)</formula>
    </cfRule>
  </conditionalFormatting>
  <conditionalFormatting sqref="L99">
    <cfRule type="expression" dxfId="953" priority="453">
      <formula>IF(RIGHT(TEXT(L99,"0.#"),1)=".",FALSE,TRUE)</formula>
    </cfRule>
    <cfRule type="expression" dxfId="952" priority="454">
      <formula>IF(RIGHT(TEXT(L99,"0.#"),1)=".",TRUE,FALSE)</formula>
    </cfRule>
  </conditionalFormatting>
  <conditionalFormatting sqref="L104">
    <cfRule type="expression" dxfId="951" priority="451">
      <formula>IF(RIGHT(TEXT(L104,"0.#"),1)=".",FALSE,TRUE)</formula>
    </cfRule>
    <cfRule type="expression" dxfId="950" priority="452">
      <formula>IF(RIGHT(TEXT(L104,"0.#"),1)=".",TRUE,FALSE)</formula>
    </cfRule>
  </conditionalFormatting>
  <conditionalFormatting sqref="R104">
    <cfRule type="expression" dxfId="949" priority="449">
      <formula>IF(RIGHT(TEXT(R104,"0.#"),1)=".",FALSE,TRUE)</formula>
    </cfRule>
    <cfRule type="expression" dxfId="948" priority="450">
      <formula>IF(RIGHT(TEXT(R104,"0.#"),1)=".",TRUE,FALSE)</formula>
    </cfRule>
  </conditionalFormatting>
  <conditionalFormatting sqref="P18:AX18">
    <cfRule type="expression" dxfId="947" priority="447">
      <formula>IF(RIGHT(TEXT(P18,"0.#"),1)=".",FALSE,TRUE)</formula>
    </cfRule>
    <cfRule type="expression" dxfId="946" priority="448">
      <formula>IF(RIGHT(TEXT(P18,"0.#"),1)=".",TRUE,FALSE)</formula>
    </cfRule>
  </conditionalFormatting>
  <conditionalFormatting sqref="Y190">
    <cfRule type="expression" dxfId="945" priority="439">
      <formula>IF(RIGHT(TEXT(Y190,"0.#"),1)=".",FALSE,TRUE)</formula>
    </cfRule>
    <cfRule type="expression" dxfId="944" priority="440">
      <formula>IF(RIGHT(TEXT(Y190,"0.#"),1)=".",TRUE,FALSE)</formula>
    </cfRule>
  </conditionalFormatting>
  <conditionalFormatting sqref="AK236">
    <cfRule type="expression" dxfId="943" priority="361">
      <formula>IF(RIGHT(TEXT(AK236,"0.#"),1)=".",FALSE,TRUE)</formula>
    </cfRule>
    <cfRule type="expression" dxfId="942" priority="362">
      <formula>IF(RIGHT(TEXT(AK236,"0.#"),1)=".",TRUE,FALSE)</formula>
    </cfRule>
  </conditionalFormatting>
  <conditionalFormatting sqref="AE54:AI54">
    <cfRule type="expression" dxfId="941" priority="311">
      <formula>IF(RIGHT(TEXT(AE54,"0.#"),1)=".",FALSE,TRUE)</formula>
    </cfRule>
    <cfRule type="expression" dxfId="940" priority="312">
      <formula>IF(RIGHT(TEXT(AE54,"0.#"),1)=".",TRUE,FALSE)</formula>
    </cfRule>
  </conditionalFormatting>
  <conditionalFormatting sqref="P16:AQ17 P15:AX15 P13:AX13">
    <cfRule type="expression" dxfId="939" priority="269">
      <formula>IF(RIGHT(TEXT(P13,"0.#"),1)=".",FALSE,TRUE)</formula>
    </cfRule>
    <cfRule type="expression" dxfId="938" priority="270">
      <formula>IF(RIGHT(TEXT(P13,"0.#"),1)=".",TRUE,FALSE)</formula>
    </cfRule>
  </conditionalFormatting>
  <conditionalFormatting sqref="P19:AJ19">
    <cfRule type="expression" dxfId="937" priority="267">
      <formula>IF(RIGHT(TEXT(P19,"0.#"),1)=".",FALSE,TRUE)</formula>
    </cfRule>
    <cfRule type="expression" dxfId="936" priority="268">
      <formula>IF(RIGHT(TEXT(P19,"0.#"),1)=".",TRUE,FALSE)</formula>
    </cfRule>
  </conditionalFormatting>
  <conditionalFormatting sqref="AE55:AX55 AJ54:AS54">
    <cfRule type="expression" dxfId="935" priority="263">
      <formula>IF(RIGHT(TEXT(AE54,"0.#"),1)=".",FALSE,TRUE)</formula>
    </cfRule>
    <cfRule type="expression" dxfId="934" priority="264">
      <formula>IF(RIGHT(TEXT(AE54,"0.#"),1)=".",TRUE,FALSE)</formula>
    </cfRule>
  </conditionalFormatting>
  <conditionalFormatting sqref="AE68:AS68">
    <cfRule type="expression" dxfId="933" priority="259">
      <formula>IF(RIGHT(TEXT(AE68,"0.#"),1)=".",FALSE,TRUE)</formula>
    </cfRule>
    <cfRule type="expression" dxfId="932" priority="260">
      <formula>IF(RIGHT(TEXT(AE68,"0.#"),1)=".",TRUE,FALSE)</formula>
    </cfRule>
  </conditionalFormatting>
  <conditionalFormatting sqref="AE95:AI95 AE92:AI92 AE89:AI89 AE86:AI86">
    <cfRule type="expression" dxfId="931" priority="257">
      <formula>IF(RIGHT(TEXT(AE86,"0.#"),1)=".",FALSE,TRUE)</formula>
    </cfRule>
    <cfRule type="expression" dxfId="930" priority="258">
      <formula>IF(RIGHT(TEXT(AE86,"0.#"),1)=".",TRUE,FALSE)</formula>
    </cfRule>
  </conditionalFormatting>
  <conditionalFormatting sqref="AJ95:AX95 AJ92:AX92 AJ89:AX89 AJ86:AX86">
    <cfRule type="expression" dxfId="929" priority="255">
      <formula>IF(RIGHT(TEXT(AJ86,"0.#"),1)=".",FALSE,TRUE)</formula>
    </cfRule>
    <cfRule type="expression" dxfId="928" priority="256">
      <formula>IF(RIGHT(TEXT(AJ86,"0.#"),1)=".",TRUE,FALSE)</formula>
    </cfRule>
  </conditionalFormatting>
  <conditionalFormatting sqref="L100:L103 L98">
    <cfRule type="expression" dxfId="927" priority="253">
      <formula>IF(RIGHT(TEXT(L98,"0.#"),1)=".",FALSE,TRUE)</formula>
    </cfRule>
    <cfRule type="expression" dxfId="926" priority="254">
      <formula>IF(RIGHT(TEXT(L98,"0.#"),1)=".",TRUE,FALSE)</formula>
    </cfRule>
  </conditionalFormatting>
  <conditionalFormatting sqref="R98">
    <cfRule type="expression" dxfId="925" priority="249">
      <formula>IF(RIGHT(TEXT(R98,"0.#"),1)=".",FALSE,TRUE)</formula>
    </cfRule>
    <cfRule type="expression" dxfId="924" priority="250">
      <formula>IF(RIGHT(TEXT(R98,"0.#"),1)=".",TRUE,FALSE)</formula>
    </cfRule>
  </conditionalFormatting>
  <conditionalFormatting sqref="R99:R103">
    <cfRule type="expression" dxfId="923" priority="247">
      <formula>IF(RIGHT(TEXT(R99,"0.#"),1)=".",FALSE,TRUE)</formula>
    </cfRule>
    <cfRule type="expression" dxfId="922" priority="248">
      <formula>IF(RIGHT(TEXT(R99,"0.#"),1)=".",TRUE,FALSE)</formula>
    </cfRule>
  </conditionalFormatting>
  <conditionalFormatting sqref="Y184 Y180 Y186:Y189">
    <cfRule type="expression" dxfId="921" priority="245">
      <formula>IF(RIGHT(TEXT(Y180,"0.#"),1)=".",FALSE,TRUE)</formula>
    </cfRule>
    <cfRule type="expression" dxfId="920" priority="246">
      <formula>IF(RIGHT(TEXT(Y180,"0.#"),1)=".",TRUE,FALSE)</formula>
    </cfRule>
  </conditionalFormatting>
  <conditionalFormatting sqref="AU181">
    <cfRule type="expression" dxfId="919" priority="243">
      <formula>IF(RIGHT(TEXT(AU181,"0.#"),1)=".",FALSE,TRUE)</formula>
    </cfRule>
    <cfRule type="expression" dxfId="918" priority="244">
      <formula>IF(RIGHT(TEXT(AU181,"0.#"),1)=".",TRUE,FALSE)</formula>
    </cfRule>
  </conditionalFormatting>
  <conditionalFormatting sqref="AU190">
    <cfRule type="expression" dxfId="917" priority="241">
      <formula>IF(RIGHT(TEXT(AU190,"0.#"),1)=".",FALSE,TRUE)</formula>
    </cfRule>
    <cfRule type="expression" dxfId="916" priority="242">
      <formula>IF(RIGHT(TEXT(AU190,"0.#"),1)=".",TRUE,FALSE)</formula>
    </cfRule>
  </conditionalFormatting>
  <conditionalFormatting sqref="AU182:AU189 AU180">
    <cfRule type="expression" dxfId="915" priority="239">
      <formula>IF(RIGHT(TEXT(AU180,"0.#"),1)=".",FALSE,TRUE)</formula>
    </cfRule>
    <cfRule type="expression" dxfId="914" priority="240">
      <formula>IF(RIGHT(TEXT(AU180,"0.#"),1)=".",TRUE,FALSE)</formula>
    </cfRule>
  </conditionalFormatting>
  <conditionalFormatting sqref="Y220 Y207 Y194">
    <cfRule type="expression" dxfId="913" priority="225">
      <formula>IF(RIGHT(TEXT(Y194,"0.#"),1)=".",FALSE,TRUE)</formula>
    </cfRule>
    <cfRule type="expression" dxfId="912" priority="226">
      <formula>IF(RIGHT(TEXT(Y194,"0.#"),1)=".",TRUE,FALSE)</formula>
    </cfRule>
  </conditionalFormatting>
  <conditionalFormatting sqref="Y229 Y216 Y203">
    <cfRule type="expression" dxfId="911" priority="223">
      <formula>IF(RIGHT(TEXT(Y203,"0.#"),1)=".",FALSE,TRUE)</formula>
    </cfRule>
    <cfRule type="expression" dxfId="910" priority="224">
      <formula>IF(RIGHT(TEXT(Y203,"0.#"),1)=".",TRUE,FALSE)</formula>
    </cfRule>
  </conditionalFormatting>
  <conditionalFormatting sqref="Y221:Y228 Y219 Y208:Y215 Y206 Y195:Y202 Y193">
    <cfRule type="expression" dxfId="909" priority="221">
      <formula>IF(RIGHT(TEXT(Y193,"0.#"),1)=".",FALSE,TRUE)</formula>
    </cfRule>
    <cfRule type="expression" dxfId="908" priority="222">
      <formula>IF(RIGHT(TEXT(Y193,"0.#"),1)=".",TRUE,FALSE)</formula>
    </cfRule>
  </conditionalFormatting>
  <conditionalFormatting sqref="AU220 AU207 AU194">
    <cfRule type="expression" dxfId="907" priority="219">
      <formula>IF(RIGHT(TEXT(AU194,"0.#"),1)=".",FALSE,TRUE)</formula>
    </cfRule>
    <cfRule type="expression" dxfId="906" priority="220">
      <formula>IF(RIGHT(TEXT(AU194,"0.#"),1)=".",TRUE,FALSE)</formula>
    </cfRule>
  </conditionalFormatting>
  <conditionalFormatting sqref="AU229 AU216 AU203">
    <cfRule type="expression" dxfId="905" priority="217">
      <formula>IF(RIGHT(TEXT(AU203,"0.#"),1)=".",FALSE,TRUE)</formula>
    </cfRule>
    <cfRule type="expression" dxfId="904" priority="218">
      <formula>IF(RIGHT(TEXT(AU203,"0.#"),1)=".",TRUE,FALSE)</formula>
    </cfRule>
  </conditionalFormatting>
  <conditionalFormatting sqref="AU221:AU228 AU219 AU208:AU215 AU206 AU195:AU202 AU193">
    <cfRule type="expression" dxfId="903" priority="215">
      <formula>IF(RIGHT(TEXT(AU193,"0.#"),1)=".",FALSE,TRUE)</formula>
    </cfRule>
    <cfRule type="expression" dxfId="902" priority="216">
      <formula>IF(RIGHT(TEXT(AU193,"0.#"),1)=".",TRUE,FALSE)</formula>
    </cfRule>
  </conditionalFormatting>
  <conditionalFormatting sqref="AE56:AI56">
    <cfRule type="expression" dxfId="901" priority="189">
      <formula>IF(AND(AE56&gt;=0, RIGHT(TEXT(AE56,"0.#"),1)&lt;&gt;"."),TRUE,FALSE)</formula>
    </cfRule>
    <cfRule type="expression" dxfId="900" priority="190">
      <formula>IF(AND(AE56&gt;=0, RIGHT(TEXT(AE56,"0.#"),1)="."),TRUE,FALSE)</formula>
    </cfRule>
    <cfRule type="expression" dxfId="899" priority="191">
      <formula>IF(AND(AE56&lt;0, RIGHT(TEXT(AE56,"0.#"),1)&lt;&gt;"."),TRUE,FALSE)</formula>
    </cfRule>
    <cfRule type="expression" dxfId="898" priority="192">
      <formula>IF(AND(AE56&lt;0, RIGHT(TEXT(AE56,"0.#"),1)="."),TRUE,FALSE)</formula>
    </cfRule>
  </conditionalFormatting>
  <conditionalFormatting sqref="AJ56:AS56">
    <cfRule type="expression" dxfId="897" priority="185">
      <formula>IF(AND(AJ56&gt;=0, RIGHT(TEXT(AJ56,"0.#"),1)&lt;&gt;"."),TRUE,FALSE)</formula>
    </cfRule>
    <cfRule type="expression" dxfId="896" priority="186">
      <formula>IF(AND(AJ56&gt;=0, RIGHT(TEXT(AJ56,"0.#"),1)="."),TRUE,FALSE)</formula>
    </cfRule>
    <cfRule type="expression" dxfId="895" priority="187">
      <formula>IF(AND(AJ56&lt;0, RIGHT(TEXT(AJ56,"0.#"),1)&lt;&gt;"."),TRUE,FALSE)</formula>
    </cfRule>
    <cfRule type="expression" dxfId="894" priority="188">
      <formula>IF(AND(AJ56&lt;0, RIGHT(TEXT(AJ56,"0.#"),1)="."),TRUE,FALSE)</formula>
    </cfRule>
  </conditionalFormatting>
  <conditionalFormatting sqref="AK237:AK265">
    <cfRule type="expression" dxfId="893" priority="173">
      <formula>IF(RIGHT(TEXT(AK237,"0.#"),1)=".",FALSE,TRUE)</formula>
    </cfRule>
    <cfRule type="expression" dxfId="892" priority="174">
      <formula>IF(RIGHT(TEXT(AK237,"0.#"),1)=".",TRUE,FALSE)</formula>
    </cfRule>
  </conditionalFormatting>
  <conditionalFormatting sqref="AU237:AX265">
    <cfRule type="expression" dxfId="891" priority="169">
      <formula>IF(AND(AU237&gt;=0, RIGHT(TEXT(AU237,"0.#"),1)&lt;&gt;"."),TRUE,FALSE)</formula>
    </cfRule>
    <cfRule type="expression" dxfId="890" priority="170">
      <formula>IF(AND(AU237&gt;=0, RIGHT(TEXT(AU237,"0.#"),1)="."),TRUE,FALSE)</formula>
    </cfRule>
    <cfRule type="expression" dxfId="889" priority="171">
      <formula>IF(AND(AU237&lt;0, RIGHT(TEXT(AU237,"0.#"),1)&lt;&gt;"."),TRUE,FALSE)</formula>
    </cfRule>
    <cfRule type="expression" dxfId="888" priority="172">
      <formula>IF(AND(AU237&lt;0, RIGHT(TEXT(AU237,"0.#"),1)="."),TRUE,FALSE)</formula>
    </cfRule>
  </conditionalFormatting>
  <conditionalFormatting sqref="AK270 AK275:AK298 AK272">
    <cfRule type="expression" dxfId="887" priority="161">
      <formula>IF(RIGHT(TEXT(AK270,"0.#"),1)=".",FALSE,TRUE)</formula>
    </cfRule>
    <cfRule type="expression" dxfId="886" priority="162">
      <formula>IF(RIGHT(TEXT(AK270,"0.#"),1)=".",TRUE,FALSE)</formula>
    </cfRule>
  </conditionalFormatting>
  <conditionalFormatting sqref="AU274:AX298">
    <cfRule type="expression" dxfId="885" priority="157">
      <formula>IF(AND(AU274&gt;=0, RIGHT(TEXT(AU274,"0.#"),1)&lt;&gt;"."),TRUE,FALSE)</formula>
    </cfRule>
    <cfRule type="expression" dxfId="884" priority="158">
      <formula>IF(AND(AU274&gt;=0, RIGHT(TEXT(AU274,"0.#"),1)="."),TRUE,FALSE)</formula>
    </cfRule>
    <cfRule type="expression" dxfId="883" priority="159">
      <formula>IF(AND(AU274&lt;0, RIGHT(TEXT(AU274,"0.#"),1)&lt;&gt;"."),TRUE,FALSE)</formula>
    </cfRule>
    <cfRule type="expression" dxfId="882" priority="160">
      <formula>IF(AND(AU274&lt;0, RIGHT(TEXT(AU274,"0.#"),1)="."),TRUE,FALSE)</formula>
    </cfRule>
  </conditionalFormatting>
  <conditionalFormatting sqref="AK302">
    <cfRule type="expression" dxfId="881" priority="155">
      <formula>IF(RIGHT(TEXT(AK302,"0.#"),1)=".",FALSE,TRUE)</formula>
    </cfRule>
    <cfRule type="expression" dxfId="880" priority="156">
      <formula>IF(RIGHT(TEXT(AK302,"0.#"),1)=".",TRUE,FALSE)</formula>
    </cfRule>
  </conditionalFormatting>
  <conditionalFormatting sqref="AU302:AX302">
    <cfRule type="expression" dxfId="879" priority="151">
      <formula>IF(AND(AU302&gt;=0, RIGHT(TEXT(AU302,"0.#"),1)&lt;&gt;"."),TRUE,FALSE)</formula>
    </cfRule>
    <cfRule type="expression" dxfId="878" priority="152">
      <formula>IF(AND(AU302&gt;=0, RIGHT(TEXT(AU302,"0.#"),1)="."),TRUE,FALSE)</formula>
    </cfRule>
    <cfRule type="expression" dxfId="877" priority="153">
      <formula>IF(AND(AU302&lt;0, RIGHT(TEXT(AU302,"0.#"),1)&lt;&gt;"."),TRUE,FALSE)</formula>
    </cfRule>
    <cfRule type="expression" dxfId="876" priority="154">
      <formula>IF(AND(AU302&lt;0, RIGHT(TEXT(AU302,"0.#"),1)="."),TRUE,FALSE)</formula>
    </cfRule>
  </conditionalFormatting>
  <conditionalFormatting sqref="AK303:AK331">
    <cfRule type="expression" dxfId="875" priority="149">
      <formula>IF(RIGHT(TEXT(AK303,"0.#"),1)=".",FALSE,TRUE)</formula>
    </cfRule>
    <cfRule type="expression" dxfId="874" priority="150">
      <formula>IF(RIGHT(TEXT(AK303,"0.#"),1)=".",TRUE,FALSE)</formula>
    </cfRule>
  </conditionalFormatting>
  <conditionalFormatting sqref="AU303:AX331">
    <cfRule type="expression" dxfId="873" priority="145">
      <formula>IF(AND(AU303&gt;=0, RIGHT(TEXT(AU303,"0.#"),1)&lt;&gt;"."),TRUE,FALSE)</formula>
    </cfRule>
    <cfRule type="expression" dxfId="872" priority="146">
      <formula>IF(AND(AU303&gt;=0, RIGHT(TEXT(AU303,"0.#"),1)="."),TRUE,FALSE)</formula>
    </cfRule>
    <cfRule type="expression" dxfId="871" priority="147">
      <formula>IF(AND(AU303&lt;0, RIGHT(TEXT(AU303,"0.#"),1)&lt;&gt;"."),TRUE,FALSE)</formula>
    </cfRule>
    <cfRule type="expression" dxfId="870" priority="148">
      <formula>IF(AND(AU303&lt;0, RIGHT(TEXT(AU303,"0.#"),1)="."),TRUE,FALSE)</formula>
    </cfRule>
  </conditionalFormatting>
  <conditionalFormatting sqref="AK335">
    <cfRule type="expression" dxfId="869" priority="143">
      <formula>IF(RIGHT(TEXT(AK335,"0.#"),1)=".",FALSE,TRUE)</formula>
    </cfRule>
    <cfRule type="expression" dxfId="868" priority="144">
      <formula>IF(RIGHT(TEXT(AK335,"0.#"),1)=".",TRUE,FALSE)</formula>
    </cfRule>
  </conditionalFormatting>
  <conditionalFormatting sqref="AU335:AX335">
    <cfRule type="expression" dxfId="867" priority="139">
      <formula>IF(AND(AU335&gt;=0, RIGHT(TEXT(AU335,"0.#"),1)&lt;&gt;"."),TRUE,FALSE)</formula>
    </cfRule>
    <cfRule type="expression" dxfId="866" priority="140">
      <formula>IF(AND(AU335&gt;=0, RIGHT(TEXT(AU335,"0.#"),1)="."),TRUE,FALSE)</formula>
    </cfRule>
    <cfRule type="expression" dxfId="865" priority="141">
      <formula>IF(AND(AU335&lt;0, RIGHT(TEXT(AU335,"0.#"),1)&lt;&gt;"."),TRUE,FALSE)</formula>
    </cfRule>
    <cfRule type="expression" dxfId="864" priority="142">
      <formula>IF(AND(AU335&lt;0, RIGHT(TEXT(AU335,"0.#"),1)="."),TRUE,FALSE)</formula>
    </cfRule>
  </conditionalFormatting>
  <conditionalFormatting sqref="AK336:AK364">
    <cfRule type="expression" dxfId="863" priority="137">
      <formula>IF(RIGHT(TEXT(AK336,"0.#"),1)=".",FALSE,TRUE)</formula>
    </cfRule>
    <cfRule type="expression" dxfId="862" priority="138">
      <formula>IF(RIGHT(TEXT(AK336,"0.#"),1)=".",TRUE,FALSE)</formula>
    </cfRule>
  </conditionalFormatting>
  <conditionalFormatting sqref="AU336:AX364">
    <cfRule type="expression" dxfId="861" priority="133">
      <formula>IF(AND(AU336&gt;=0, RIGHT(TEXT(AU336,"0.#"),1)&lt;&gt;"."),TRUE,FALSE)</formula>
    </cfRule>
    <cfRule type="expression" dxfId="860" priority="134">
      <formula>IF(AND(AU336&gt;=0, RIGHT(TEXT(AU336,"0.#"),1)="."),TRUE,FALSE)</formula>
    </cfRule>
    <cfRule type="expression" dxfId="859" priority="135">
      <formula>IF(AND(AU336&lt;0, RIGHT(TEXT(AU336,"0.#"),1)&lt;&gt;"."),TRUE,FALSE)</formula>
    </cfRule>
    <cfRule type="expression" dxfId="858" priority="136">
      <formula>IF(AND(AU336&lt;0, RIGHT(TEXT(AU336,"0.#"),1)="."),TRUE,FALSE)</formula>
    </cfRule>
  </conditionalFormatting>
  <conditionalFormatting sqref="AK368">
    <cfRule type="expression" dxfId="857" priority="131">
      <formula>IF(RIGHT(TEXT(AK368,"0.#"),1)=".",FALSE,TRUE)</formula>
    </cfRule>
    <cfRule type="expression" dxfId="856" priority="132">
      <formula>IF(RIGHT(TEXT(AK368,"0.#"),1)=".",TRUE,FALSE)</formula>
    </cfRule>
  </conditionalFormatting>
  <conditionalFormatting sqref="AU368:AX368">
    <cfRule type="expression" dxfId="855" priority="127">
      <formula>IF(AND(AU368&gt;=0, RIGHT(TEXT(AU368,"0.#"),1)&lt;&gt;"."),TRUE,FALSE)</formula>
    </cfRule>
    <cfRule type="expression" dxfId="854" priority="128">
      <formula>IF(AND(AU368&gt;=0, RIGHT(TEXT(AU368,"0.#"),1)="."),TRUE,FALSE)</formula>
    </cfRule>
    <cfRule type="expression" dxfId="853" priority="129">
      <formula>IF(AND(AU368&lt;0, RIGHT(TEXT(AU368,"0.#"),1)&lt;&gt;"."),TRUE,FALSE)</formula>
    </cfRule>
    <cfRule type="expression" dxfId="852" priority="130">
      <formula>IF(AND(AU368&lt;0, RIGHT(TEXT(AU368,"0.#"),1)="."),TRUE,FALSE)</formula>
    </cfRule>
  </conditionalFormatting>
  <conditionalFormatting sqref="AK369:AK397">
    <cfRule type="expression" dxfId="851" priority="125">
      <formula>IF(RIGHT(TEXT(AK369,"0.#"),1)=".",FALSE,TRUE)</formula>
    </cfRule>
    <cfRule type="expression" dxfId="850" priority="126">
      <formula>IF(RIGHT(TEXT(AK369,"0.#"),1)=".",TRUE,FALSE)</formula>
    </cfRule>
  </conditionalFormatting>
  <conditionalFormatting sqref="AU369:AX397">
    <cfRule type="expression" dxfId="849" priority="121">
      <formula>IF(AND(AU369&gt;=0, RIGHT(TEXT(AU369,"0.#"),1)&lt;&gt;"."),TRUE,FALSE)</formula>
    </cfRule>
    <cfRule type="expression" dxfId="848" priority="122">
      <formula>IF(AND(AU369&gt;=0, RIGHT(TEXT(AU369,"0.#"),1)="."),TRUE,FALSE)</formula>
    </cfRule>
    <cfRule type="expression" dxfId="847" priority="123">
      <formula>IF(AND(AU369&lt;0, RIGHT(TEXT(AU369,"0.#"),1)&lt;&gt;"."),TRUE,FALSE)</formula>
    </cfRule>
    <cfRule type="expression" dxfId="846" priority="124">
      <formula>IF(AND(AU369&lt;0, RIGHT(TEXT(AU369,"0.#"),1)="."),TRUE,FALSE)</formula>
    </cfRule>
  </conditionalFormatting>
  <conditionalFormatting sqref="AK401">
    <cfRule type="expression" dxfId="845" priority="119">
      <formula>IF(RIGHT(TEXT(AK401,"0.#"),1)=".",FALSE,TRUE)</formula>
    </cfRule>
    <cfRule type="expression" dxfId="844" priority="120">
      <formula>IF(RIGHT(TEXT(AK401,"0.#"),1)=".",TRUE,FALSE)</formula>
    </cfRule>
  </conditionalFormatting>
  <conditionalFormatting sqref="AU401:AX401">
    <cfRule type="expression" dxfId="843" priority="115">
      <formula>IF(AND(AU401&gt;=0, RIGHT(TEXT(AU401,"0.#"),1)&lt;&gt;"."),TRUE,FALSE)</formula>
    </cfRule>
    <cfRule type="expression" dxfId="842" priority="116">
      <formula>IF(AND(AU401&gt;=0, RIGHT(TEXT(AU401,"0.#"),1)="."),TRUE,FALSE)</formula>
    </cfRule>
    <cfRule type="expression" dxfId="841" priority="117">
      <formula>IF(AND(AU401&lt;0, RIGHT(TEXT(AU401,"0.#"),1)&lt;&gt;"."),TRUE,FALSE)</formula>
    </cfRule>
    <cfRule type="expression" dxfId="840" priority="118">
      <formula>IF(AND(AU401&lt;0, RIGHT(TEXT(AU401,"0.#"),1)="."),TRUE,FALSE)</formula>
    </cfRule>
  </conditionalFormatting>
  <conditionalFormatting sqref="AK402:AK430">
    <cfRule type="expression" dxfId="839" priority="113">
      <formula>IF(RIGHT(TEXT(AK402,"0.#"),1)=".",FALSE,TRUE)</formula>
    </cfRule>
    <cfRule type="expression" dxfId="838" priority="114">
      <formula>IF(RIGHT(TEXT(AK402,"0.#"),1)=".",TRUE,FALSE)</formula>
    </cfRule>
  </conditionalFormatting>
  <conditionalFormatting sqref="AU402:AX430">
    <cfRule type="expression" dxfId="837" priority="109">
      <formula>IF(AND(AU402&gt;=0, RIGHT(TEXT(AU402,"0.#"),1)&lt;&gt;"."),TRUE,FALSE)</formula>
    </cfRule>
    <cfRule type="expression" dxfId="836" priority="110">
      <formula>IF(AND(AU402&gt;=0, RIGHT(TEXT(AU402,"0.#"),1)="."),TRUE,FALSE)</formula>
    </cfRule>
    <cfRule type="expression" dxfId="835" priority="111">
      <formula>IF(AND(AU402&lt;0, RIGHT(TEXT(AU402,"0.#"),1)&lt;&gt;"."),TRUE,FALSE)</formula>
    </cfRule>
    <cfRule type="expression" dxfId="834" priority="112">
      <formula>IF(AND(AU402&lt;0, RIGHT(TEXT(AU402,"0.#"),1)="."),TRUE,FALSE)</formula>
    </cfRule>
  </conditionalFormatting>
  <conditionalFormatting sqref="AK434">
    <cfRule type="expression" dxfId="833" priority="107">
      <formula>IF(RIGHT(TEXT(AK434,"0.#"),1)=".",FALSE,TRUE)</formula>
    </cfRule>
    <cfRule type="expression" dxfId="832" priority="108">
      <formula>IF(RIGHT(TEXT(AK434,"0.#"),1)=".",TRUE,FALSE)</formula>
    </cfRule>
  </conditionalFormatting>
  <conditionalFormatting sqref="AU434:AX434">
    <cfRule type="expression" dxfId="831" priority="103">
      <formula>IF(AND(AU434&gt;=0, RIGHT(TEXT(AU434,"0.#"),1)&lt;&gt;"."),TRUE,FALSE)</formula>
    </cfRule>
    <cfRule type="expression" dxfId="830" priority="104">
      <formula>IF(AND(AU434&gt;=0, RIGHT(TEXT(AU434,"0.#"),1)="."),TRUE,FALSE)</formula>
    </cfRule>
    <cfRule type="expression" dxfId="829" priority="105">
      <formula>IF(AND(AU434&lt;0, RIGHT(TEXT(AU434,"0.#"),1)&lt;&gt;"."),TRUE,FALSE)</formula>
    </cfRule>
    <cfRule type="expression" dxfId="828" priority="106">
      <formula>IF(AND(AU434&lt;0, RIGHT(TEXT(AU434,"0.#"),1)="."),TRUE,FALSE)</formula>
    </cfRule>
  </conditionalFormatting>
  <conditionalFormatting sqref="AK435:AK463">
    <cfRule type="expression" dxfId="827" priority="101">
      <formula>IF(RIGHT(TEXT(AK435,"0.#"),1)=".",FALSE,TRUE)</formula>
    </cfRule>
    <cfRule type="expression" dxfId="826" priority="102">
      <formula>IF(RIGHT(TEXT(AK435,"0.#"),1)=".",TRUE,FALSE)</formula>
    </cfRule>
  </conditionalFormatting>
  <conditionalFormatting sqref="AU435:AX463">
    <cfRule type="expression" dxfId="825" priority="97">
      <formula>IF(AND(AU435&gt;=0, RIGHT(TEXT(AU435,"0.#"),1)&lt;&gt;"."),TRUE,FALSE)</formula>
    </cfRule>
    <cfRule type="expression" dxfId="824" priority="98">
      <formula>IF(AND(AU435&gt;=0, RIGHT(TEXT(AU435,"0.#"),1)="."),TRUE,FALSE)</formula>
    </cfRule>
    <cfRule type="expression" dxfId="823" priority="99">
      <formula>IF(AND(AU435&lt;0, RIGHT(TEXT(AU435,"0.#"),1)&lt;&gt;"."),TRUE,FALSE)</formula>
    </cfRule>
    <cfRule type="expression" dxfId="822" priority="100">
      <formula>IF(AND(AU435&lt;0, RIGHT(TEXT(AU435,"0.#"),1)="."),TRUE,FALSE)</formula>
    </cfRule>
  </conditionalFormatting>
  <conditionalFormatting sqref="AK467">
    <cfRule type="expression" dxfId="821" priority="95">
      <formula>IF(RIGHT(TEXT(AK467,"0.#"),1)=".",FALSE,TRUE)</formula>
    </cfRule>
    <cfRule type="expression" dxfId="820" priority="96">
      <formula>IF(RIGHT(TEXT(AK467,"0.#"),1)=".",TRUE,FALSE)</formula>
    </cfRule>
  </conditionalFormatting>
  <conditionalFormatting sqref="AU467:AX467">
    <cfRule type="expression" dxfId="819" priority="91">
      <formula>IF(AND(AU467&gt;=0, RIGHT(TEXT(AU467,"0.#"),1)&lt;&gt;"."),TRUE,FALSE)</formula>
    </cfRule>
    <cfRule type="expression" dxfId="818" priority="92">
      <formula>IF(AND(AU467&gt;=0, RIGHT(TEXT(AU467,"0.#"),1)="."),TRUE,FALSE)</formula>
    </cfRule>
    <cfRule type="expression" dxfId="817" priority="93">
      <formula>IF(AND(AU467&lt;0, RIGHT(TEXT(AU467,"0.#"),1)&lt;&gt;"."),TRUE,FALSE)</formula>
    </cfRule>
    <cfRule type="expression" dxfId="816" priority="94">
      <formula>IF(AND(AU467&lt;0, RIGHT(TEXT(AU467,"0.#"),1)="."),TRUE,FALSE)</formula>
    </cfRule>
  </conditionalFormatting>
  <conditionalFormatting sqref="AK468:AK496">
    <cfRule type="expression" dxfId="815" priority="89">
      <formula>IF(RIGHT(TEXT(AK468,"0.#"),1)=".",FALSE,TRUE)</formula>
    </cfRule>
    <cfRule type="expression" dxfId="814" priority="90">
      <formula>IF(RIGHT(TEXT(AK468,"0.#"),1)=".",TRUE,FALSE)</formula>
    </cfRule>
  </conditionalFormatting>
  <conditionalFormatting sqref="AU468:AX496">
    <cfRule type="expression" dxfId="813" priority="85">
      <formula>IF(AND(AU468&gt;=0, RIGHT(TEXT(AU468,"0.#"),1)&lt;&gt;"."),TRUE,FALSE)</formula>
    </cfRule>
    <cfRule type="expression" dxfId="812" priority="86">
      <formula>IF(AND(AU468&gt;=0, RIGHT(TEXT(AU468,"0.#"),1)="."),TRUE,FALSE)</formula>
    </cfRule>
    <cfRule type="expression" dxfId="811" priority="87">
      <formula>IF(AND(AU468&lt;0, RIGHT(TEXT(AU468,"0.#"),1)&lt;&gt;"."),TRUE,FALSE)</formula>
    </cfRule>
    <cfRule type="expression" dxfId="810" priority="88">
      <formula>IF(AND(AU468&lt;0, RIGHT(TEXT(AU468,"0.#"),1)="."),TRUE,FALSE)</formula>
    </cfRule>
  </conditionalFormatting>
  <conditionalFormatting sqref="AJ23:AS23 AE24:AX24">
    <cfRule type="expression" dxfId="809" priority="83">
      <formula>IF(RIGHT(TEXT(AE23,"0.#"),1)=".",FALSE,TRUE)</formula>
    </cfRule>
    <cfRule type="expression" dxfId="808" priority="84">
      <formula>IF(RIGHT(TEXT(AE23,"0.#"),1)=".",TRUE,FALSE)</formula>
    </cfRule>
  </conditionalFormatting>
  <conditionalFormatting sqref="AE25:AI25">
    <cfRule type="expression" dxfId="807" priority="75">
      <formula>IF(AND(AE25&gt;=0, RIGHT(TEXT(AE25,"0.#"),1)&lt;&gt;"."),TRUE,FALSE)</formula>
    </cfRule>
    <cfRule type="expression" dxfId="806" priority="76">
      <formula>IF(AND(AE25&gt;=0, RIGHT(TEXT(AE25,"0.#"),1)="."),TRUE,FALSE)</formula>
    </cfRule>
    <cfRule type="expression" dxfId="805" priority="77">
      <formula>IF(AND(AE25&lt;0, RIGHT(TEXT(AE25,"0.#"),1)&lt;&gt;"."),TRUE,FALSE)</formula>
    </cfRule>
    <cfRule type="expression" dxfId="804" priority="78">
      <formula>IF(AND(AE25&lt;0, RIGHT(TEXT(AE25,"0.#"),1)="."),TRUE,FALSE)</formula>
    </cfRule>
  </conditionalFormatting>
  <conditionalFormatting sqref="AJ25:AS25">
    <cfRule type="expression" dxfId="803" priority="71">
      <formula>IF(AND(AJ25&gt;=0, RIGHT(TEXT(AJ25,"0.#"),1)&lt;&gt;"."),TRUE,FALSE)</formula>
    </cfRule>
    <cfRule type="expression" dxfId="802" priority="72">
      <formula>IF(AND(AJ25&gt;=0, RIGHT(TEXT(AJ25,"0.#"),1)="."),TRUE,FALSE)</formula>
    </cfRule>
    <cfRule type="expression" dxfId="801" priority="73">
      <formula>IF(AND(AJ25&lt;0, RIGHT(TEXT(AJ25,"0.#"),1)&lt;&gt;"."),TRUE,FALSE)</formula>
    </cfRule>
    <cfRule type="expression" dxfId="800" priority="74">
      <formula>IF(AND(AJ25&lt;0, RIGHT(TEXT(AJ25,"0.#"),1)="."),TRUE,FALSE)</formula>
    </cfRule>
  </conditionalFormatting>
  <conditionalFormatting sqref="AU236:AX236">
    <cfRule type="expression" dxfId="799" priority="59">
      <formula>IF(AND(AU236&gt;=0, RIGHT(TEXT(AU236,"0.#"),1)&lt;&gt;"."),TRUE,FALSE)</formula>
    </cfRule>
    <cfRule type="expression" dxfId="798" priority="60">
      <formula>IF(AND(AU236&gt;=0, RIGHT(TEXT(AU236,"0.#"),1)="."),TRUE,FALSE)</formula>
    </cfRule>
    <cfRule type="expression" dxfId="797" priority="61">
      <formula>IF(AND(AU236&lt;0, RIGHT(TEXT(AU236,"0.#"),1)&lt;&gt;"."),TRUE,FALSE)</formula>
    </cfRule>
    <cfRule type="expression" dxfId="796" priority="62">
      <formula>IF(AND(AU236&lt;0, RIGHT(TEXT(AU236,"0.#"),1)="."),TRUE,FALSE)</formula>
    </cfRule>
  </conditionalFormatting>
  <conditionalFormatting sqref="AE43:AI43 AE38:AI38 AE33:AI33 AE28:AI28">
    <cfRule type="expression" dxfId="795" priority="57">
      <formula>IF(RIGHT(TEXT(AE28,"0.#"),1)=".",FALSE,TRUE)</formula>
    </cfRule>
    <cfRule type="expression" dxfId="794" priority="58">
      <formula>IF(RIGHT(TEXT(AE28,"0.#"),1)=".",TRUE,FALSE)</formula>
    </cfRule>
  </conditionalFormatting>
  <conditionalFormatting sqref="AE44:AX44 AJ43:AS43 AE39:AX39 AJ38:AS38 AE34:AX34 AJ33:AS33 AE29:AX29 AJ28:AS28">
    <cfRule type="expression" dxfId="793" priority="55">
      <formula>IF(RIGHT(TEXT(AE28,"0.#"),1)=".",FALSE,TRUE)</formula>
    </cfRule>
    <cfRule type="expression" dxfId="792" priority="56">
      <formula>IF(RIGHT(TEXT(AE28,"0.#"),1)=".",TRUE,FALSE)</formula>
    </cfRule>
  </conditionalFormatting>
  <conditionalFormatting sqref="AE45:AI45 AE40:AI40 AE35:AI35 AE30:AI30">
    <cfRule type="expression" dxfId="791" priority="51">
      <formula>IF(AND(AE30&gt;=0, RIGHT(TEXT(AE30,"0.#"),1)&lt;&gt;"."),TRUE,FALSE)</formula>
    </cfRule>
    <cfRule type="expression" dxfId="790" priority="52">
      <formula>IF(AND(AE30&gt;=0, RIGHT(TEXT(AE30,"0.#"),1)="."),TRUE,FALSE)</formula>
    </cfRule>
    <cfRule type="expression" dxfId="789" priority="53">
      <formula>IF(AND(AE30&lt;0, RIGHT(TEXT(AE30,"0.#"),1)&lt;&gt;"."),TRUE,FALSE)</formula>
    </cfRule>
    <cfRule type="expression" dxfId="788" priority="54">
      <formula>IF(AND(AE30&lt;0, RIGHT(TEXT(AE30,"0.#"),1)="."),TRUE,FALSE)</formula>
    </cfRule>
  </conditionalFormatting>
  <conditionalFormatting sqref="AJ45:AS45 AJ40:AS40 AJ35:AS35 AJ30:AS30">
    <cfRule type="expression" dxfId="787" priority="47">
      <formula>IF(AND(AJ30&gt;=0, RIGHT(TEXT(AJ30,"0.#"),1)&lt;&gt;"."),TRUE,FALSE)</formula>
    </cfRule>
    <cfRule type="expression" dxfId="786" priority="48">
      <formula>IF(AND(AJ30&gt;=0, RIGHT(TEXT(AJ30,"0.#"),1)="."),TRUE,FALSE)</formula>
    </cfRule>
    <cfRule type="expression" dxfId="785" priority="49">
      <formula>IF(AND(AJ30&lt;0, RIGHT(TEXT(AJ30,"0.#"),1)&lt;&gt;"."),TRUE,FALSE)</formula>
    </cfRule>
    <cfRule type="expression" dxfId="784" priority="50">
      <formula>IF(AND(AJ30&lt;0, RIGHT(TEXT(AJ30,"0.#"),1)="."),TRUE,FALSE)</formula>
    </cfRule>
  </conditionalFormatting>
  <conditionalFormatting sqref="AE64:AI64 AE59:AI59">
    <cfRule type="expression" dxfId="783" priority="45">
      <formula>IF(RIGHT(TEXT(AE59,"0.#"),1)=".",FALSE,TRUE)</formula>
    </cfRule>
    <cfRule type="expression" dxfId="782" priority="46">
      <formula>IF(RIGHT(TEXT(AE59,"0.#"),1)=".",TRUE,FALSE)</formula>
    </cfRule>
  </conditionalFormatting>
  <conditionalFormatting sqref="AE65:AX65 AJ64:AS64 AE60:AX60 AJ59:AS59">
    <cfRule type="expression" dxfId="781" priority="43">
      <formula>IF(RIGHT(TEXT(AE59,"0.#"),1)=".",FALSE,TRUE)</formula>
    </cfRule>
    <cfRule type="expression" dxfId="780" priority="44">
      <formula>IF(RIGHT(TEXT(AE59,"0.#"),1)=".",TRUE,FALSE)</formula>
    </cfRule>
  </conditionalFormatting>
  <conditionalFormatting sqref="AE66:AI66 AE61:AI61">
    <cfRule type="expression" dxfId="779" priority="39">
      <formula>IF(AND(AE61&gt;=0, RIGHT(TEXT(AE61,"0.#"),1)&lt;&gt;"."),TRUE,FALSE)</formula>
    </cfRule>
    <cfRule type="expression" dxfId="778" priority="40">
      <formula>IF(AND(AE61&gt;=0, RIGHT(TEXT(AE61,"0.#"),1)="."),TRUE,FALSE)</formula>
    </cfRule>
    <cfRule type="expression" dxfId="777" priority="41">
      <formula>IF(AND(AE61&lt;0, RIGHT(TEXT(AE61,"0.#"),1)&lt;&gt;"."),TRUE,FALSE)</formula>
    </cfRule>
    <cfRule type="expression" dxfId="776" priority="42">
      <formula>IF(AND(AE61&lt;0, RIGHT(TEXT(AE61,"0.#"),1)="."),TRUE,FALSE)</formula>
    </cfRule>
  </conditionalFormatting>
  <conditionalFormatting sqref="AJ66:AS66 AJ61:AS61">
    <cfRule type="expression" dxfId="775" priority="35">
      <formula>IF(AND(AJ61&gt;=0, RIGHT(TEXT(AJ61,"0.#"),1)&lt;&gt;"."),TRUE,FALSE)</formula>
    </cfRule>
    <cfRule type="expression" dxfId="774" priority="36">
      <formula>IF(AND(AJ61&gt;=0, RIGHT(TEXT(AJ61,"0.#"),1)="."),TRUE,FALSE)</formula>
    </cfRule>
    <cfRule type="expression" dxfId="773" priority="37">
      <formula>IF(AND(AJ61&lt;0, RIGHT(TEXT(AJ61,"0.#"),1)&lt;&gt;"."),TRUE,FALSE)</formula>
    </cfRule>
    <cfRule type="expression" dxfId="772" priority="38">
      <formula>IF(AND(AJ61&lt;0, RIGHT(TEXT(AJ61,"0.#"),1)="."),TRUE,FALSE)</formula>
    </cfRule>
  </conditionalFormatting>
  <conditionalFormatting sqref="AE81:AI81 AJ78:AX78 AE75:AX75 AE72:AX72 AO81:AX81">
    <cfRule type="expression" dxfId="771" priority="33">
      <formula>IF(RIGHT(TEXT(AE72,"0.#"),1)=".",FALSE,TRUE)</formula>
    </cfRule>
    <cfRule type="expression" dxfId="770" priority="34">
      <formula>IF(RIGHT(TEXT(AE72,"0.#"),1)=".",TRUE,FALSE)</formula>
    </cfRule>
  </conditionalFormatting>
  <conditionalFormatting sqref="AE80:AS80 AE77:AS77 AE74:AS74 AE71:AS71">
    <cfRule type="expression" dxfId="769" priority="31">
      <formula>IF(RIGHT(TEXT(AE71,"0.#"),1)=".",FALSE,TRUE)</formula>
    </cfRule>
    <cfRule type="expression" dxfId="768" priority="32">
      <formula>IF(RIGHT(TEXT(AE71,"0.#"),1)=".",TRUE,FALSE)</formula>
    </cfRule>
  </conditionalFormatting>
  <conditionalFormatting sqref="AU269:AX273">
    <cfRule type="expression" dxfId="767" priority="27">
      <formula>IF(AND(AU269&gt;=0, RIGHT(TEXT(AU269,"0.#"),1)&lt;&gt;"."),TRUE,FALSE)</formula>
    </cfRule>
    <cfRule type="expression" dxfId="766" priority="28">
      <formula>IF(AND(AU269&gt;=0, RIGHT(TEXT(AU269,"0.#"),1)="."),TRUE,FALSE)</formula>
    </cfRule>
    <cfRule type="expression" dxfId="765" priority="29">
      <formula>IF(AND(AU269&lt;0, RIGHT(TEXT(AU269,"0.#"),1)&lt;&gt;"."),TRUE,FALSE)</formula>
    </cfRule>
    <cfRule type="expression" dxfId="764" priority="30">
      <formula>IF(AND(AU269&lt;0, RIGHT(TEXT(AU269,"0.#"),1)="."),TRUE,FALSE)</formula>
    </cfRule>
  </conditionalFormatting>
  <conditionalFormatting sqref="Y185">
    <cfRule type="expression" dxfId="763" priority="25">
      <formula>IF(RIGHT(TEXT(Y185,"0.#"),1)=".",FALSE,TRUE)</formula>
    </cfRule>
    <cfRule type="expression" dxfId="762" priority="26">
      <formula>IF(RIGHT(TEXT(Y185,"0.#"),1)=".",TRUE,FALSE)</formula>
    </cfRule>
  </conditionalFormatting>
  <conditionalFormatting sqref="Y181">
    <cfRule type="expression" dxfId="761" priority="23">
      <formula>IF(RIGHT(TEXT(Y181,"0.#"),1)=".",FALSE,TRUE)</formula>
    </cfRule>
    <cfRule type="expression" dxfId="760" priority="24">
      <formula>IF(RIGHT(TEXT(Y181,"0.#"),1)=".",TRUE,FALSE)</formula>
    </cfRule>
  </conditionalFormatting>
  <conditionalFormatting sqref="Y182">
    <cfRule type="expression" dxfId="759" priority="21">
      <formula>IF(RIGHT(TEXT(Y182,"0.#"),1)=".",FALSE,TRUE)</formula>
    </cfRule>
    <cfRule type="expression" dxfId="758" priority="22">
      <formula>IF(RIGHT(TEXT(Y182,"0.#"),1)=".",TRUE,FALSE)</formula>
    </cfRule>
  </conditionalFormatting>
  <conditionalFormatting sqref="Y183">
    <cfRule type="expression" dxfId="757" priority="19">
      <formula>IF(RIGHT(TEXT(Y183,"0.#"),1)=".",FALSE,TRUE)</formula>
    </cfRule>
    <cfRule type="expression" dxfId="756" priority="20">
      <formula>IF(RIGHT(TEXT(Y183,"0.#"),1)=".",TRUE,FALSE)</formula>
    </cfRule>
  </conditionalFormatting>
  <conditionalFormatting sqref="AK269">
    <cfRule type="expression" dxfId="755" priority="13">
      <formula>IF(RIGHT(TEXT(AK269,"0.#"),1)=".",FALSE,TRUE)</formula>
    </cfRule>
    <cfRule type="expression" dxfId="754" priority="14">
      <formula>IF(RIGHT(TEXT(AK269,"0.#"),1)=".",TRUE,FALSE)</formula>
    </cfRule>
  </conditionalFormatting>
  <conditionalFormatting sqref="AK274">
    <cfRule type="expression" dxfId="753" priority="9">
      <formula>IF(RIGHT(TEXT(AK274,"0.#"),1)=".",FALSE,TRUE)</formula>
    </cfRule>
    <cfRule type="expression" dxfId="752" priority="10">
      <formula>IF(RIGHT(TEXT(AK274,"0.#"),1)=".",TRUE,FALSE)</formula>
    </cfRule>
  </conditionalFormatting>
  <conditionalFormatting sqref="AK271">
    <cfRule type="expression" dxfId="751" priority="7">
      <formula>IF(RIGHT(TEXT(AK271,"0.#"),1)=".",FALSE,TRUE)</formula>
    </cfRule>
    <cfRule type="expression" dxfId="750" priority="8">
      <formula>IF(RIGHT(TEXT(AK271,"0.#"),1)=".",TRUE,FALSE)</formula>
    </cfRule>
  </conditionalFormatting>
  <conditionalFormatting sqref="AK273">
    <cfRule type="expression" dxfId="749" priority="5">
      <formula>IF(RIGHT(TEXT(AK273,"0.#"),1)=".",FALSE,TRUE)</formula>
    </cfRule>
    <cfRule type="expression" dxfId="748" priority="6">
      <formula>IF(RIGHT(TEXT(AK273,"0.#"),1)=".",TRUE,FALSE)</formula>
    </cfRule>
  </conditionalFormatting>
  <conditionalFormatting sqref="AE78:AI78">
    <cfRule type="expression" dxfId="747" priority="3">
      <formula>IF(RIGHT(TEXT(AE78,"0.#"),1)=".",FALSE,TRUE)</formula>
    </cfRule>
    <cfRule type="expression" dxfId="746" priority="4">
      <formula>IF(RIGHT(TEXT(AE78,"0.#"),1)=".",TRUE,FALSE)</formula>
    </cfRule>
  </conditionalFormatting>
  <conditionalFormatting sqref="AJ81:AN81">
    <cfRule type="expression" dxfId="745" priority="1">
      <formula>IF(RIGHT(TEXT(AJ81,"0.#"),1)=".",FALSE,TRUE)</formula>
    </cfRule>
    <cfRule type="expression" dxfId="744" priority="2">
      <formula>IF(RIGHT(TEXT(AJ81,"0.#"),1)=".",TRUE,FALSE)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200025</xdr:colOff>
                    <xdr:row>45</xdr:row>
                    <xdr:rowOff>28575</xdr:rowOff>
                  </from>
                  <to>
                    <xdr:col>48</xdr:col>
                    <xdr:colOff>133350</xdr:colOff>
                    <xdr:row>45</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114300</xdr:colOff>
                    <xdr:row>228</xdr:row>
                    <xdr:rowOff>38100</xdr:rowOff>
                  </from>
                  <to>
                    <xdr:col>45</xdr:col>
                    <xdr:colOff>47625</xdr:colOff>
                    <xdr:row>228</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473</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x14ac:dyDescent="0.15">
      <c r="A4" s="217"/>
      <c r="B4" s="215"/>
      <c r="C4" s="215"/>
      <c r="D4" s="215"/>
      <c r="E4" s="215"/>
      <c r="F4" s="216"/>
      <c r="G4" s="321"/>
      <c r="H4" s="288"/>
      <c r="I4" s="288"/>
      <c r="J4" s="288"/>
      <c r="K4" s="288"/>
      <c r="L4" s="288"/>
      <c r="M4" s="288"/>
      <c r="N4" s="288"/>
      <c r="O4" s="289"/>
      <c r="P4" s="195"/>
      <c r="Q4" s="196"/>
      <c r="R4" s="196"/>
      <c r="S4" s="196"/>
      <c r="T4" s="196"/>
      <c r="U4" s="196"/>
      <c r="V4" s="196"/>
      <c r="W4" s="196"/>
      <c r="X4" s="197"/>
      <c r="Y4" s="293" t="s">
        <v>14</v>
      </c>
      <c r="Z4" s="294"/>
      <c r="AA4" s="295"/>
      <c r="AB4" s="662"/>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2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2"/>
      <c r="B6" s="673"/>
      <c r="C6" s="673"/>
      <c r="D6" s="673"/>
      <c r="E6" s="673"/>
      <c r="F6" s="674"/>
      <c r="G6" s="322"/>
      <c r="H6" s="323"/>
      <c r="I6" s="323"/>
      <c r="J6" s="323"/>
      <c r="K6" s="323"/>
      <c r="L6" s="323"/>
      <c r="M6" s="323"/>
      <c r="N6" s="323"/>
      <c r="O6" s="324"/>
      <c r="P6" s="198"/>
      <c r="Q6" s="198"/>
      <c r="R6" s="198"/>
      <c r="S6" s="198"/>
      <c r="T6" s="198"/>
      <c r="U6" s="198"/>
      <c r="V6" s="198"/>
      <c r="W6" s="198"/>
      <c r="X6" s="199"/>
      <c r="Y6" s="120" t="s">
        <v>15</v>
      </c>
      <c r="Z6" s="121"/>
      <c r="AA6" s="171"/>
      <c r="AB6" s="684"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7"/>
      <c r="B9" s="215"/>
      <c r="C9" s="215"/>
      <c r="D9" s="215"/>
      <c r="E9" s="215"/>
      <c r="F9" s="216"/>
      <c r="G9" s="321"/>
      <c r="H9" s="288"/>
      <c r="I9" s="288"/>
      <c r="J9" s="288"/>
      <c r="K9" s="288"/>
      <c r="L9" s="288"/>
      <c r="M9" s="288"/>
      <c r="N9" s="288"/>
      <c r="O9" s="289"/>
      <c r="P9" s="195"/>
      <c r="Q9" s="196"/>
      <c r="R9" s="196"/>
      <c r="S9" s="196"/>
      <c r="T9" s="196"/>
      <c r="U9" s="196"/>
      <c r="V9" s="196"/>
      <c r="W9" s="196"/>
      <c r="X9" s="197"/>
      <c r="Y9" s="293" t="s">
        <v>14</v>
      </c>
      <c r="Z9" s="294"/>
      <c r="AA9" s="295"/>
      <c r="AB9" s="662"/>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2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2"/>
      <c r="B11" s="673"/>
      <c r="C11" s="673"/>
      <c r="D11" s="673"/>
      <c r="E11" s="673"/>
      <c r="F11" s="674"/>
      <c r="G11" s="322"/>
      <c r="H11" s="323"/>
      <c r="I11" s="323"/>
      <c r="J11" s="323"/>
      <c r="K11" s="323"/>
      <c r="L11" s="323"/>
      <c r="M11" s="323"/>
      <c r="N11" s="323"/>
      <c r="O11" s="324"/>
      <c r="P11" s="198"/>
      <c r="Q11" s="198"/>
      <c r="R11" s="198"/>
      <c r="S11" s="198"/>
      <c r="T11" s="198"/>
      <c r="U11" s="198"/>
      <c r="V11" s="198"/>
      <c r="W11" s="198"/>
      <c r="X11" s="199"/>
      <c r="Y11" s="120" t="s">
        <v>15</v>
      </c>
      <c r="Z11" s="121"/>
      <c r="AA11" s="171"/>
      <c r="AB11" s="684"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7"/>
      <c r="B14" s="215"/>
      <c r="C14" s="215"/>
      <c r="D14" s="215"/>
      <c r="E14" s="215"/>
      <c r="F14" s="216"/>
      <c r="G14" s="321"/>
      <c r="H14" s="288"/>
      <c r="I14" s="288"/>
      <c r="J14" s="288"/>
      <c r="K14" s="288"/>
      <c r="L14" s="288"/>
      <c r="M14" s="288"/>
      <c r="N14" s="288"/>
      <c r="O14" s="289"/>
      <c r="P14" s="195"/>
      <c r="Q14" s="196"/>
      <c r="R14" s="196"/>
      <c r="S14" s="196"/>
      <c r="T14" s="196"/>
      <c r="U14" s="196"/>
      <c r="V14" s="196"/>
      <c r="W14" s="196"/>
      <c r="X14" s="197"/>
      <c r="Y14" s="293" t="s">
        <v>14</v>
      </c>
      <c r="Z14" s="294"/>
      <c r="AA14" s="295"/>
      <c r="AB14" s="662"/>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2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2"/>
      <c r="B16" s="673"/>
      <c r="C16" s="673"/>
      <c r="D16" s="673"/>
      <c r="E16" s="673"/>
      <c r="F16" s="674"/>
      <c r="G16" s="322"/>
      <c r="H16" s="323"/>
      <c r="I16" s="323"/>
      <c r="J16" s="323"/>
      <c r="K16" s="323"/>
      <c r="L16" s="323"/>
      <c r="M16" s="323"/>
      <c r="N16" s="323"/>
      <c r="O16" s="324"/>
      <c r="P16" s="198"/>
      <c r="Q16" s="198"/>
      <c r="R16" s="198"/>
      <c r="S16" s="198"/>
      <c r="T16" s="198"/>
      <c r="U16" s="198"/>
      <c r="V16" s="198"/>
      <c r="W16" s="198"/>
      <c r="X16" s="199"/>
      <c r="Y16" s="120" t="s">
        <v>15</v>
      </c>
      <c r="Z16" s="121"/>
      <c r="AA16" s="171"/>
      <c r="AB16" s="684"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7"/>
      <c r="B19" s="215"/>
      <c r="C19" s="215"/>
      <c r="D19" s="215"/>
      <c r="E19" s="215"/>
      <c r="F19" s="216"/>
      <c r="G19" s="321"/>
      <c r="H19" s="288"/>
      <c r="I19" s="288"/>
      <c r="J19" s="288"/>
      <c r="K19" s="288"/>
      <c r="L19" s="288"/>
      <c r="M19" s="288"/>
      <c r="N19" s="288"/>
      <c r="O19" s="289"/>
      <c r="P19" s="195"/>
      <c r="Q19" s="196"/>
      <c r="R19" s="196"/>
      <c r="S19" s="196"/>
      <c r="T19" s="196"/>
      <c r="U19" s="196"/>
      <c r="V19" s="196"/>
      <c r="W19" s="196"/>
      <c r="X19" s="197"/>
      <c r="Y19" s="293" t="s">
        <v>14</v>
      </c>
      <c r="Z19" s="294"/>
      <c r="AA19" s="295"/>
      <c r="AB19" s="662"/>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2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2"/>
      <c r="B21" s="673"/>
      <c r="C21" s="673"/>
      <c r="D21" s="673"/>
      <c r="E21" s="673"/>
      <c r="F21" s="674"/>
      <c r="G21" s="322"/>
      <c r="H21" s="323"/>
      <c r="I21" s="323"/>
      <c r="J21" s="323"/>
      <c r="K21" s="323"/>
      <c r="L21" s="323"/>
      <c r="M21" s="323"/>
      <c r="N21" s="323"/>
      <c r="O21" s="324"/>
      <c r="P21" s="198"/>
      <c r="Q21" s="198"/>
      <c r="R21" s="198"/>
      <c r="S21" s="198"/>
      <c r="T21" s="198"/>
      <c r="U21" s="198"/>
      <c r="V21" s="198"/>
      <c r="W21" s="198"/>
      <c r="X21" s="199"/>
      <c r="Y21" s="120" t="s">
        <v>15</v>
      </c>
      <c r="Z21" s="121"/>
      <c r="AA21" s="171"/>
      <c r="AB21" s="684"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x14ac:dyDescent="0.15">
      <c r="A24" s="217"/>
      <c r="B24" s="215"/>
      <c r="C24" s="215"/>
      <c r="D24" s="215"/>
      <c r="E24" s="215"/>
      <c r="F24" s="216"/>
      <c r="G24" s="321"/>
      <c r="H24" s="288"/>
      <c r="I24" s="288"/>
      <c r="J24" s="288"/>
      <c r="K24" s="288"/>
      <c r="L24" s="288"/>
      <c r="M24" s="288"/>
      <c r="N24" s="288"/>
      <c r="O24" s="289"/>
      <c r="P24" s="195"/>
      <c r="Q24" s="196"/>
      <c r="R24" s="196"/>
      <c r="S24" s="196"/>
      <c r="T24" s="196"/>
      <c r="U24" s="196"/>
      <c r="V24" s="196"/>
      <c r="W24" s="196"/>
      <c r="X24" s="197"/>
      <c r="Y24" s="293" t="s">
        <v>14</v>
      </c>
      <c r="Z24" s="294"/>
      <c r="AA24" s="295"/>
      <c r="AB24" s="662"/>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2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2"/>
      <c r="B26" s="673"/>
      <c r="C26" s="673"/>
      <c r="D26" s="673"/>
      <c r="E26" s="673"/>
      <c r="F26" s="674"/>
      <c r="G26" s="322"/>
      <c r="H26" s="323"/>
      <c r="I26" s="323"/>
      <c r="J26" s="323"/>
      <c r="K26" s="323"/>
      <c r="L26" s="323"/>
      <c r="M26" s="323"/>
      <c r="N26" s="323"/>
      <c r="O26" s="324"/>
      <c r="P26" s="198"/>
      <c r="Q26" s="198"/>
      <c r="R26" s="198"/>
      <c r="S26" s="198"/>
      <c r="T26" s="198"/>
      <c r="U26" s="198"/>
      <c r="V26" s="198"/>
      <c r="W26" s="198"/>
      <c r="X26" s="199"/>
      <c r="Y26" s="120" t="s">
        <v>15</v>
      </c>
      <c r="Z26" s="121"/>
      <c r="AA26" s="171"/>
      <c r="AB26" s="684"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x14ac:dyDescent="0.15">
      <c r="A29" s="217"/>
      <c r="B29" s="215"/>
      <c r="C29" s="215"/>
      <c r="D29" s="215"/>
      <c r="E29" s="215"/>
      <c r="F29" s="216"/>
      <c r="G29" s="321"/>
      <c r="H29" s="288"/>
      <c r="I29" s="288"/>
      <c r="J29" s="288"/>
      <c r="K29" s="288"/>
      <c r="L29" s="288"/>
      <c r="M29" s="288"/>
      <c r="N29" s="288"/>
      <c r="O29" s="289"/>
      <c r="P29" s="195"/>
      <c r="Q29" s="196"/>
      <c r="R29" s="196"/>
      <c r="S29" s="196"/>
      <c r="T29" s="196"/>
      <c r="U29" s="196"/>
      <c r="V29" s="196"/>
      <c r="W29" s="196"/>
      <c r="X29" s="197"/>
      <c r="Y29" s="293" t="s">
        <v>14</v>
      </c>
      <c r="Z29" s="294"/>
      <c r="AA29" s="295"/>
      <c r="AB29" s="662"/>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2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2"/>
      <c r="B31" s="673"/>
      <c r="C31" s="673"/>
      <c r="D31" s="673"/>
      <c r="E31" s="673"/>
      <c r="F31" s="674"/>
      <c r="G31" s="322"/>
      <c r="H31" s="323"/>
      <c r="I31" s="323"/>
      <c r="J31" s="323"/>
      <c r="K31" s="323"/>
      <c r="L31" s="323"/>
      <c r="M31" s="323"/>
      <c r="N31" s="323"/>
      <c r="O31" s="324"/>
      <c r="P31" s="198"/>
      <c r="Q31" s="198"/>
      <c r="R31" s="198"/>
      <c r="S31" s="198"/>
      <c r="T31" s="198"/>
      <c r="U31" s="198"/>
      <c r="V31" s="198"/>
      <c r="W31" s="198"/>
      <c r="X31" s="199"/>
      <c r="Y31" s="120" t="s">
        <v>15</v>
      </c>
      <c r="Z31" s="121"/>
      <c r="AA31" s="171"/>
      <c r="AB31" s="684"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x14ac:dyDescent="0.15">
      <c r="A34" s="217"/>
      <c r="B34" s="215"/>
      <c r="C34" s="215"/>
      <c r="D34" s="215"/>
      <c r="E34" s="215"/>
      <c r="F34" s="216"/>
      <c r="G34" s="321"/>
      <c r="H34" s="288"/>
      <c r="I34" s="288"/>
      <c r="J34" s="288"/>
      <c r="K34" s="288"/>
      <c r="L34" s="288"/>
      <c r="M34" s="288"/>
      <c r="N34" s="288"/>
      <c r="O34" s="289"/>
      <c r="P34" s="195"/>
      <c r="Q34" s="196"/>
      <c r="R34" s="196"/>
      <c r="S34" s="196"/>
      <c r="T34" s="196"/>
      <c r="U34" s="196"/>
      <c r="V34" s="196"/>
      <c r="W34" s="196"/>
      <c r="X34" s="197"/>
      <c r="Y34" s="293" t="s">
        <v>14</v>
      </c>
      <c r="Z34" s="294"/>
      <c r="AA34" s="295"/>
      <c r="AB34" s="662"/>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2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2"/>
      <c r="B36" s="673"/>
      <c r="C36" s="673"/>
      <c r="D36" s="673"/>
      <c r="E36" s="673"/>
      <c r="F36" s="674"/>
      <c r="G36" s="322"/>
      <c r="H36" s="323"/>
      <c r="I36" s="323"/>
      <c r="J36" s="323"/>
      <c r="K36" s="323"/>
      <c r="L36" s="323"/>
      <c r="M36" s="323"/>
      <c r="N36" s="323"/>
      <c r="O36" s="324"/>
      <c r="P36" s="198"/>
      <c r="Q36" s="198"/>
      <c r="R36" s="198"/>
      <c r="S36" s="198"/>
      <c r="T36" s="198"/>
      <c r="U36" s="198"/>
      <c r="V36" s="198"/>
      <c r="W36" s="198"/>
      <c r="X36" s="199"/>
      <c r="Y36" s="120" t="s">
        <v>15</v>
      </c>
      <c r="Z36" s="121"/>
      <c r="AA36" s="171"/>
      <c r="AB36" s="684"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x14ac:dyDescent="0.15">
      <c r="A39" s="217"/>
      <c r="B39" s="215"/>
      <c r="C39" s="215"/>
      <c r="D39" s="215"/>
      <c r="E39" s="215"/>
      <c r="F39" s="216"/>
      <c r="G39" s="321"/>
      <c r="H39" s="288"/>
      <c r="I39" s="288"/>
      <c r="J39" s="288"/>
      <c r="K39" s="288"/>
      <c r="L39" s="288"/>
      <c r="M39" s="288"/>
      <c r="N39" s="288"/>
      <c r="O39" s="289"/>
      <c r="P39" s="195"/>
      <c r="Q39" s="196"/>
      <c r="R39" s="196"/>
      <c r="S39" s="196"/>
      <c r="T39" s="196"/>
      <c r="U39" s="196"/>
      <c r="V39" s="196"/>
      <c r="W39" s="196"/>
      <c r="X39" s="197"/>
      <c r="Y39" s="293" t="s">
        <v>14</v>
      </c>
      <c r="Z39" s="294"/>
      <c r="AA39" s="295"/>
      <c r="AB39" s="662"/>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2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2"/>
      <c r="B41" s="673"/>
      <c r="C41" s="673"/>
      <c r="D41" s="673"/>
      <c r="E41" s="673"/>
      <c r="F41" s="674"/>
      <c r="G41" s="322"/>
      <c r="H41" s="323"/>
      <c r="I41" s="323"/>
      <c r="J41" s="323"/>
      <c r="K41" s="323"/>
      <c r="L41" s="323"/>
      <c r="M41" s="323"/>
      <c r="N41" s="323"/>
      <c r="O41" s="324"/>
      <c r="P41" s="198"/>
      <c r="Q41" s="198"/>
      <c r="R41" s="198"/>
      <c r="S41" s="198"/>
      <c r="T41" s="198"/>
      <c r="U41" s="198"/>
      <c r="V41" s="198"/>
      <c r="W41" s="198"/>
      <c r="X41" s="199"/>
      <c r="Y41" s="120" t="s">
        <v>15</v>
      </c>
      <c r="Z41" s="121"/>
      <c r="AA41" s="171"/>
      <c r="AB41" s="684"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x14ac:dyDescent="0.15">
      <c r="A44" s="217"/>
      <c r="B44" s="215"/>
      <c r="C44" s="215"/>
      <c r="D44" s="215"/>
      <c r="E44" s="215"/>
      <c r="F44" s="216"/>
      <c r="G44" s="321"/>
      <c r="H44" s="288"/>
      <c r="I44" s="288"/>
      <c r="J44" s="288"/>
      <c r="K44" s="288"/>
      <c r="L44" s="288"/>
      <c r="M44" s="288"/>
      <c r="N44" s="288"/>
      <c r="O44" s="289"/>
      <c r="P44" s="195"/>
      <c r="Q44" s="196"/>
      <c r="R44" s="196"/>
      <c r="S44" s="196"/>
      <c r="T44" s="196"/>
      <c r="U44" s="196"/>
      <c r="V44" s="196"/>
      <c r="W44" s="196"/>
      <c r="X44" s="197"/>
      <c r="Y44" s="293" t="s">
        <v>14</v>
      </c>
      <c r="Z44" s="294"/>
      <c r="AA44" s="295"/>
      <c r="AB44" s="662"/>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2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2"/>
      <c r="B46" s="673"/>
      <c r="C46" s="673"/>
      <c r="D46" s="673"/>
      <c r="E46" s="673"/>
      <c r="F46" s="674"/>
      <c r="G46" s="322"/>
      <c r="H46" s="323"/>
      <c r="I46" s="323"/>
      <c r="J46" s="323"/>
      <c r="K46" s="323"/>
      <c r="L46" s="323"/>
      <c r="M46" s="323"/>
      <c r="N46" s="323"/>
      <c r="O46" s="324"/>
      <c r="P46" s="198"/>
      <c r="Q46" s="198"/>
      <c r="R46" s="198"/>
      <c r="S46" s="198"/>
      <c r="T46" s="198"/>
      <c r="U46" s="198"/>
      <c r="V46" s="198"/>
      <c r="W46" s="198"/>
      <c r="X46" s="199"/>
      <c r="Y46" s="120" t="s">
        <v>15</v>
      </c>
      <c r="Z46" s="121"/>
      <c r="AA46" s="171"/>
      <c r="AB46" s="684"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x14ac:dyDescent="0.15">
      <c r="A49" s="217"/>
      <c r="B49" s="215"/>
      <c r="C49" s="215"/>
      <c r="D49" s="215"/>
      <c r="E49" s="215"/>
      <c r="F49" s="216"/>
      <c r="G49" s="321"/>
      <c r="H49" s="288"/>
      <c r="I49" s="288"/>
      <c r="J49" s="288"/>
      <c r="K49" s="288"/>
      <c r="L49" s="288"/>
      <c r="M49" s="288"/>
      <c r="N49" s="288"/>
      <c r="O49" s="289"/>
      <c r="P49" s="195"/>
      <c r="Q49" s="196"/>
      <c r="R49" s="196"/>
      <c r="S49" s="196"/>
      <c r="T49" s="196"/>
      <c r="U49" s="196"/>
      <c r="V49" s="196"/>
      <c r="W49" s="196"/>
      <c r="X49" s="197"/>
      <c r="Y49" s="293" t="s">
        <v>14</v>
      </c>
      <c r="Z49" s="294"/>
      <c r="AA49" s="295"/>
      <c r="AB49" s="662"/>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2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2"/>
      <c r="B51" s="673"/>
      <c r="C51" s="673"/>
      <c r="D51" s="673"/>
      <c r="E51" s="673"/>
      <c r="F51" s="674"/>
      <c r="G51" s="322"/>
      <c r="H51" s="323"/>
      <c r="I51" s="323"/>
      <c r="J51" s="323"/>
      <c r="K51" s="323"/>
      <c r="L51" s="323"/>
      <c r="M51" s="323"/>
      <c r="N51" s="323"/>
      <c r="O51" s="324"/>
      <c r="P51" s="198"/>
      <c r="Q51" s="198"/>
      <c r="R51" s="198"/>
      <c r="S51" s="198"/>
      <c r="T51" s="198"/>
      <c r="U51" s="198"/>
      <c r="V51" s="198"/>
      <c r="W51" s="198"/>
      <c r="X51" s="199"/>
      <c r="Y51" s="120" t="s">
        <v>15</v>
      </c>
      <c r="Z51" s="121"/>
      <c r="AA51" s="171"/>
      <c r="AB51" s="693" t="s">
        <v>464</v>
      </c>
      <c r="AC51" s="694"/>
      <c r="AD51" s="694"/>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87" t="s">
        <v>371</v>
      </c>
      <c r="H2" s="388"/>
      <c r="I2" s="388"/>
      <c r="J2" s="388"/>
      <c r="K2" s="388"/>
      <c r="L2" s="388"/>
      <c r="M2" s="388"/>
      <c r="N2" s="388"/>
      <c r="O2" s="388"/>
      <c r="P2" s="388"/>
      <c r="Q2" s="388"/>
      <c r="R2" s="388"/>
      <c r="S2" s="388"/>
      <c r="T2" s="388"/>
      <c r="U2" s="388"/>
      <c r="V2" s="388"/>
      <c r="W2" s="388"/>
      <c r="X2" s="388"/>
      <c r="Y2" s="388"/>
      <c r="Z2" s="388"/>
      <c r="AA2" s="388"/>
      <c r="AB2" s="389"/>
      <c r="AC2" s="387" t="s">
        <v>460</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8"/>
      <c r="B3" s="699"/>
      <c r="C3" s="699"/>
      <c r="D3" s="699"/>
      <c r="E3" s="699"/>
      <c r="F3" s="700"/>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8"/>
      <c r="B15" s="699"/>
      <c r="C15" s="699"/>
      <c r="D15" s="699"/>
      <c r="E15" s="699"/>
      <c r="F15" s="700"/>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8"/>
      <c r="B16" s="699"/>
      <c r="C16" s="699"/>
      <c r="D16" s="699"/>
      <c r="E16" s="699"/>
      <c r="F16" s="700"/>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8"/>
      <c r="B28" s="699"/>
      <c r="C28" s="699"/>
      <c r="D28" s="699"/>
      <c r="E28" s="699"/>
      <c r="F28" s="700"/>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8"/>
      <c r="B29" s="699"/>
      <c r="C29" s="699"/>
      <c r="D29" s="699"/>
      <c r="E29" s="699"/>
      <c r="F29" s="700"/>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8"/>
      <c r="B41" s="699"/>
      <c r="C41" s="699"/>
      <c r="D41" s="699"/>
      <c r="E41" s="699"/>
      <c r="F41" s="700"/>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8"/>
      <c r="B42" s="699"/>
      <c r="C42" s="699"/>
      <c r="D42" s="699"/>
      <c r="E42" s="699"/>
      <c r="F42" s="700"/>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8"/>
      <c r="B56" s="699"/>
      <c r="C56" s="699"/>
      <c r="D56" s="699"/>
      <c r="E56" s="699"/>
      <c r="F56" s="700"/>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8"/>
      <c r="B68" s="699"/>
      <c r="C68" s="699"/>
      <c r="D68" s="699"/>
      <c r="E68" s="699"/>
      <c r="F68" s="700"/>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8"/>
      <c r="B69" s="699"/>
      <c r="C69" s="699"/>
      <c r="D69" s="699"/>
      <c r="E69" s="699"/>
      <c r="F69" s="700"/>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8"/>
      <c r="B81" s="699"/>
      <c r="C81" s="699"/>
      <c r="D81" s="699"/>
      <c r="E81" s="699"/>
      <c r="F81" s="700"/>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8"/>
      <c r="B82" s="699"/>
      <c r="C82" s="699"/>
      <c r="D82" s="699"/>
      <c r="E82" s="699"/>
      <c r="F82" s="700"/>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8"/>
      <c r="B94" s="699"/>
      <c r="C94" s="699"/>
      <c r="D94" s="699"/>
      <c r="E94" s="699"/>
      <c r="F94" s="700"/>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8"/>
      <c r="B95" s="699"/>
      <c r="C95" s="699"/>
      <c r="D95" s="699"/>
      <c r="E95" s="699"/>
      <c r="F95" s="700"/>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8"/>
      <c r="B109" s="699"/>
      <c r="C109" s="699"/>
      <c r="D109" s="699"/>
      <c r="E109" s="699"/>
      <c r="F109" s="700"/>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8"/>
      <c r="B121" s="699"/>
      <c r="C121" s="699"/>
      <c r="D121" s="699"/>
      <c r="E121" s="699"/>
      <c r="F121" s="700"/>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8"/>
      <c r="B122" s="699"/>
      <c r="C122" s="699"/>
      <c r="D122" s="699"/>
      <c r="E122" s="699"/>
      <c r="F122" s="700"/>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8"/>
      <c r="B134" s="699"/>
      <c r="C134" s="699"/>
      <c r="D134" s="699"/>
      <c r="E134" s="699"/>
      <c r="F134" s="700"/>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8"/>
      <c r="B135" s="699"/>
      <c r="C135" s="699"/>
      <c r="D135" s="699"/>
      <c r="E135" s="699"/>
      <c r="F135" s="700"/>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8"/>
      <c r="B147" s="699"/>
      <c r="C147" s="699"/>
      <c r="D147" s="699"/>
      <c r="E147" s="699"/>
      <c r="F147" s="700"/>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8"/>
      <c r="B148" s="699"/>
      <c r="C148" s="699"/>
      <c r="D148" s="699"/>
      <c r="E148" s="699"/>
      <c r="F148" s="700"/>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8"/>
      <c r="B162" s="699"/>
      <c r="C162" s="699"/>
      <c r="D162" s="699"/>
      <c r="E162" s="699"/>
      <c r="F162" s="700"/>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8"/>
      <c r="B174" s="699"/>
      <c r="C174" s="699"/>
      <c r="D174" s="699"/>
      <c r="E174" s="699"/>
      <c r="F174" s="700"/>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8"/>
      <c r="B175" s="699"/>
      <c r="C175" s="699"/>
      <c r="D175" s="699"/>
      <c r="E175" s="699"/>
      <c r="F175" s="700"/>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8"/>
      <c r="B187" s="699"/>
      <c r="C187" s="699"/>
      <c r="D187" s="699"/>
      <c r="E187" s="699"/>
      <c r="F187" s="700"/>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8"/>
      <c r="B188" s="699"/>
      <c r="C188" s="699"/>
      <c r="D188" s="699"/>
      <c r="E188" s="699"/>
      <c r="F188" s="700"/>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8"/>
      <c r="B200" s="699"/>
      <c r="C200" s="699"/>
      <c r="D200" s="699"/>
      <c r="E200" s="699"/>
      <c r="F200" s="700"/>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8"/>
      <c r="B201" s="699"/>
      <c r="C201" s="699"/>
      <c r="D201" s="699"/>
      <c r="E201" s="699"/>
      <c r="F201" s="700"/>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8"/>
      <c r="B215" s="699"/>
      <c r="C215" s="699"/>
      <c r="D215" s="699"/>
      <c r="E215" s="699"/>
      <c r="F215" s="700"/>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8"/>
      <c r="B227" s="699"/>
      <c r="C227" s="699"/>
      <c r="D227" s="699"/>
      <c r="E227" s="699"/>
      <c r="F227" s="700"/>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8"/>
      <c r="B228" s="699"/>
      <c r="C228" s="699"/>
      <c r="D228" s="699"/>
      <c r="E228" s="699"/>
      <c r="F228" s="700"/>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8"/>
      <c r="B240" s="699"/>
      <c r="C240" s="699"/>
      <c r="D240" s="699"/>
      <c r="E240" s="699"/>
      <c r="F240" s="700"/>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8"/>
      <c r="B241" s="699"/>
      <c r="C241" s="699"/>
      <c r="D241" s="699"/>
      <c r="E241" s="699"/>
      <c r="F241" s="700"/>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8"/>
      <c r="B253" s="699"/>
      <c r="C253" s="699"/>
      <c r="D253" s="699"/>
      <c r="E253" s="699"/>
      <c r="F253" s="700"/>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8"/>
      <c r="B254" s="699"/>
      <c r="C254" s="699"/>
      <c r="D254" s="699"/>
      <c r="E254" s="699"/>
      <c r="F254" s="700"/>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平成27年度行政事業レビュー_大学間連携共同教育推進事業</dc:title>
  <dc:creator>文部科学省</dc:creator>
  <cp:lastModifiedBy>文部科学省</cp:lastModifiedBy>
  <cp:lastPrinted>2015-08-20T10:46:57Z</cp:lastPrinted>
  <dcterms:created xsi:type="dcterms:W3CDTF">2012-03-13T00:50:25Z</dcterms:created>
  <dcterms:modified xsi:type="dcterms:W3CDTF">2015-08-31T02:41:10Z</dcterms:modified>
</cp:coreProperties>
</file>