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<sst xmlns="http://schemas.openxmlformats.org/spreadsheetml/2006/main" count="1358" uniqueCount="553">
  <si>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</si>
  <si>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</si>
  <si>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</si>
  <si>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</si>
  <si>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</si>
  <si>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</si>
  <si>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</si>
  <si>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</si>
  <si>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</si>
  <si>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</si>
  <si>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</si>
  <si>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</si>
  <si>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</si>
  <si>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</si>
  <si>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</si>
  <si>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</si>
  <si>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</si>
  <si>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</si>
  <si>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</si>
  <si>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</si>
  <si>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</si>
  <si>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</si>
  <si>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</si>
  <si>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</si>
  <si>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</si>
  <si>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</si>
  <si>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</si>
  <si>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</si>
  <si>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</si>
  <si>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</si>
  <si>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</si>
  <si>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</si>
  <si>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</si>
  <si>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</si>
  <si>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</si>
  <si>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</si>
  <si>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</si>
  <si>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</si>
  <si>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</si>
  <si>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</si>
  <si>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</si>
  <si>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</si>
  <si>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</si>
  <si>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</si>
  <si>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</si>
  <si>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</si>
  <si>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</si>
  <si>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</si>
  <si>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</si>
  <si>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</si>
  <si>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</si>
  <si>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</si>
  <si>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</si>
  <si>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</si>
  <si>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</si>
  <si>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</si>
  <si>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</si>
  <si>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</si>
  <si>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</si>
  <si>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</si>
  <si>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</si>
  <si>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</si>
  <si>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</si>
  <si>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</si>
  <si>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</si>
  <si>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</si>
  <si>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</si>
  <si>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</si>
  <si>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</si>
  <si>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</si>
  <si>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</si>
  <si>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</si>
  <si>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</si>
  <si>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</si>
  <si>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</si>
  <si>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</si>
  <si>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</si>
  <si>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</si>
  <si>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</si>
  <si>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</si>
  <si>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</si>
  <si>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</si>
  <si>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</si>
  <si>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</si>
  <si>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</si>
  <si>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</si>
  <si>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</si>
  <si>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</si>
  <si>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</si>
  <si>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</si>
  <si>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</si>
  <si>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</si>
  <si>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</si>
  <si>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</si>
  <si>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</si>
  <si>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</si>
  <si>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</si>
  <si>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</si>
  <si>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</si>
  <si>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</si>
  <si>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</si>
  <si>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</si>
  <si>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</si>
  <si>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</si>
  <si>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</si>
  <si>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</si>
  <si>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</si>
  <si>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</si>
  <si>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</si>
  <si>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</si>
  <si>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</si>
  <si>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</si>
  <si>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</si>
  <si>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</si>
  <si>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</si>
  <si>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</si>
  <si>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</si>
  <si>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</si>
  <si>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</si>
  <si>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</si>
  <si>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</si>
  <si>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</si>
  <si>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</si>
  <si>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</si>
  <si>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</si>
  <si>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</si>
  <si>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</si>
  <si>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</si>
  <si>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</si>
  <si>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</si>
  <si>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</si>
  <si>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</si>
  <si>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</si>
  <si>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</si>
  <si>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</si>
  <si>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</si>
  <si>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</si>
  <si>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</si>
  <si>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</si>
  <si>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</si>
  <si>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</si>
  <si>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</si>
  <si>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</si>
  <si>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</si>
  <si>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</si>
  <si>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</si>
  <si>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</si>
  <si>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</si>
  <si>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</si>
  <si>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</si>
  <si>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</si>
  <si>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</si>
  <si>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</si>
  <si>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</si>
  <si>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</si>
  <si>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</si>
  <si>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</si>
  <si>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</si>
  <si>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</si>
  <si>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</si>
  <si>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</si>
  <si>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</si>
  <si>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</si>
  <si>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</si>
  <si>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</si>
  <si>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</si>
  <si>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</si>
  <si>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</si>
  <si>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</si>
  <si>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</si>
  <si>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</si>
  <si>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</si>
  <si>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</si>
  <si>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</si>
  <si>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</si>
  <si>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</si>
  <si>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</si>
  <si>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</si>
  <si>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</si>
  <si>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</si>
  <si>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</si>
  <si>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</si>
  <si>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</si>
  <si>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</si>
  <si>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</si>
  <si>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</si>
  <si>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</si>
  <si>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</si>
  <si>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</si>
  <si>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</si>
  <si>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</si>
  <si>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</si>
  <si>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</si>
  <si>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</si>
  <si>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</si>
  <si>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</si>
  <si>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</si>
  <si>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</si>
  <si>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</si>
  <si>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</si>
  <si>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</si>
  <si>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</si>
  <si>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</si>
  <si>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</si>
  <si>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</si>
  <si>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</si>
  <si>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</si>
  <si>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</si>
  <si>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</si>
  <si>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</si>
  <si>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</si>
  <si>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</si>
  <si>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</si>
  <si>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</si>
  <si>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</si>
  <si>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</si>
  <si>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</si>
  <si>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</si>
  <si>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</si>
  <si>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</si>
  <si>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</si>
  <si>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</si>
  <si>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</si>
  <si>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</si>
  <si>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</si>
  <si>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</si>
  <si>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</si>
  <si>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</si>
  <si>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</si>
  <si>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</si>
  <si>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</si>
  <si>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</si>
  <si>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</si>
  <si>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</si>
  <si>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</si>
  <si>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</si>
  <si>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</si>
  <si>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</si>
  <si>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</si>
  <si>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</si>
  <si>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</si>
  <si>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</si>
  <si>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</si>
  <si>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</si>
  <si>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</si>
  <si>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</si>
  <si>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</si>
  <si>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</si>
  <si>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</si>
  <si>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</si>
  <si>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</si>
  <si>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</si>
  <si>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</si>
  <si>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</si>
  <si>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</si>
  <si>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</si>
  <si>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</si>
  <si>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</si>
  <si>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</si>
  <si>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</si>
  <si>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</si>
  <si>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</si>
  <si>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</si>
  <si>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</si>
  <si>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</si>
  <si>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</si>
  <si>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</si>
  <si>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</si>
  <si>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</si>
  <si>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</si>
  <si>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</si>
  <si>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</si>
  <si>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</si>
  <si>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</si>
  <si>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</si>
  <si>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</si>
  <si>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</si>
  <si>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</si>
  <si>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</si>
  <si>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</si>
  <si>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</si>
  <si>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</si>
  <si>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</si>
  <si>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</si>
  <si>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</si>
  <si>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</si>
  <si>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</si>
  <si>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</si>
  <si>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</si>
  <si>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</si>
  <si>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</si>
  <si>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</si>
  <si>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</si>
  <si>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</si>
  <si>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</si>
  <si>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</si>
  <si>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</si>
  <si>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</si>
  <si>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</si>
  <si>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</si>
  <si>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</si>
  <si>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</si>
  <si>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</si>
  <si>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</si>
  <si>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</si>
  <si>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</si>
  <si>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</si>
  <si>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</si>
  <si>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</si>
  <si>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</si>
  <si>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</si>
  <si>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</si>
  <si>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</si>
  <si>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</si>
  <si>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</si>
  <si>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</si>
  <si>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</si>
  <si>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</si>
  <si>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</si>
  <si>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</si>
  <si>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</si>
  <si>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</si>
  <si>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</si>
  <si>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</si>
  <si>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</si>
  <si>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</si>
  <si>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</si>
  <si>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</si>
  <si>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</si>
  <si>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</si>
  <si>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</si>
  <si>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</si>
  <si>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</si>
  <si>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</si>
  <si>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</si>
  <si>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</si>
  <si>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</si>
  <si>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</si>
  <si>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</si>
  <si>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</si>
  <si>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</si>
  <si>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</si>
  <si>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</si>
  <si>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</si>
  <si>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</si>
  <si>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</si>
  <si>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</si>
  <si>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</si>
  <si>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</si>
  <si>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</si>
  <si>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</si>
  <si>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</si>
  <si>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</si>
  <si>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</si>
  <si>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</si>
  <si>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</si>
  <si>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</si>
  <si>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</si>
  <si>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</si>
  <si>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</si>
  <si>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</si>
  <si>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</si>
  <si>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</si>
  <si>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</si>
  <si>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</si>
  <si>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</si>
  <si>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</si>
  <si>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</si>
  <si>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</si>
  <si>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</si>
  <si>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</si>
  <si>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</si>
  <si>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</si>
  <si>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</si>
  <si>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</si>
  <si>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</si>
  <si>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</si>
  <si>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</si>
  <si>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</si>
  <si>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</si>
  <si>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</si>
  <si>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</si>
  <si>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</si>
  <si>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</si>
  <si>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</si>
  <si>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</si>
  <si>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</si>
  <si>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</si>
  <si>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</si>
  <si>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</si>
  <si>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</si>
  <si>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</si>
  <si>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</si>
  <si>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</si>
  <si>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</si>
  <si>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</si>
  <si>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</si>
  <si>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</si>
  <si>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</si>
  <si>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</si>
  <si>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</si>
  <si>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</si>
  <si>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</si>
  <si>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</si>
  <si>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</si>
  <si>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</si>
  <si>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</si>
  <si>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</si>
  <si>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</si>
  <si>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</si>
  <si>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</si>
  <si>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</si>
  <si>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</si>
  <si>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</si>
  <si>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</si>
  <si>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</si>
  <si>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</si>
  <si>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</si>
  <si>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</si>
  <si>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</si>
  <si>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</si>
  <si>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</si>
  <si>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</si>
  <si>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</si>
  <si>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</si>
  <si>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</si>
  <si>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</si>
  <si>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</si>
  <si>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</si>
  <si>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</si>
  <si>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</si>
  <si>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</si>
  <si>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</si>
  <si>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</si>
  <si>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</si>
  <si>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</si>
  <si>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</si>
  <si>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</si>
  <si>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</si>
  <si>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</si>
  <si>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</si>
  <si>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</si>
  <si>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</si>
  <si>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</si>
  <si>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</si>
  <si>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</si>
  <si>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</si>
  <si>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</si>
  <si>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</si>
  <si>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</si>
  <si>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</si>
  <si>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</si>
  <si>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</si>
  <si>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</si>
  <si>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</si>
  <si>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</si>
  <si>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</si>
  <si>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</si>
  <si>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</si>
  <si>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</si>
  <si>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</si>
  <si>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</si>
  <si>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</si>
  <si>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</si>
  <si>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</si>
  <si>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</si>
  <si>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6">
      <t>キョウイク</t>
    </rPh>
    <rPh sb="6" eb="8">
      <t>カチョウ</t>
    </rPh>
    <rPh sb="9" eb="11">
      <t>ワダ</t>
    </rPh>
    <rPh sb="12" eb="14">
      <t>カツユキ</t>
    </rPh>
    <phoneticPr fontId="5"/>
  </si>
  <si>
    <t>○</t>
  </si>
  <si>
    <t>-</t>
    <phoneticPr fontId="5"/>
  </si>
  <si>
    <t>-</t>
    <phoneticPr fontId="5"/>
  </si>
  <si>
    <t>少年の覚醒剤事犯の検挙人員（※年度でなく、年単位の実績）</t>
    <phoneticPr fontId="5"/>
  </si>
  <si>
    <t>少年の大麻事犯の検挙人員（※年度でなく、年単位の実績）</t>
    <phoneticPr fontId="5"/>
  </si>
  <si>
    <t>件</t>
    <rPh sb="0" eb="1">
      <t>ケン</t>
    </rPh>
    <phoneticPr fontId="5"/>
  </si>
  <si>
    <t>薬物乱用防止教育の開催校と開催率</t>
    <rPh sb="0" eb="2">
      <t>ヤクブツ</t>
    </rPh>
    <rPh sb="2" eb="4">
      <t>ランヨウ</t>
    </rPh>
    <rPh sb="4" eb="6">
      <t>ボウシ</t>
    </rPh>
    <rPh sb="6" eb="8">
      <t>キョウイク</t>
    </rPh>
    <rPh sb="9" eb="11">
      <t>カイサイ</t>
    </rPh>
    <rPh sb="11" eb="12">
      <t>コウ</t>
    </rPh>
    <rPh sb="13" eb="15">
      <t>カイサイ</t>
    </rPh>
    <rPh sb="15" eb="16">
      <t>リツ</t>
    </rPh>
    <phoneticPr fontId="5"/>
  </si>
  <si>
    <t>大学生向け啓発教材作成部数</t>
    <rPh sb="0" eb="2">
      <t>ダイガク</t>
    </rPh>
    <rPh sb="2" eb="3">
      <t>セイ</t>
    </rPh>
    <rPh sb="3" eb="4">
      <t>ム</t>
    </rPh>
    <rPh sb="5" eb="7">
      <t>ケイハツ</t>
    </rPh>
    <rPh sb="7" eb="9">
      <t>キョウザイ</t>
    </rPh>
    <rPh sb="9" eb="11">
      <t>サクセイ</t>
    </rPh>
    <rPh sb="11" eb="13">
      <t>ブスウ</t>
    </rPh>
    <phoneticPr fontId="5"/>
  </si>
  <si>
    <t>開催数</t>
    <rPh sb="0" eb="3">
      <t>カイサイスウ</t>
    </rPh>
    <phoneticPr fontId="5"/>
  </si>
  <si>
    <t>開催数</t>
    <rPh sb="0" eb="2">
      <t>カイサイ</t>
    </rPh>
    <rPh sb="2" eb="3">
      <t>スウ</t>
    </rPh>
    <phoneticPr fontId="5"/>
  </si>
  <si>
    <t>部数</t>
    <rPh sb="0" eb="2">
      <t>ブスウ</t>
    </rPh>
    <phoneticPr fontId="5"/>
  </si>
  <si>
    <t>薬物乱用防止教室開催のための経費／開催校数　　　　　　　　　　　　　　</t>
    <rPh sb="0" eb="2">
      <t>ヤクブツ</t>
    </rPh>
    <rPh sb="2" eb="4">
      <t>ランヨウ</t>
    </rPh>
    <rPh sb="4" eb="6">
      <t>ボウシ</t>
    </rPh>
    <rPh sb="6" eb="8">
      <t>キョウシツ</t>
    </rPh>
    <rPh sb="8" eb="10">
      <t>カイサイ</t>
    </rPh>
    <rPh sb="14" eb="16">
      <t>ケイヒ</t>
    </rPh>
    <rPh sb="17" eb="19">
      <t>カイサイ</t>
    </rPh>
    <rPh sb="19" eb="20">
      <t>コウ</t>
    </rPh>
    <rPh sb="20" eb="21">
      <t>スウ</t>
    </rPh>
    <phoneticPr fontId="5"/>
  </si>
  <si>
    <t>円</t>
    <rPh sb="0" eb="1">
      <t>エン</t>
    </rPh>
    <phoneticPr fontId="5"/>
  </si>
  <si>
    <t>円/校</t>
    <rPh sb="0" eb="1">
      <t>エン</t>
    </rPh>
    <rPh sb="2" eb="3">
      <t>コウ</t>
    </rPh>
    <phoneticPr fontId="5"/>
  </si>
  <si>
    <t>6,304,927/25,519</t>
    <phoneticPr fontId="5"/>
  </si>
  <si>
    <t>6,764,719/27,267</t>
    <phoneticPr fontId="5"/>
  </si>
  <si>
    <t>6,320,496/25,954</t>
    <phoneticPr fontId="5"/>
  </si>
  <si>
    <t>啓発教材作成のための経費／部数　　　　　　　　　　　　　　</t>
    <rPh sb="0" eb="2">
      <t>ケイハツ</t>
    </rPh>
    <rPh sb="2" eb="4">
      <t>キョウザイ</t>
    </rPh>
    <rPh sb="4" eb="6">
      <t>サクセイ</t>
    </rPh>
    <rPh sb="10" eb="12">
      <t>ケイヒ</t>
    </rPh>
    <rPh sb="13" eb="15">
      <t>ブスウ</t>
    </rPh>
    <phoneticPr fontId="5"/>
  </si>
  <si>
    <t>円/部</t>
    <rPh sb="0" eb="1">
      <t>エン</t>
    </rPh>
    <rPh sb="2" eb="3">
      <t>ブ</t>
    </rPh>
    <phoneticPr fontId="5"/>
  </si>
  <si>
    <t>6,051,045/1,356,000</t>
    <phoneticPr fontId="5"/>
  </si>
  <si>
    <t>8,044,942/1,387,000</t>
    <phoneticPr fontId="5"/>
  </si>
  <si>
    <t>8,871,260/1,394,000</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</si>
  <si>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</si>
  <si>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</si>
  <si>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</si>
  <si>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教職員研修費</t>
    <rPh sb="0" eb="3">
      <t>キョウショクイン</t>
    </rPh>
    <rPh sb="3" eb="6">
      <t>ケンシュウヒ</t>
    </rPh>
    <phoneticPr fontId="5"/>
  </si>
  <si>
    <t>A.千葉県教育委員会</t>
    <rPh sb="2" eb="5">
      <t>チバケン</t>
    </rPh>
    <rPh sb="5" eb="7">
      <t>キョウイク</t>
    </rPh>
    <rPh sb="7" eb="10">
      <t>イインカイ</t>
    </rPh>
    <phoneticPr fontId="5"/>
  </si>
  <si>
    <t>その他</t>
    <rPh sb="2" eb="3">
      <t>タ</t>
    </rPh>
    <phoneticPr fontId="5"/>
  </si>
  <si>
    <t>講師謝金、講師旅費、会場借料等</t>
    <rPh sb="0" eb="2">
      <t>コウシ</t>
    </rPh>
    <rPh sb="2" eb="4">
      <t>シャキン</t>
    </rPh>
    <rPh sb="5" eb="7">
      <t>コウシ</t>
    </rPh>
    <rPh sb="7" eb="9">
      <t>リョヒ</t>
    </rPh>
    <rPh sb="10" eb="12">
      <t>カイジョウ</t>
    </rPh>
    <rPh sb="12" eb="14">
      <t>シャクリョウ</t>
    </rPh>
    <rPh sb="14" eb="15">
      <t>トウ</t>
    </rPh>
    <phoneticPr fontId="5"/>
  </si>
  <si>
    <t>B.大阪府教育委員会</t>
    <rPh sb="2" eb="5">
      <t>オオサカフ</t>
    </rPh>
    <rPh sb="5" eb="7">
      <t>キョウイク</t>
    </rPh>
    <rPh sb="7" eb="10">
      <t>イインカイ</t>
    </rPh>
    <phoneticPr fontId="5"/>
  </si>
  <si>
    <t>C.株式会社アイネット</t>
    <rPh sb="2" eb="6">
      <t>カブシキガイシャ</t>
    </rPh>
    <phoneticPr fontId="5"/>
  </si>
  <si>
    <t>印刷製本費</t>
    <rPh sb="0" eb="2">
      <t>インサツ</t>
    </rPh>
    <rPh sb="2" eb="4">
      <t>セイホン</t>
    </rPh>
    <rPh sb="4" eb="5">
      <t>ヒ</t>
    </rPh>
    <phoneticPr fontId="5"/>
  </si>
  <si>
    <t>啓発教材印刷</t>
    <rPh sb="0" eb="2">
      <t>ケイハツ</t>
    </rPh>
    <rPh sb="2" eb="4">
      <t>キョウザイ</t>
    </rPh>
    <rPh sb="4" eb="6">
      <t>インサツ</t>
    </rPh>
    <phoneticPr fontId="5"/>
  </si>
  <si>
    <t>D.朝日梱包（株）</t>
    <rPh sb="2" eb="4">
      <t>アサヒ</t>
    </rPh>
    <rPh sb="4" eb="6">
      <t>コンポウ</t>
    </rPh>
    <rPh sb="7" eb="8">
      <t>カブ</t>
    </rPh>
    <phoneticPr fontId="5"/>
  </si>
  <si>
    <t>通信運搬費</t>
    <rPh sb="0" eb="2">
      <t>ツウシン</t>
    </rPh>
    <rPh sb="2" eb="5">
      <t>ウンパンヒ</t>
    </rPh>
    <phoneticPr fontId="5"/>
  </si>
  <si>
    <t>啓発教材梱包発送</t>
    <rPh sb="0" eb="2">
      <t>ケイハツ</t>
    </rPh>
    <rPh sb="2" eb="4">
      <t>キョウザイ</t>
    </rPh>
    <rPh sb="4" eb="6">
      <t>コンポウ</t>
    </rPh>
    <rPh sb="6" eb="8">
      <t>ハッソウ</t>
    </rPh>
    <phoneticPr fontId="5"/>
  </si>
  <si>
    <t>A.薬物乱用防止教育推進事業</t>
    <rPh sb="2" eb="4">
      <t>ヤクブツ</t>
    </rPh>
    <rPh sb="4" eb="6">
      <t>ランヨウ</t>
    </rPh>
    <rPh sb="6" eb="8">
      <t>ボウシ</t>
    </rPh>
    <rPh sb="8" eb="10">
      <t>キョウイク</t>
    </rPh>
    <rPh sb="10" eb="12">
      <t>スイシン</t>
    </rPh>
    <rPh sb="12" eb="14">
      <t>ジギョウ</t>
    </rPh>
    <phoneticPr fontId="5"/>
  </si>
  <si>
    <t>千葉県教育委員会</t>
    <rPh sb="0" eb="3">
      <t>チバケン</t>
    </rPh>
    <rPh sb="3" eb="5">
      <t>キョウイク</t>
    </rPh>
    <rPh sb="5" eb="8">
      <t>イインカイ</t>
    </rPh>
    <phoneticPr fontId="5"/>
  </si>
  <si>
    <t>埼玉県教育委員会</t>
    <rPh sb="0" eb="2">
      <t>サイタマ</t>
    </rPh>
    <rPh sb="2" eb="3">
      <t>ケン</t>
    </rPh>
    <rPh sb="3" eb="5">
      <t>キョウイク</t>
    </rPh>
    <rPh sb="5" eb="8">
      <t>イインカイ</t>
    </rPh>
    <phoneticPr fontId="5"/>
  </si>
  <si>
    <t>京都府教育委員会</t>
    <rPh sb="0" eb="3">
      <t>キョウトフ</t>
    </rPh>
    <rPh sb="3" eb="5">
      <t>キョウイク</t>
    </rPh>
    <rPh sb="5" eb="8">
      <t>イインカイ</t>
    </rPh>
    <phoneticPr fontId="5"/>
  </si>
  <si>
    <t>栃木県教育委員会</t>
    <rPh sb="0" eb="2">
      <t>トチギ</t>
    </rPh>
    <rPh sb="2" eb="3">
      <t>ケン</t>
    </rPh>
    <rPh sb="3" eb="5">
      <t>キョウイク</t>
    </rPh>
    <rPh sb="5" eb="8">
      <t>イインカイ</t>
    </rPh>
    <phoneticPr fontId="5"/>
  </si>
  <si>
    <t>鹿児島県教育委員会</t>
    <rPh sb="0" eb="3">
      <t>カゴシマ</t>
    </rPh>
    <rPh sb="3" eb="4">
      <t>ケン</t>
    </rPh>
    <rPh sb="4" eb="6">
      <t>キョウイク</t>
    </rPh>
    <rPh sb="6" eb="9">
      <t>イインカイ</t>
    </rPh>
    <phoneticPr fontId="5"/>
  </si>
  <si>
    <t>青森県教育委員会</t>
    <rPh sb="0" eb="2">
      <t>アオモリ</t>
    </rPh>
    <rPh sb="2" eb="3">
      <t>ケン</t>
    </rPh>
    <rPh sb="3" eb="5">
      <t>キョウイク</t>
    </rPh>
    <rPh sb="5" eb="8">
      <t>イインカイ</t>
    </rPh>
    <phoneticPr fontId="5"/>
  </si>
  <si>
    <t>三重県教育委員会</t>
    <rPh sb="0" eb="2">
      <t>ミエ</t>
    </rPh>
    <rPh sb="2" eb="3">
      <t>ケン</t>
    </rPh>
    <rPh sb="3" eb="5">
      <t>キョウイク</t>
    </rPh>
    <rPh sb="5" eb="8">
      <t>イインカイ</t>
    </rPh>
    <phoneticPr fontId="5"/>
  </si>
  <si>
    <t>熊本県教育委員会</t>
    <rPh sb="0" eb="2">
      <t>クマモト</t>
    </rPh>
    <rPh sb="2" eb="3">
      <t>ケン</t>
    </rPh>
    <rPh sb="3" eb="5">
      <t>キョウイク</t>
    </rPh>
    <rPh sb="5" eb="8">
      <t>イインカイ</t>
    </rPh>
    <phoneticPr fontId="5"/>
  </si>
  <si>
    <t>兵庫県教育委員会</t>
    <rPh sb="0" eb="2">
      <t>ヒョウゴ</t>
    </rPh>
    <rPh sb="2" eb="3">
      <t>ケン</t>
    </rPh>
    <rPh sb="3" eb="5">
      <t>キョウイク</t>
    </rPh>
    <rPh sb="5" eb="8">
      <t>イインカイ</t>
    </rPh>
    <phoneticPr fontId="5"/>
  </si>
  <si>
    <t>和歌山県教育委員会</t>
    <rPh sb="0" eb="3">
      <t>ワカヤマ</t>
    </rPh>
    <rPh sb="3" eb="4">
      <t>ケン</t>
    </rPh>
    <rPh sb="4" eb="6">
      <t>キョウイク</t>
    </rPh>
    <rPh sb="6" eb="9">
      <t>イインカイ</t>
    </rPh>
    <phoneticPr fontId="5"/>
  </si>
  <si>
    <t>警察・薬剤師等による、薬物乱用の実態とその背景、薬物乱用防止対策についての講義等の実施。</t>
    <rPh sb="0" eb="2">
      <t>ケイサツ</t>
    </rPh>
    <rPh sb="3" eb="6">
      <t>ヤクザイシ</t>
    </rPh>
    <rPh sb="6" eb="7">
      <t>トウ</t>
    </rPh>
    <rPh sb="11" eb="13">
      <t>ヤクブツ</t>
    </rPh>
    <rPh sb="13" eb="15">
      <t>ランヨウ</t>
    </rPh>
    <rPh sb="16" eb="18">
      <t>ジッタイ</t>
    </rPh>
    <rPh sb="21" eb="23">
      <t>ハイケイ</t>
    </rPh>
    <rPh sb="24" eb="26">
      <t>ヤクブツ</t>
    </rPh>
    <rPh sb="26" eb="28">
      <t>ランヨウ</t>
    </rPh>
    <rPh sb="28" eb="30">
      <t>ボウシ</t>
    </rPh>
    <rPh sb="30" eb="32">
      <t>タイサク</t>
    </rPh>
    <rPh sb="37" eb="39">
      <t>コウギ</t>
    </rPh>
    <rPh sb="39" eb="40">
      <t>トウ</t>
    </rPh>
    <rPh sb="41" eb="43">
      <t>ジッシ</t>
    </rPh>
    <phoneticPr fontId="7"/>
  </si>
  <si>
    <t>委嘱</t>
    <rPh sb="0" eb="2">
      <t>イショク</t>
    </rPh>
    <phoneticPr fontId="5"/>
  </si>
  <si>
    <t>B.薬物乱用防止教育シンポジウム</t>
    <rPh sb="2" eb="4">
      <t>ヤクブツ</t>
    </rPh>
    <rPh sb="4" eb="6">
      <t>ランヨウ</t>
    </rPh>
    <rPh sb="6" eb="8">
      <t>ボウシ</t>
    </rPh>
    <rPh sb="8" eb="10">
      <t>キョウイク</t>
    </rPh>
    <phoneticPr fontId="5"/>
  </si>
  <si>
    <t>大阪府教育委員会</t>
    <rPh sb="0" eb="3">
      <t>オオサカフ</t>
    </rPh>
    <rPh sb="3" eb="5">
      <t>キョウイク</t>
    </rPh>
    <rPh sb="5" eb="8">
      <t>イインカイ</t>
    </rPh>
    <phoneticPr fontId="5"/>
  </si>
  <si>
    <t>薬物乱用防止教育シンポジウムの開催</t>
    <rPh sb="0" eb="2">
      <t>ヤクブツ</t>
    </rPh>
    <rPh sb="2" eb="4">
      <t>ランヨウ</t>
    </rPh>
    <rPh sb="4" eb="6">
      <t>ボウシ</t>
    </rPh>
    <rPh sb="6" eb="8">
      <t>キョウイク</t>
    </rPh>
    <rPh sb="15" eb="17">
      <t>カイサイ</t>
    </rPh>
    <phoneticPr fontId="5"/>
  </si>
  <si>
    <t>C.大学生等に対する薬物乱用防止啓発教材印刷</t>
    <rPh sb="2" eb="5">
      <t>ダイガクセイ</t>
    </rPh>
    <rPh sb="5" eb="6">
      <t>トウ</t>
    </rPh>
    <rPh sb="7" eb="8">
      <t>タイ</t>
    </rPh>
    <rPh sb="10" eb="12">
      <t>ヤクブツ</t>
    </rPh>
    <rPh sb="12" eb="14">
      <t>ランヨウ</t>
    </rPh>
    <rPh sb="14" eb="16">
      <t>ボウシ</t>
    </rPh>
    <rPh sb="16" eb="18">
      <t>ケイハツ</t>
    </rPh>
    <rPh sb="18" eb="20">
      <t>キョウザイ</t>
    </rPh>
    <rPh sb="20" eb="22">
      <t>インサツ</t>
    </rPh>
    <phoneticPr fontId="5"/>
  </si>
  <si>
    <t>株式会社アイネット</t>
    <rPh sb="0" eb="4">
      <t>カブシキガイシャ</t>
    </rPh>
    <phoneticPr fontId="5"/>
  </si>
  <si>
    <t>D.大学生等に対する薬物乱用防止教材梱包発送</t>
    <rPh sb="2" eb="5">
      <t>ダイガクセイ</t>
    </rPh>
    <rPh sb="5" eb="6">
      <t>トウ</t>
    </rPh>
    <rPh sb="7" eb="8">
      <t>タイ</t>
    </rPh>
    <rPh sb="10" eb="12">
      <t>ヤクブツ</t>
    </rPh>
    <rPh sb="12" eb="14">
      <t>ランヨウ</t>
    </rPh>
    <rPh sb="14" eb="16">
      <t>ボウシ</t>
    </rPh>
    <rPh sb="16" eb="18">
      <t>キョウザイ</t>
    </rPh>
    <rPh sb="18" eb="20">
      <t>コンポウ</t>
    </rPh>
    <rPh sb="20" eb="22">
      <t>ハッソウ</t>
    </rPh>
    <phoneticPr fontId="5"/>
  </si>
  <si>
    <t>朝日梱包（株）</t>
    <rPh sb="0" eb="2">
      <t>アサヒ</t>
    </rPh>
    <rPh sb="2" eb="4">
      <t>コンポウ</t>
    </rPh>
    <rPh sb="5" eb="6">
      <t>カブ</t>
    </rPh>
    <phoneticPr fontId="5"/>
  </si>
  <si>
    <t>10,275,000/30,000</t>
    <phoneticPr fontId="5"/>
  </si>
  <si>
    <t>9,310,000/1,400,000</t>
    <phoneticPr fontId="5"/>
  </si>
  <si>
    <t>○</t>
    <phoneticPr fontId="5"/>
  </si>
  <si>
    <t>青少年による薬物乱用の根絶及び薬物乱用を拒絶する規範意識の向上を図ることは、国民や社会のニーズを反映している。</t>
    <rPh sb="32" eb="33">
      <t>ハカ</t>
    </rPh>
    <rPh sb="38" eb="40">
      <t>コクミン</t>
    </rPh>
    <rPh sb="41" eb="43">
      <t>シャカイ</t>
    </rPh>
    <rPh sb="48" eb="50">
      <t>ハンエイ</t>
    </rPh>
    <phoneticPr fontId="5"/>
  </si>
  <si>
    <t>政府で策定している薬物乱用防止五か年戦略に基づき、国の責務として実施している。</t>
    <rPh sb="25" eb="26">
      <t>クニ</t>
    </rPh>
    <rPh sb="27" eb="29">
      <t>セキム</t>
    </rPh>
    <rPh sb="32" eb="34">
      <t>ジッシ</t>
    </rPh>
    <phoneticPr fontId="5"/>
  </si>
  <si>
    <t>政府で策定している薬物乱用防止五か年戦略に基づき、薬物乱用防止教育を推進する事業であり、必要かつ適切で優先度の高い事業である。</t>
    <rPh sb="0" eb="2">
      <t>セイフ</t>
    </rPh>
    <rPh sb="3" eb="5">
      <t>サクテイ</t>
    </rPh>
    <rPh sb="21" eb="22">
      <t>モト</t>
    </rPh>
    <rPh sb="25" eb="27">
      <t>ヤクブツ</t>
    </rPh>
    <rPh sb="27" eb="29">
      <t>ランヨウ</t>
    </rPh>
    <rPh sb="29" eb="31">
      <t>ボウシ</t>
    </rPh>
    <rPh sb="31" eb="33">
      <t>キョウイク</t>
    </rPh>
    <rPh sb="34" eb="36">
      <t>スイシン</t>
    </rPh>
    <rPh sb="38" eb="40">
      <t>ジギョウ</t>
    </rPh>
    <rPh sb="44" eb="46">
      <t>ヒツヨウ</t>
    </rPh>
    <rPh sb="48" eb="50">
      <t>テキセツ</t>
    </rPh>
    <rPh sb="51" eb="54">
      <t>ユウセンド</t>
    </rPh>
    <rPh sb="55" eb="56">
      <t>タカ</t>
    </rPh>
    <rPh sb="57" eb="59">
      <t>ジギョウ</t>
    </rPh>
    <phoneticPr fontId="5"/>
  </si>
  <si>
    <t>○</t>
    <phoneticPr fontId="5"/>
  </si>
  <si>
    <t>‐</t>
  </si>
  <si>
    <t>支出先の選定に当たっては、十分な公告期間を確保した上で公募及び一般競争入札を実施した。</t>
    <phoneticPr fontId="5"/>
  </si>
  <si>
    <t>必要以上の支出にならないよう部数を決定しており、妥当である。</t>
    <rPh sb="0" eb="2">
      <t>ヒツヨウ</t>
    </rPh>
    <rPh sb="2" eb="4">
      <t>イジョウ</t>
    </rPh>
    <rPh sb="5" eb="7">
      <t>シシュツ</t>
    </rPh>
    <rPh sb="14" eb="16">
      <t>ブスウ</t>
    </rPh>
    <rPh sb="17" eb="19">
      <t>ケッテイ</t>
    </rPh>
    <rPh sb="24" eb="26">
      <t>ダトウ</t>
    </rPh>
    <phoneticPr fontId="5"/>
  </si>
  <si>
    <t>不用率が大きくなっている理由は、印刷・梱包・発送業務の発注に当たって一般競争入札を実施した結果、契約価格が予定を大幅に下回ったためである。</t>
    <rPh sb="16" eb="18">
      <t>インサツ</t>
    </rPh>
    <rPh sb="19" eb="21">
      <t>コンポウ</t>
    </rPh>
    <rPh sb="22" eb="24">
      <t>ハッソウ</t>
    </rPh>
    <phoneticPr fontId="5"/>
  </si>
  <si>
    <t>発送先を最新の情報に更新し、無駄な発送が生じないようにしている。</t>
    <rPh sb="0" eb="3">
      <t>ハッソウサキ</t>
    </rPh>
    <rPh sb="4" eb="6">
      <t>サイシン</t>
    </rPh>
    <rPh sb="7" eb="9">
      <t>ジョウホウ</t>
    </rPh>
    <rPh sb="10" eb="12">
      <t>コウシン</t>
    </rPh>
    <rPh sb="14" eb="16">
      <t>ムダ</t>
    </rPh>
    <rPh sb="17" eb="19">
      <t>ハッソウ</t>
    </rPh>
    <rPh sb="20" eb="21">
      <t>ショウ</t>
    </rPh>
    <phoneticPr fontId="5"/>
  </si>
  <si>
    <t>活動実績は見込みと概ね同数であり、見合ったものである。</t>
    <rPh sb="0" eb="2">
      <t>カツドウ</t>
    </rPh>
    <rPh sb="2" eb="4">
      <t>ジッセキ</t>
    </rPh>
    <rPh sb="5" eb="7">
      <t>ミコ</t>
    </rPh>
    <rPh sb="9" eb="10">
      <t>オオム</t>
    </rPh>
    <rPh sb="11" eb="13">
      <t>ドウスウ</t>
    </rPh>
    <rPh sb="17" eb="19">
      <t>ミア</t>
    </rPh>
    <phoneticPr fontId="5"/>
  </si>
  <si>
    <t>少年の薬物関係事犯の検挙数は減少しており、成果物が十分に活用されているものと認められる。</t>
    <phoneticPr fontId="5"/>
  </si>
  <si>
    <t>・予算の執行状況に係る点検方法については、事業完了報告書等の証拠書類により適切な執行が行われているか確認している。
・少年の薬物関係事犯の検挙数は減少しており、着実に成果が上がっていると認められる。</t>
    <phoneticPr fontId="5"/>
  </si>
  <si>
    <t>・翌年度の予算規模・事業内容については、各年度の執行状況等も踏まえ、より効率的・効果的なものとなるよう、検討していくこととしている。</t>
    <phoneticPr fontId="5"/>
  </si>
  <si>
    <t>2 確かな学力の向上、豊かな心と健やかな体の育成と信頼される学校づくり
2-4 健やかな体の育成及び学校安全の推進</t>
    <phoneticPr fontId="5"/>
  </si>
  <si>
    <t>・第3次薬物乱用防止五か年戦略
（平成20年8月薬物乱用対策推進本部決定）
・薬物乱用防止教育の充実について
（２０文科ス第６３９号平成２０年９月１７日付け）</t>
    <phoneticPr fontId="5"/>
  </si>
  <si>
    <t>成果実績／成果目標で８割以上を達成していることから、
本事業の手法・方法は実効性の高いものと評価している。</t>
    <rPh sb="15" eb="17">
      <t>タッセイ</t>
    </rPh>
    <rPh sb="27" eb="28">
      <t>ホン</t>
    </rPh>
    <rPh sb="28" eb="30">
      <t>ジギョウ</t>
    </rPh>
    <rPh sb="31" eb="33">
      <t>シュホウ</t>
    </rPh>
    <rPh sb="34" eb="36">
      <t>ホウホウ</t>
    </rPh>
    <rPh sb="37" eb="40">
      <t>ジッコウセイ</t>
    </rPh>
    <rPh sb="41" eb="42">
      <t>タカ</t>
    </rPh>
    <rPh sb="46" eb="48">
      <t>ヒョウカ</t>
    </rPh>
    <phoneticPr fontId="5"/>
  </si>
  <si>
    <t>成果実績が成果目標の８割以上を達成していることから、成果実績は成果目標に見合ったものになっている。</t>
    <rPh sb="0" eb="2">
      <t>セイカ</t>
    </rPh>
    <rPh sb="2" eb="4">
      <t>ジッセキ</t>
    </rPh>
    <rPh sb="5" eb="7">
      <t>セイカ</t>
    </rPh>
    <rPh sb="7" eb="9">
      <t>モクヒョウ</t>
    </rPh>
    <rPh sb="11" eb="12">
      <t>ワリ</t>
    </rPh>
    <rPh sb="12" eb="14">
      <t>イジョウ</t>
    </rPh>
    <rPh sb="15" eb="17">
      <t>タッセイ</t>
    </rPh>
    <rPh sb="26" eb="28">
      <t>セイカ</t>
    </rPh>
    <rPh sb="28" eb="30">
      <t>ジッセキ</t>
    </rPh>
    <rPh sb="31" eb="33">
      <t>セイカ</t>
    </rPh>
    <rPh sb="33" eb="35">
      <t>モクヒョウ</t>
    </rPh>
    <rPh sb="36" eb="38">
      <t>ミア</t>
    </rPh>
    <phoneticPr fontId="5"/>
  </si>
  <si>
    <t>薬物乱用防止教育等推進事業</t>
    <rPh sb="0" eb="2">
      <t>ヤクブツ</t>
    </rPh>
    <rPh sb="2" eb="4">
      <t>ランヨウ</t>
    </rPh>
    <rPh sb="4" eb="6">
      <t>ボウシ</t>
    </rPh>
    <rPh sb="6" eb="8">
      <t>キョウイク</t>
    </rPh>
    <rPh sb="8" eb="9">
      <t>トウ</t>
    </rPh>
    <rPh sb="9" eb="11">
      <t>スイシン</t>
    </rPh>
    <rPh sb="11" eb="13">
      <t>ジギョウ</t>
    </rPh>
    <phoneticPr fontId="5"/>
  </si>
  <si>
    <t>薬物乱用防止教育の充実を図るため、大学生向けの啓発教材の作成等を行うとともに、薬物乱用防止教室の指導者に対する講習会等を実施する。</t>
    <rPh sb="39" eb="41">
      <t>ヤクブツ</t>
    </rPh>
    <rPh sb="41" eb="43">
      <t>ランヨウ</t>
    </rPh>
    <rPh sb="43" eb="45">
      <t>ボウシ</t>
    </rPh>
    <rPh sb="45" eb="47">
      <t>キョウシツ</t>
    </rPh>
    <rPh sb="48" eb="51">
      <t>シドウシャ</t>
    </rPh>
    <rPh sb="52" eb="53">
      <t>タイ</t>
    </rPh>
    <rPh sb="55" eb="58">
      <t>コウシュウカイ</t>
    </rPh>
    <rPh sb="58" eb="59">
      <t>トウ</t>
    </rPh>
    <rPh sb="60" eb="62">
      <t>ジッシ</t>
    </rPh>
    <phoneticPr fontId="5"/>
  </si>
  <si>
    <t>薬物に対する規範意識の向上を図ることを目的とした啓発教材の作成や講習会の実施等その支出に当たっては事業報告書を精査するなど、真に必要なものに限定されている。</t>
    <rPh sb="0" eb="2">
      <t>ヤクブツ</t>
    </rPh>
    <rPh sb="3" eb="4">
      <t>タイ</t>
    </rPh>
    <rPh sb="6" eb="8">
      <t>キハン</t>
    </rPh>
    <rPh sb="8" eb="10">
      <t>イシキ</t>
    </rPh>
    <rPh sb="11" eb="13">
      <t>コウジョウ</t>
    </rPh>
    <rPh sb="14" eb="15">
      <t>ハカ</t>
    </rPh>
    <rPh sb="19" eb="21">
      <t>モクテキ</t>
    </rPh>
    <rPh sb="24" eb="26">
      <t>ケイハツ</t>
    </rPh>
    <rPh sb="26" eb="28">
      <t>キョウザイ</t>
    </rPh>
    <rPh sb="29" eb="31">
      <t>サクセイ</t>
    </rPh>
    <rPh sb="32" eb="35">
      <t>コウシュウカイ</t>
    </rPh>
    <rPh sb="36" eb="38">
      <t>ジッシ</t>
    </rPh>
    <rPh sb="38" eb="39">
      <t>トウ</t>
    </rPh>
    <rPh sb="41" eb="43">
      <t>シシュツ</t>
    </rPh>
    <rPh sb="44" eb="45">
      <t>ア</t>
    </rPh>
    <rPh sb="49" eb="51">
      <t>ジギョウ</t>
    </rPh>
    <rPh sb="51" eb="54">
      <t>ホウコクショ</t>
    </rPh>
    <rPh sb="55" eb="57">
      <t>セイサ</t>
    </rPh>
    <rPh sb="62" eb="63">
      <t>シン</t>
    </rPh>
    <rPh sb="64" eb="66">
      <t>ヒツヨウ</t>
    </rPh>
    <rPh sb="70" eb="72">
      <t>ゲンテイ</t>
    </rPh>
    <phoneticPr fontId="5"/>
  </si>
  <si>
    <t>学校等における薬物乱用防止教育を充実させ、青少年による薬物乱用の根絶及び薬物乱用を拒絶する規範意識の向上を図る。</t>
    <phoneticPr fontId="5"/>
  </si>
  <si>
    <t>平成３０年度までに少年の覚醒剤事犯の検挙人員を８０人まで減少させる。</t>
    <phoneticPr fontId="5"/>
  </si>
  <si>
    <t>平成３０年度までに少年の大麻事犯の検挙人員を５０人まで減少させる。</t>
    <phoneticPr fontId="5"/>
  </si>
  <si>
    <t>外部有識者による点検対象外</t>
    <phoneticPr fontId="5"/>
  </si>
  <si>
    <t>１．事業評価の観点：本事業は、学校等における薬物乱用防止教育を充実させ、青少年による薬物乱用の根絶及び薬物乱用を拒絶する規範意識の向上を図ることを目的としており、事業評価に当たっては予算執行状況の観点等から検証を行った。
２．所見：薬物乱用防止教室の開催、大学生用啓発教材の作成・配布による薬物乱用防止教育の充実を適切に実施し、少年の覚醒剤事犯の検挙人員に減少が見られることは評価できる。しかしながら、平成２６年度決算において一定の不用額が生じていることから、不用額が生じた要因を更に分析した上で、予算執行の実績を適切に概算要求に反映すべきである。</t>
    <phoneticPr fontId="5"/>
  </si>
  <si>
    <t>本事業については、薬物乱用防止教室推進のための講習会等における講師の謝金辞退や、各教育委員会における入札等によるコスト削減により、執行額が当初の予定を下回ったものと分析しているが、平成27年度以降も同様の取組を継続して実施するものとし、平成26年度決算で生じた不用額を踏まえ、概算要求に▲4.7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</si>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</sst>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protection locked="0"/>
    </xf>
    <xf numFmtId="0" fontId="0" fillId="0" borderId="58" xfId="0"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1" xfId="0"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1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39" xfId="0" applyFont="1" applyFill="1"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0" fillId="0" borderId="41"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76200</xdr:rowOff>
        </xdr:from>
        <xdr:to>
          <xdr:col>49</xdr:col>
          <xdr:colOff>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20</xdr:col>
      <xdr:colOff>172803</xdr:colOff>
      <xdr:row>140</xdr:row>
      <xdr:rowOff>0</xdr:rowOff>
    </xdr:from>
    <xdr:to>
      <xdr:col>34</xdr:col>
      <xdr:colOff>152021</xdr:colOff>
      <xdr:row>142</xdr:row>
      <xdr:rowOff>66675</xdr:rowOff>
    </xdr:to>
    <xdr:sp macro="" textlink="">
      <xdr:nvSpPr>
        <xdr:cNvPr id="75" name="AutoShape 21"/>
        <xdr:cNvSpPr>
          <a:spLocks noChangeArrowheads="1"/>
        </xdr:cNvSpPr>
      </xdr:nvSpPr>
      <xdr:spPr bwMode="auto">
        <a:xfrm>
          <a:off x="3744678" y="32408813"/>
          <a:ext cx="2479531" cy="781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１６．０百万円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60483</xdr:colOff>
      <xdr:row>140</xdr:row>
      <xdr:rowOff>38434</xdr:rowOff>
    </xdr:from>
    <xdr:to>
      <xdr:col>47</xdr:col>
      <xdr:colOff>171450</xdr:colOff>
      <xdr:row>142</xdr:row>
      <xdr:rowOff>38100</xdr:rowOff>
    </xdr:to>
    <xdr:sp macro="" textlink="">
      <xdr:nvSpPr>
        <xdr:cNvPr id="76" name="AutoShape 22"/>
        <xdr:cNvSpPr>
          <a:spLocks noChangeArrowheads="1"/>
        </xdr:cNvSpPr>
      </xdr:nvSpPr>
      <xdr:spPr bwMode="auto">
        <a:xfrm>
          <a:off x="7061358" y="32480584"/>
          <a:ext cx="2511267" cy="704516"/>
        </a:xfrm>
        <a:prstGeom prst="roundRect">
          <a:avLst>
            <a:gd name="adj" fmla="val 16667"/>
          </a:avLst>
        </a:prstGeom>
        <a:noFill/>
        <a:ln>
          <a:noFill/>
        </a:ln>
        <a:extLst/>
      </xdr:spPr>
      <xdr:txBody>
        <a:bodyPr wrap="none" lIns="18288" tIns="18288" rIns="0" bIns="18288" anchor="ctr" upright="1">
          <a:no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０．０４百万円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０．１７百万円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０．０６百万円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０．７百万円    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5893</xdr:colOff>
      <xdr:row>142</xdr:row>
      <xdr:rowOff>314325</xdr:rowOff>
    </xdr:from>
    <xdr:to>
      <xdr:col>37</xdr:col>
      <xdr:colOff>18593</xdr:colOff>
      <xdr:row>144</xdr:row>
      <xdr:rowOff>253552</xdr:rowOff>
    </xdr:to>
    <xdr:sp macro="" textlink="">
      <xdr:nvSpPr>
        <xdr:cNvPr id="77" name="AutoShape 23"/>
        <xdr:cNvSpPr>
          <a:spLocks noChangeArrowheads="1"/>
        </xdr:cNvSpPr>
      </xdr:nvSpPr>
      <xdr:spPr bwMode="auto">
        <a:xfrm>
          <a:off x="3399174" y="33437513"/>
          <a:ext cx="3227388" cy="6536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大学生向けの啓発教材の作成を行うとともに、薬物乱用防止教室推進のための講習会の実施、シンポジウム等を行う。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2718</xdr:colOff>
      <xdr:row>148</xdr:row>
      <xdr:rowOff>307526</xdr:rowOff>
    </xdr:from>
    <xdr:to>
      <xdr:col>23</xdr:col>
      <xdr:colOff>2718</xdr:colOff>
      <xdr:row>152</xdr:row>
      <xdr:rowOff>40826</xdr:rowOff>
    </xdr:to>
    <xdr:sp macro="" textlink="">
      <xdr:nvSpPr>
        <xdr:cNvPr id="78" name="Line 24"/>
        <xdr:cNvSpPr>
          <a:spLocks noChangeShapeType="1"/>
        </xdr:cNvSpPr>
      </xdr:nvSpPr>
      <xdr:spPr bwMode="auto">
        <a:xfrm>
          <a:off x="4110374" y="35573839"/>
          <a:ext cx="0"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21768</xdr:colOff>
      <xdr:row>145</xdr:row>
      <xdr:rowOff>302764</xdr:rowOff>
    </xdr:from>
    <xdr:to>
      <xdr:col>28</xdr:col>
      <xdr:colOff>21768</xdr:colOff>
      <xdr:row>148</xdr:row>
      <xdr:rowOff>298001</xdr:rowOff>
    </xdr:to>
    <xdr:sp macro="" textlink="">
      <xdr:nvSpPr>
        <xdr:cNvPr id="79" name="Line 29"/>
        <xdr:cNvSpPr>
          <a:spLocks noChangeShapeType="1"/>
        </xdr:cNvSpPr>
      </xdr:nvSpPr>
      <xdr:spPr bwMode="auto">
        <a:xfrm>
          <a:off x="5022393" y="34497514"/>
          <a:ext cx="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152</xdr:row>
      <xdr:rowOff>28575</xdr:rowOff>
    </xdr:from>
    <xdr:to>
      <xdr:col>13</xdr:col>
      <xdr:colOff>96487</xdr:colOff>
      <xdr:row>153</xdr:row>
      <xdr:rowOff>19484</xdr:rowOff>
    </xdr:to>
    <xdr:sp macro="" textlink="">
      <xdr:nvSpPr>
        <xdr:cNvPr id="80" name="AutoShape 34"/>
        <xdr:cNvSpPr>
          <a:spLocks noChangeArrowheads="1"/>
        </xdr:cNvSpPr>
      </xdr:nvSpPr>
      <xdr:spPr bwMode="auto">
        <a:xfrm>
          <a:off x="1428750" y="36723638"/>
          <a:ext cx="989456" cy="348096"/>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【公募・委嘱】</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170085</xdr:colOff>
      <xdr:row>152</xdr:row>
      <xdr:rowOff>34018</xdr:rowOff>
    </xdr:from>
    <xdr:to>
      <xdr:col>24</xdr:col>
      <xdr:colOff>3584</xdr:colOff>
      <xdr:row>153</xdr:row>
      <xdr:rowOff>5877</xdr:rowOff>
    </xdr:to>
    <xdr:sp macro="" textlink="">
      <xdr:nvSpPr>
        <xdr:cNvPr id="81" name="AutoShape 35"/>
        <xdr:cNvSpPr>
          <a:spLocks noChangeArrowheads="1"/>
        </xdr:cNvSpPr>
      </xdr:nvSpPr>
      <xdr:spPr bwMode="auto">
        <a:xfrm>
          <a:off x="3384773" y="36729081"/>
          <a:ext cx="905061" cy="329046"/>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【公募・委嘱】</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116146</xdr:colOff>
      <xdr:row>151</xdr:row>
      <xdr:rowOff>347663</xdr:rowOff>
    </xdr:from>
    <xdr:to>
      <xdr:col>37</xdr:col>
      <xdr:colOff>90417</xdr:colOff>
      <xdr:row>153</xdr:row>
      <xdr:rowOff>434</xdr:rowOff>
    </xdr:to>
    <xdr:sp macro="" textlink="">
      <xdr:nvSpPr>
        <xdr:cNvPr id="82" name="AutoShape 36"/>
        <xdr:cNvSpPr>
          <a:spLocks noChangeArrowheads="1"/>
        </xdr:cNvSpPr>
      </xdr:nvSpPr>
      <xdr:spPr bwMode="auto">
        <a:xfrm>
          <a:off x="5295365" y="36685538"/>
          <a:ext cx="1403021" cy="367146"/>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一般競争入札・請負</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117018</xdr:colOff>
      <xdr:row>148</xdr:row>
      <xdr:rowOff>298001</xdr:rowOff>
    </xdr:from>
    <xdr:to>
      <xdr:col>44</xdr:col>
      <xdr:colOff>88443</xdr:colOff>
      <xdr:row>148</xdr:row>
      <xdr:rowOff>298001</xdr:rowOff>
    </xdr:to>
    <xdr:sp macro="" textlink="">
      <xdr:nvSpPr>
        <xdr:cNvPr id="83" name="Line 54"/>
        <xdr:cNvSpPr>
          <a:spLocks noChangeShapeType="1"/>
        </xdr:cNvSpPr>
      </xdr:nvSpPr>
      <xdr:spPr bwMode="auto">
        <a:xfrm flipV="1">
          <a:off x="2260143" y="35564314"/>
          <a:ext cx="5686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50343</xdr:colOff>
      <xdr:row>148</xdr:row>
      <xdr:rowOff>307526</xdr:rowOff>
    </xdr:from>
    <xdr:to>
      <xdr:col>33</xdr:col>
      <xdr:colOff>50343</xdr:colOff>
      <xdr:row>152</xdr:row>
      <xdr:rowOff>40826</xdr:rowOff>
    </xdr:to>
    <xdr:sp macro="" textlink="">
      <xdr:nvSpPr>
        <xdr:cNvPr id="84" name="Line 55"/>
        <xdr:cNvSpPr>
          <a:spLocks noChangeShapeType="1"/>
        </xdr:cNvSpPr>
      </xdr:nvSpPr>
      <xdr:spPr bwMode="auto">
        <a:xfrm>
          <a:off x="5943937" y="35573839"/>
          <a:ext cx="0"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102056</xdr:colOff>
      <xdr:row>151</xdr:row>
      <xdr:rowOff>353110</xdr:rowOff>
    </xdr:from>
    <xdr:to>
      <xdr:col>48</xdr:col>
      <xdr:colOff>76327</xdr:colOff>
      <xdr:row>153</xdr:row>
      <xdr:rowOff>5881</xdr:rowOff>
    </xdr:to>
    <xdr:sp macro="" textlink="">
      <xdr:nvSpPr>
        <xdr:cNvPr id="85" name="AutoShape 36"/>
        <xdr:cNvSpPr>
          <a:spLocks noChangeArrowheads="1"/>
        </xdr:cNvSpPr>
      </xdr:nvSpPr>
      <xdr:spPr bwMode="auto">
        <a:xfrm>
          <a:off x="7245806" y="36690985"/>
          <a:ext cx="1403021" cy="367146"/>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一般競争入札・請負</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117018</xdr:colOff>
      <xdr:row>148</xdr:row>
      <xdr:rowOff>298001</xdr:rowOff>
    </xdr:from>
    <xdr:to>
      <xdr:col>12</xdr:col>
      <xdr:colOff>117018</xdr:colOff>
      <xdr:row>152</xdr:row>
      <xdr:rowOff>31301</xdr:rowOff>
    </xdr:to>
    <xdr:sp macro="" textlink="">
      <xdr:nvSpPr>
        <xdr:cNvPr id="86" name="Line 56"/>
        <xdr:cNvSpPr>
          <a:spLocks noChangeShapeType="1"/>
        </xdr:cNvSpPr>
      </xdr:nvSpPr>
      <xdr:spPr bwMode="auto">
        <a:xfrm>
          <a:off x="2260143" y="35564314"/>
          <a:ext cx="0"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78918</xdr:colOff>
      <xdr:row>148</xdr:row>
      <xdr:rowOff>298001</xdr:rowOff>
    </xdr:from>
    <xdr:to>
      <xdr:col>44</xdr:col>
      <xdr:colOff>78918</xdr:colOff>
      <xdr:row>152</xdr:row>
      <xdr:rowOff>31301</xdr:rowOff>
    </xdr:to>
    <xdr:sp macro="" textlink="">
      <xdr:nvSpPr>
        <xdr:cNvPr id="87" name="Line 56"/>
        <xdr:cNvSpPr>
          <a:spLocks noChangeShapeType="1"/>
        </xdr:cNvSpPr>
      </xdr:nvSpPr>
      <xdr:spPr bwMode="auto">
        <a:xfrm>
          <a:off x="7937043" y="35564314"/>
          <a:ext cx="0"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153</xdr:row>
      <xdr:rowOff>4081</xdr:rowOff>
    </xdr:from>
    <xdr:to>
      <xdr:col>15</xdr:col>
      <xdr:colOff>164981</xdr:colOff>
      <xdr:row>155</xdr:row>
      <xdr:rowOff>13836</xdr:rowOff>
    </xdr:to>
    <xdr:sp macro="" textlink="">
      <xdr:nvSpPr>
        <xdr:cNvPr id="96" name="AutoShape 30"/>
        <xdr:cNvSpPr>
          <a:spLocks noChangeArrowheads="1"/>
        </xdr:cNvSpPr>
      </xdr:nvSpPr>
      <xdr:spPr bwMode="auto">
        <a:xfrm>
          <a:off x="1428750" y="37056331"/>
          <a:ext cx="1415137" cy="72413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Ａ．道府県教育委員会</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（全３８道府県）</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６．３百万円</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157190</xdr:colOff>
      <xdr:row>153</xdr:row>
      <xdr:rowOff>0</xdr:rowOff>
    </xdr:from>
    <xdr:to>
      <xdr:col>26</xdr:col>
      <xdr:colOff>133847</xdr:colOff>
      <xdr:row>155</xdr:row>
      <xdr:rowOff>9755</xdr:rowOff>
    </xdr:to>
    <xdr:sp macro="" textlink="">
      <xdr:nvSpPr>
        <xdr:cNvPr id="97" name="AutoShape 31"/>
        <xdr:cNvSpPr>
          <a:spLocks noChangeArrowheads="1"/>
        </xdr:cNvSpPr>
      </xdr:nvSpPr>
      <xdr:spPr bwMode="auto">
        <a:xfrm>
          <a:off x="3371878" y="37052250"/>
          <a:ext cx="1405407" cy="72413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Ｂ．大阪府教育委員会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127033</xdr:colOff>
      <xdr:row>153</xdr:row>
      <xdr:rowOff>13607</xdr:rowOff>
    </xdr:from>
    <xdr:to>
      <xdr:col>37</xdr:col>
      <xdr:colOff>78176</xdr:colOff>
      <xdr:row>155</xdr:row>
      <xdr:rowOff>23362</xdr:rowOff>
    </xdr:to>
    <xdr:sp macro="" textlink="">
      <xdr:nvSpPr>
        <xdr:cNvPr id="98" name="AutoShape 32"/>
        <xdr:cNvSpPr>
          <a:spLocks noChangeArrowheads="1"/>
        </xdr:cNvSpPr>
      </xdr:nvSpPr>
      <xdr:spPr bwMode="auto">
        <a:xfrm>
          <a:off x="5306252" y="37065857"/>
          <a:ext cx="1379893" cy="72413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Ｃ．株式会社アイネット</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５．８百万円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122449</xdr:colOff>
      <xdr:row>155</xdr:row>
      <xdr:rowOff>68035</xdr:rowOff>
    </xdr:from>
    <xdr:to>
      <xdr:col>37</xdr:col>
      <xdr:colOff>81628</xdr:colOff>
      <xdr:row>157</xdr:row>
      <xdr:rowOff>193472</xdr:rowOff>
    </xdr:to>
    <xdr:sp macro="" textlink="">
      <xdr:nvSpPr>
        <xdr:cNvPr id="99" name="AutoShape 42"/>
        <xdr:cNvSpPr>
          <a:spLocks noChangeArrowheads="1"/>
        </xdr:cNvSpPr>
      </xdr:nvSpPr>
      <xdr:spPr bwMode="auto">
        <a:xfrm>
          <a:off x="5301668" y="37834660"/>
          <a:ext cx="1387929" cy="839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大学生等に対する薬物乱用防止啓発教材印刷</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18</xdr:col>
      <xdr:colOff>144229</xdr:colOff>
      <xdr:row>155</xdr:row>
      <xdr:rowOff>65313</xdr:rowOff>
    </xdr:from>
    <xdr:to>
      <xdr:col>26</xdr:col>
      <xdr:colOff>140147</xdr:colOff>
      <xdr:row>156</xdr:row>
      <xdr:rowOff>278495</xdr:rowOff>
    </xdr:to>
    <xdr:sp macro="" textlink="">
      <xdr:nvSpPr>
        <xdr:cNvPr id="100" name="AutoShape 45"/>
        <xdr:cNvSpPr>
          <a:spLocks noChangeArrowheads="1"/>
        </xdr:cNvSpPr>
      </xdr:nvSpPr>
      <xdr:spPr bwMode="auto">
        <a:xfrm>
          <a:off x="3358917" y="37831938"/>
          <a:ext cx="1424668" cy="5703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薬物乱用防止シンポジウムの開催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144239</xdr:colOff>
      <xdr:row>153</xdr:row>
      <xdr:rowOff>19054</xdr:rowOff>
    </xdr:from>
    <xdr:to>
      <xdr:col>48</xdr:col>
      <xdr:colOff>104907</xdr:colOff>
      <xdr:row>155</xdr:row>
      <xdr:rowOff>28809</xdr:rowOff>
    </xdr:to>
    <xdr:sp macro="" textlink="">
      <xdr:nvSpPr>
        <xdr:cNvPr id="101" name="AutoShape 32"/>
        <xdr:cNvSpPr>
          <a:spLocks noChangeArrowheads="1"/>
        </xdr:cNvSpPr>
      </xdr:nvSpPr>
      <xdr:spPr bwMode="auto">
        <a:xfrm>
          <a:off x="7287989" y="37071304"/>
          <a:ext cx="1389418" cy="72413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Ｄ．朝日梱包（株）</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139655</xdr:colOff>
      <xdr:row>155</xdr:row>
      <xdr:rowOff>73482</xdr:rowOff>
    </xdr:from>
    <xdr:to>
      <xdr:col>48</xdr:col>
      <xdr:colOff>98834</xdr:colOff>
      <xdr:row>157</xdr:row>
      <xdr:rowOff>198919</xdr:rowOff>
    </xdr:to>
    <xdr:sp macro="" textlink="">
      <xdr:nvSpPr>
        <xdr:cNvPr id="102" name="AutoShape 42"/>
        <xdr:cNvSpPr>
          <a:spLocks noChangeArrowheads="1"/>
        </xdr:cNvSpPr>
      </xdr:nvSpPr>
      <xdr:spPr bwMode="auto">
        <a:xfrm>
          <a:off x="7283405" y="37840107"/>
          <a:ext cx="1387929" cy="839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大学生等に対する薬物乱用防止啓発教材</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梱包発送</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13604</xdr:colOff>
      <xdr:row>155</xdr:row>
      <xdr:rowOff>64204</xdr:rowOff>
    </xdr:from>
    <xdr:to>
      <xdr:col>15</xdr:col>
      <xdr:colOff>151377</xdr:colOff>
      <xdr:row>157</xdr:row>
      <xdr:rowOff>189641</xdr:rowOff>
    </xdr:to>
    <xdr:sp macro="" textlink="">
      <xdr:nvSpPr>
        <xdr:cNvPr id="103" name="AutoShape 42"/>
        <xdr:cNvSpPr>
          <a:spLocks noChangeArrowheads="1"/>
        </xdr:cNvSpPr>
      </xdr:nvSpPr>
      <xdr:spPr bwMode="auto">
        <a:xfrm>
          <a:off x="1442354" y="37830829"/>
          <a:ext cx="1387929" cy="839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薬物乱用防止教室の指導者に対する講習会の開催</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I101" zoomScaleNormal="75" zoomScaleSheet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88" t="s">
        <v>0</v>
      </c>
      <c r="AK2" s="488"/>
      <c r="AL2" s="488"/>
      <c r="AM2" s="488"/>
      <c r="AN2" s="488"/>
      <c r="AO2" s="488"/>
      <c r="AP2" s="488"/>
      <c r="AQ2" s="106" t="s">
        <v>457</v>
      </c>
      <c r="AR2" s="106"/>
      <c r="AS2" s="68" t="str">
        <f>IF(OR(AQ2="　", AQ2=""), "", "-")</f>
        <v/>
      </c>
      <c r="AT2" s="107">
        <v>73</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463</v>
      </c>
      <c r="AK3" s="300"/>
      <c r="AL3" s="300"/>
      <c r="AM3" s="300"/>
      <c r="AN3" s="300"/>
      <c r="AO3" s="300"/>
      <c r="AP3" s="300"/>
      <c r="AQ3" s="300"/>
      <c r="AR3" s="300"/>
      <c r="AS3" s="300"/>
      <c r="AT3" s="300"/>
      <c r="AU3" s="300"/>
      <c r="AV3" s="300"/>
      <c r="AW3" s="300"/>
      <c r="AX3" s="36" t="s">
        <v>91</v>
      </c>
    </row>
    <row r="4" spans="1:50" ht="24.75" customHeight="1">
      <c r="A4" s="516" t="s">
        <v>30</v>
      </c>
      <c r="B4" s="517"/>
      <c r="C4" s="517"/>
      <c r="D4" s="517"/>
      <c r="E4" s="517"/>
      <c r="F4" s="517"/>
      <c r="G4" s="490" t="s">
        <v>543</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464</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28" t="s">
        <v>200</v>
      </c>
      <c r="H5" s="329"/>
      <c r="I5" s="329"/>
      <c r="J5" s="329"/>
      <c r="K5" s="329"/>
      <c r="L5" s="329"/>
      <c r="M5" s="330" t="s">
        <v>92</v>
      </c>
      <c r="N5" s="331"/>
      <c r="O5" s="331"/>
      <c r="P5" s="331"/>
      <c r="Q5" s="331"/>
      <c r="R5" s="332"/>
      <c r="S5" s="333" t="s">
        <v>157</v>
      </c>
      <c r="T5" s="329"/>
      <c r="U5" s="329"/>
      <c r="V5" s="329"/>
      <c r="W5" s="329"/>
      <c r="X5" s="334"/>
      <c r="Y5" s="507" t="s">
        <v>3</v>
      </c>
      <c r="Z5" s="508"/>
      <c r="AA5" s="508"/>
      <c r="AB5" s="508"/>
      <c r="AC5" s="508"/>
      <c r="AD5" s="509"/>
      <c r="AE5" s="510" t="s">
        <v>465</v>
      </c>
      <c r="AF5" s="511"/>
      <c r="AG5" s="511"/>
      <c r="AH5" s="511"/>
      <c r="AI5" s="511"/>
      <c r="AJ5" s="511"/>
      <c r="AK5" s="511"/>
      <c r="AL5" s="511"/>
      <c r="AM5" s="511"/>
      <c r="AN5" s="511"/>
      <c r="AO5" s="511"/>
      <c r="AP5" s="512"/>
      <c r="AQ5" s="513" t="s">
        <v>466</v>
      </c>
      <c r="AR5" s="514"/>
      <c r="AS5" s="514"/>
      <c r="AT5" s="514"/>
      <c r="AU5" s="514"/>
      <c r="AV5" s="514"/>
      <c r="AW5" s="514"/>
      <c r="AX5" s="515"/>
    </row>
    <row r="6" spans="1:50" ht="39"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539</v>
      </c>
      <c r="AF6" s="525"/>
      <c r="AG6" s="525"/>
      <c r="AH6" s="525"/>
      <c r="AI6" s="525"/>
      <c r="AJ6" s="525"/>
      <c r="AK6" s="525"/>
      <c r="AL6" s="525"/>
      <c r="AM6" s="525"/>
      <c r="AN6" s="525"/>
      <c r="AO6" s="525"/>
      <c r="AP6" s="525"/>
      <c r="AQ6" s="526"/>
      <c r="AR6" s="526"/>
      <c r="AS6" s="526"/>
      <c r="AT6" s="526"/>
      <c r="AU6" s="526"/>
      <c r="AV6" s="526"/>
      <c r="AW6" s="526"/>
      <c r="AX6" s="527"/>
    </row>
    <row r="7" spans="1:50" ht="59.25" customHeight="1">
      <c r="A7" s="446" t="s">
        <v>25</v>
      </c>
      <c r="B7" s="447"/>
      <c r="C7" s="447"/>
      <c r="D7" s="447"/>
      <c r="E7" s="447"/>
      <c r="F7" s="447"/>
      <c r="G7" s="448" t="s">
        <v>468</v>
      </c>
      <c r="H7" s="449"/>
      <c r="I7" s="449"/>
      <c r="J7" s="449"/>
      <c r="K7" s="449"/>
      <c r="L7" s="449"/>
      <c r="M7" s="449"/>
      <c r="N7" s="449"/>
      <c r="O7" s="449"/>
      <c r="P7" s="449"/>
      <c r="Q7" s="449"/>
      <c r="R7" s="449"/>
      <c r="S7" s="449"/>
      <c r="T7" s="449"/>
      <c r="U7" s="449"/>
      <c r="V7" s="450"/>
      <c r="W7" s="450"/>
      <c r="X7" s="450"/>
      <c r="Y7" s="451" t="s">
        <v>5</v>
      </c>
      <c r="Z7" s="391"/>
      <c r="AA7" s="391"/>
      <c r="AB7" s="391"/>
      <c r="AC7" s="391"/>
      <c r="AD7" s="393"/>
      <c r="AE7" s="452" t="s">
        <v>540</v>
      </c>
      <c r="AF7" s="453"/>
      <c r="AG7" s="453"/>
      <c r="AH7" s="453"/>
      <c r="AI7" s="453"/>
      <c r="AJ7" s="453"/>
      <c r="AK7" s="453"/>
      <c r="AL7" s="453"/>
      <c r="AM7" s="453"/>
      <c r="AN7" s="453"/>
      <c r="AO7" s="453"/>
      <c r="AP7" s="453"/>
      <c r="AQ7" s="453"/>
      <c r="AR7" s="453"/>
      <c r="AS7" s="453"/>
      <c r="AT7" s="453"/>
      <c r="AU7" s="453"/>
      <c r="AV7" s="453"/>
      <c r="AW7" s="453"/>
      <c r="AX7" s="454"/>
    </row>
    <row r="8" spans="1:50" ht="44.25" customHeight="1">
      <c r="A8" s="356" t="s">
        <v>308</v>
      </c>
      <c r="B8" s="357"/>
      <c r="C8" s="357"/>
      <c r="D8" s="357"/>
      <c r="E8" s="357"/>
      <c r="F8" s="358"/>
      <c r="G8" s="353" t="str">
        <f>入力規則等!A26</f>
        <v>子ども・若者育成支援</v>
      </c>
      <c r="H8" s="354"/>
      <c r="I8" s="354"/>
      <c r="J8" s="354"/>
      <c r="K8" s="354"/>
      <c r="L8" s="354"/>
      <c r="M8" s="354"/>
      <c r="N8" s="354"/>
      <c r="O8" s="354"/>
      <c r="P8" s="354"/>
      <c r="Q8" s="354"/>
      <c r="R8" s="354"/>
      <c r="S8" s="354"/>
      <c r="T8" s="354"/>
      <c r="U8" s="354"/>
      <c r="V8" s="354"/>
      <c r="W8" s="354"/>
      <c r="X8" s="355"/>
      <c r="Y8" s="528" t="s">
        <v>79</v>
      </c>
      <c r="Z8" s="528"/>
      <c r="AA8" s="528"/>
      <c r="AB8" s="528"/>
      <c r="AC8" s="528"/>
      <c r="AD8" s="528"/>
      <c r="AE8" s="481" t="str">
        <f>入力規則等!K13</f>
        <v>文教及び科学振興</v>
      </c>
      <c r="AF8" s="482"/>
      <c r="AG8" s="482"/>
      <c r="AH8" s="482"/>
      <c r="AI8" s="482"/>
      <c r="AJ8" s="482"/>
      <c r="AK8" s="482"/>
      <c r="AL8" s="482"/>
      <c r="AM8" s="482"/>
      <c r="AN8" s="482"/>
      <c r="AO8" s="482"/>
      <c r="AP8" s="482"/>
      <c r="AQ8" s="482"/>
      <c r="AR8" s="482"/>
      <c r="AS8" s="482"/>
      <c r="AT8" s="482"/>
      <c r="AU8" s="482"/>
      <c r="AV8" s="482"/>
      <c r="AW8" s="482"/>
      <c r="AX8" s="483"/>
    </row>
    <row r="9" spans="1:50" ht="69" customHeight="1">
      <c r="A9" s="455" t="s">
        <v>26</v>
      </c>
      <c r="B9" s="456"/>
      <c r="C9" s="456"/>
      <c r="D9" s="456"/>
      <c r="E9" s="456"/>
      <c r="F9" s="456"/>
      <c r="G9" s="484" t="s">
        <v>546</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70.5" customHeight="1">
      <c r="A10" s="455" t="s">
        <v>36</v>
      </c>
      <c r="B10" s="456"/>
      <c r="C10" s="456"/>
      <c r="D10" s="456"/>
      <c r="E10" s="456"/>
      <c r="F10" s="456"/>
      <c r="G10" s="484" t="s">
        <v>544</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26.25" customHeight="1">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8" t="s">
        <v>27</v>
      </c>
      <c r="B12" s="459"/>
      <c r="C12" s="459"/>
      <c r="D12" s="459"/>
      <c r="E12" s="459"/>
      <c r="F12" s="460"/>
      <c r="G12" s="467"/>
      <c r="H12" s="468"/>
      <c r="I12" s="468"/>
      <c r="J12" s="468"/>
      <c r="K12" s="468"/>
      <c r="L12" s="468"/>
      <c r="M12" s="468"/>
      <c r="N12" s="468"/>
      <c r="O12" s="468"/>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71"/>
    </row>
    <row r="13" spans="1:50" ht="21" customHeight="1">
      <c r="A13" s="461"/>
      <c r="B13" s="462"/>
      <c r="C13" s="462"/>
      <c r="D13" s="462"/>
      <c r="E13" s="462"/>
      <c r="F13" s="463"/>
      <c r="G13" s="472" t="s">
        <v>7</v>
      </c>
      <c r="H13" s="473"/>
      <c r="I13" s="478" t="s">
        <v>8</v>
      </c>
      <c r="J13" s="479"/>
      <c r="K13" s="479"/>
      <c r="L13" s="479"/>
      <c r="M13" s="479"/>
      <c r="N13" s="479"/>
      <c r="O13" s="480"/>
      <c r="P13" s="71">
        <v>30.8</v>
      </c>
      <c r="Q13" s="72"/>
      <c r="R13" s="72"/>
      <c r="S13" s="72"/>
      <c r="T13" s="72"/>
      <c r="U13" s="72"/>
      <c r="V13" s="73"/>
      <c r="W13" s="71">
        <v>25.4</v>
      </c>
      <c r="X13" s="72"/>
      <c r="Y13" s="72"/>
      <c r="Z13" s="72"/>
      <c r="AA13" s="72"/>
      <c r="AB13" s="72"/>
      <c r="AC13" s="73"/>
      <c r="AD13" s="71">
        <v>21.5</v>
      </c>
      <c r="AE13" s="72"/>
      <c r="AF13" s="72"/>
      <c r="AG13" s="72"/>
      <c r="AH13" s="72"/>
      <c r="AI13" s="72"/>
      <c r="AJ13" s="73"/>
      <c r="AK13" s="71">
        <v>22.1</v>
      </c>
      <c r="AL13" s="72"/>
      <c r="AM13" s="72"/>
      <c r="AN13" s="72"/>
      <c r="AO13" s="72"/>
      <c r="AP13" s="72"/>
      <c r="AQ13" s="73"/>
      <c r="AR13" s="678">
        <v>17.457999999999998</v>
      </c>
      <c r="AS13" s="679"/>
      <c r="AT13" s="679"/>
      <c r="AU13" s="679"/>
      <c r="AV13" s="679"/>
      <c r="AW13" s="679"/>
      <c r="AX13" s="680"/>
    </row>
    <row r="14" spans="1:50" ht="21" customHeight="1">
      <c r="A14" s="461"/>
      <c r="B14" s="462"/>
      <c r="C14" s="462"/>
      <c r="D14" s="462"/>
      <c r="E14" s="462"/>
      <c r="F14" s="463"/>
      <c r="G14" s="474"/>
      <c r="H14" s="475"/>
      <c r="I14" s="344" t="s">
        <v>9</v>
      </c>
      <c r="J14" s="469"/>
      <c r="K14" s="469"/>
      <c r="L14" s="469"/>
      <c r="M14" s="469"/>
      <c r="N14" s="469"/>
      <c r="O14" s="470"/>
      <c r="P14" s="71">
        <v>-0.4</v>
      </c>
      <c r="Q14" s="72"/>
      <c r="R14" s="72"/>
      <c r="S14" s="72"/>
      <c r="T14" s="72"/>
      <c r="U14" s="72"/>
      <c r="V14" s="73"/>
      <c r="W14" s="71" t="s">
        <v>468</v>
      </c>
      <c r="X14" s="72"/>
      <c r="Y14" s="72"/>
      <c r="Z14" s="72"/>
      <c r="AA14" s="72"/>
      <c r="AB14" s="72"/>
      <c r="AC14" s="73"/>
      <c r="AD14" s="71" t="s">
        <v>468</v>
      </c>
      <c r="AE14" s="72"/>
      <c r="AF14" s="72"/>
      <c r="AG14" s="72"/>
      <c r="AH14" s="72"/>
      <c r="AI14" s="72"/>
      <c r="AJ14" s="73"/>
      <c r="AK14" s="71" t="s">
        <v>468</v>
      </c>
      <c r="AL14" s="72"/>
      <c r="AM14" s="72"/>
      <c r="AN14" s="72"/>
      <c r="AO14" s="72"/>
      <c r="AP14" s="72"/>
      <c r="AQ14" s="73"/>
      <c r="AR14" s="676"/>
      <c r="AS14" s="676"/>
      <c r="AT14" s="676"/>
      <c r="AU14" s="676"/>
      <c r="AV14" s="676"/>
      <c r="AW14" s="676"/>
      <c r="AX14" s="677"/>
    </row>
    <row r="15" spans="1:50" ht="21" customHeight="1">
      <c r="A15" s="461"/>
      <c r="B15" s="462"/>
      <c r="C15" s="462"/>
      <c r="D15" s="462"/>
      <c r="E15" s="462"/>
      <c r="F15" s="463"/>
      <c r="G15" s="474"/>
      <c r="H15" s="475"/>
      <c r="I15" s="344" t="s">
        <v>62</v>
      </c>
      <c r="J15" s="345"/>
      <c r="K15" s="345"/>
      <c r="L15" s="345"/>
      <c r="M15" s="345"/>
      <c r="N15" s="345"/>
      <c r="O15" s="346"/>
      <c r="P15" s="71" t="s">
        <v>468</v>
      </c>
      <c r="Q15" s="72"/>
      <c r="R15" s="72"/>
      <c r="S15" s="72"/>
      <c r="T15" s="72"/>
      <c r="U15" s="72"/>
      <c r="V15" s="73"/>
      <c r="W15" s="71" t="s">
        <v>468</v>
      </c>
      <c r="X15" s="72"/>
      <c r="Y15" s="72"/>
      <c r="Z15" s="72"/>
      <c r="AA15" s="72"/>
      <c r="AB15" s="72"/>
      <c r="AC15" s="73"/>
      <c r="AD15" s="71" t="s">
        <v>469</v>
      </c>
      <c r="AE15" s="72"/>
      <c r="AF15" s="72"/>
      <c r="AG15" s="72"/>
      <c r="AH15" s="72"/>
      <c r="AI15" s="72"/>
      <c r="AJ15" s="73"/>
      <c r="AK15" s="71" t="s">
        <v>468</v>
      </c>
      <c r="AL15" s="72"/>
      <c r="AM15" s="72"/>
      <c r="AN15" s="72"/>
      <c r="AO15" s="72"/>
      <c r="AP15" s="72"/>
      <c r="AQ15" s="73"/>
      <c r="AR15" s="71"/>
      <c r="AS15" s="72"/>
      <c r="AT15" s="72"/>
      <c r="AU15" s="72"/>
      <c r="AV15" s="72"/>
      <c r="AW15" s="72"/>
      <c r="AX15" s="675"/>
    </row>
    <row r="16" spans="1:50" ht="21" customHeight="1">
      <c r="A16" s="461"/>
      <c r="B16" s="462"/>
      <c r="C16" s="462"/>
      <c r="D16" s="462"/>
      <c r="E16" s="462"/>
      <c r="F16" s="463"/>
      <c r="G16" s="474"/>
      <c r="H16" s="475"/>
      <c r="I16" s="344" t="s">
        <v>63</v>
      </c>
      <c r="J16" s="345"/>
      <c r="K16" s="345"/>
      <c r="L16" s="345"/>
      <c r="M16" s="345"/>
      <c r="N16" s="345"/>
      <c r="O16" s="346"/>
      <c r="P16" s="71" t="s">
        <v>468</v>
      </c>
      <c r="Q16" s="72"/>
      <c r="R16" s="72"/>
      <c r="S16" s="72"/>
      <c r="T16" s="72"/>
      <c r="U16" s="72"/>
      <c r="V16" s="73"/>
      <c r="W16" s="71" t="s">
        <v>469</v>
      </c>
      <c r="X16" s="72"/>
      <c r="Y16" s="72"/>
      <c r="Z16" s="72"/>
      <c r="AA16" s="72"/>
      <c r="AB16" s="72"/>
      <c r="AC16" s="73"/>
      <c r="AD16" s="71" t="s">
        <v>468</v>
      </c>
      <c r="AE16" s="72"/>
      <c r="AF16" s="72"/>
      <c r="AG16" s="72"/>
      <c r="AH16" s="72"/>
      <c r="AI16" s="72"/>
      <c r="AJ16" s="73"/>
      <c r="AK16" s="71" t="s">
        <v>469</v>
      </c>
      <c r="AL16" s="72"/>
      <c r="AM16" s="72"/>
      <c r="AN16" s="72"/>
      <c r="AO16" s="72"/>
      <c r="AP16" s="72"/>
      <c r="AQ16" s="73"/>
      <c r="AR16" s="441"/>
      <c r="AS16" s="442"/>
      <c r="AT16" s="442"/>
      <c r="AU16" s="442"/>
      <c r="AV16" s="442"/>
      <c r="AW16" s="442"/>
      <c r="AX16" s="443"/>
    </row>
    <row r="17" spans="1:50" ht="24.75" customHeight="1">
      <c r="A17" s="461"/>
      <c r="B17" s="462"/>
      <c r="C17" s="462"/>
      <c r="D17" s="462"/>
      <c r="E17" s="462"/>
      <c r="F17" s="463"/>
      <c r="G17" s="474"/>
      <c r="H17" s="475"/>
      <c r="I17" s="344" t="s">
        <v>61</v>
      </c>
      <c r="J17" s="469"/>
      <c r="K17" s="469"/>
      <c r="L17" s="469"/>
      <c r="M17" s="469"/>
      <c r="N17" s="469"/>
      <c r="O17" s="470"/>
      <c r="P17" s="71" t="s">
        <v>469</v>
      </c>
      <c r="Q17" s="72"/>
      <c r="R17" s="72"/>
      <c r="S17" s="72"/>
      <c r="T17" s="72"/>
      <c r="U17" s="72"/>
      <c r="V17" s="73"/>
      <c r="W17" s="71">
        <v>-3</v>
      </c>
      <c r="X17" s="72"/>
      <c r="Y17" s="72"/>
      <c r="Z17" s="72"/>
      <c r="AA17" s="72"/>
      <c r="AB17" s="72"/>
      <c r="AC17" s="73"/>
      <c r="AD17" s="71" t="s">
        <v>468</v>
      </c>
      <c r="AE17" s="72"/>
      <c r="AF17" s="72"/>
      <c r="AG17" s="72"/>
      <c r="AH17" s="72"/>
      <c r="AI17" s="72"/>
      <c r="AJ17" s="73"/>
      <c r="AK17" s="71" t="s">
        <v>468</v>
      </c>
      <c r="AL17" s="72"/>
      <c r="AM17" s="72"/>
      <c r="AN17" s="72"/>
      <c r="AO17" s="72"/>
      <c r="AP17" s="72"/>
      <c r="AQ17" s="73"/>
      <c r="AR17" s="444"/>
      <c r="AS17" s="444"/>
      <c r="AT17" s="444"/>
      <c r="AU17" s="444"/>
      <c r="AV17" s="444"/>
      <c r="AW17" s="444"/>
      <c r="AX17" s="445"/>
    </row>
    <row r="18" spans="1:50" ht="24.75" customHeight="1">
      <c r="A18" s="461"/>
      <c r="B18" s="462"/>
      <c r="C18" s="462"/>
      <c r="D18" s="462"/>
      <c r="E18" s="462"/>
      <c r="F18" s="463"/>
      <c r="G18" s="476"/>
      <c r="H18" s="477"/>
      <c r="I18" s="347" t="s">
        <v>22</v>
      </c>
      <c r="J18" s="348"/>
      <c r="K18" s="348"/>
      <c r="L18" s="348"/>
      <c r="M18" s="348"/>
      <c r="N18" s="348"/>
      <c r="O18" s="349"/>
      <c r="P18" s="316">
        <f>SUM(P13:V17)</f>
        <v>30.400000000000002</v>
      </c>
      <c r="Q18" s="317"/>
      <c r="R18" s="317"/>
      <c r="S18" s="317"/>
      <c r="T18" s="317"/>
      <c r="U18" s="317"/>
      <c r="V18" s="318"/>
      <c r="W18" s="316">
        <f>SUM(W13:AC17)</f>
        <v>22.4</v>
      </c>
      <c r="X18" s="317"/>
      <c r="Y18" s="317"/>
      <c r="Z18" s="317"/>
      <c r="AA18" s="317"/>
      <c r="AB18" s="317"/>
      <c r="AC18" s="318"/>
      <c r="AD18" s="316">
        <f t="shared" ref="AD18" si="0">SUM(AD13:AJ17)</f>
        <v>21.5</v>
      </c>
      <c r="AE18" s="317"/>
      <c r="AF18" s="317"/>
      <c r="AG18" s="317"/>
      <c r="AH18" s="317"/>
      <c r="AI18" s="317"/>
      <c r="AJ18" s="318"/>
      <c r="AK18" s="316">
        <f t="shared" ref="AK18" si="1">SUM(AK13:AQ17)</f>
        <v>22.1</v>
      </c>
      <c r="AL18" s="317"/>
      <c r="AM18" s="317"/>
      <c r="AN18" s="317"/>
      <c r="AO18" s="317"/>
      <c r="AP18" s="317"/>
      <c r="AQ18" s="318"/>
      <c r="AR18" s="316">
        <f t="shared" ref="AR18" si="2">SUM(AR13:AX17)</f>
        <v>17.457999999999998</v>
      </c>
      <c r="AS18" s="317"/>
      <c r="AT18" s="317"/>
      <c r="AU18" s="317"/>
      <c r="AV18" s="317"/>
      <c r="AW18" s="317"/>
      <c r="AX18" s="319"/>
    </row>
    <row r="19" spans="1:50" ht="24.75" customHeight="1">
      <c r="A19" s="461"/>
      <c r="B19" s="462"/>
      <c r="C19" s="462"/>
      <c r="D19" s="462"/>
      <c r="E19" s="462"/>
      <c r="F19" s="463"/>
      <c r="G19" s="313" t="s">
        <v>10</v>
      </c>
      <c r="H19" s="314"/>
      <c r="I19" s="314"/>
      <c r="J19" s="314"/>
      <c r="K19" s="314"/>
      <c r="L19" s="314"/>
      <c r="M19" s="314"/>
      <c r="N19" s="314"/>
      <c r="O19" s="314"/>
      <c r="P19" s="71">
        <v>20.9</v>
      </c>
      <c r="Q19" s="72"/>
      <c r="R19" s="72"/>
      <c r="S19" s="72"/>
      <c r="T19" s="72"/>
      <c r="U19" s="72"/>
      <c r="V19" s="73"/>
      <c r="W19" s="71">
        <v>17.899999999999999</v>
      </c>
      <c r="X19" s="72"/>
      <c r="Y19" s="72"/>
      <c r="Z19" s="72"/>
      <c r="AA19" s="72"/>
      <c r="AB19" s="72"/>
      <c r="AC19" s="73"/>
      <c r="AD19" s="71">
        <v>16</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4"/>
      <c r="B20" s="465"/>
      <c r="C20" s="465"/>
      <c r="D20" s="465"/>
      <c r="E20" s="465"/>
      <c r="F20" s="466"/>
      <c r="G20" s="313" t="s">
        <v>11</v>
      </c>
      <c r="H20" s="314"/>
      <c r="I20" s="314"/>
      <c r="J20" s="314"/>
      <c r="K20" s="314"/>
      <c r="L20" s="314"/>
      <c r="M20" s="314"/>
      <c r="N20" s="314"/>
      <c r="O20" s="314"/>
      <c r="P20" s="321">
        <f>IF(P18=0, "-", P19/P18)</f>
        <v>0.68749999999999989</v>
      </c>
      <c r="Q20" s="321"/>
      <c r="R20" s="321"/>
      <c r="S20" s="321"/>
      <c r="T20" s="321"/>
      <c r="U20" s="321"/>
      <c r="V20" s="321"/>
      <c r="W20" s="321">
        <f>IF(W18=0, "-", W19/W18)</f>
        <v>0.79910714285714279</v>
      </c>
      <c r="X20" s="321"/>
      <c r="Y20" s="321"/>
      <c r="Z20" s="321"/>
      <c r="AA20" s="321"/>
      <c r="AB20" s="321"/>
      <c r="AC20" s="321"/>
      <c r="AD20" s="321">
        <f>IF(AD18=0, "-", AD19/AD18)</f>
        <v>0.7441860465116279</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0">
        <v>30</v>
      </c>
      <c r="AV22" s="110"/>
      <c r="AW22" s="108" t="s">
        <v>360</v>
      </c>
      <c r="AX22" s="109"/>
    </row>
    <row r="23" spans="1:50" ht="22.5" customHeight="1">
      <c r="A23" s="218"/>
      <c r="B23" s="216"/>
      <c r="C23" s="216"/>
      <c r="D23" s="216"/>
      <c r="E23" s="216"/>
      <c r="F23" s="217"/>
      <c r="G23" s="322" t="s">
        <v>547</v>
      </c>
      <c r="H23" s="289"/>
      <c r="I23" s="289"/>
      <c r="J23" s="289"/>
      <c r="K23" s="289"/>
      <c r="L23" s="289"/>
      <c r="M23" s="289"/>
      <c r="N23" s="289"/>
      <c r="O23" s="290"/>
      <c r="P23" s="214" t="s">
        <v>470</v>
      </c>
      <c r="Q23" s="196"/>
      <c r="R23" s="196"/>
      <c r="S23" s="196"/>
      <c r="T23" s="196"/>
      <c r="U23" s="196"/>
      <c r="V23" s="196"/>
      <c r="W23" s="196"/>
      <c r="X23" s="197"/>
      <c r="Y23" s="294" t="s">
        <v>14</v>
      </c>
      <c r="Z23" s="295"/>
      <c r="AA23" s="296"/>
      <c r="AB23" s="326" t="s">
        <v>472</v>
      </c>
      <c r="AC23" s="297"/>
      <c r="AD23" s="297"/>
      <c r="AE23" s="93">
        <v>148</v>
      </c>
      <c r="AF23" s="94"/>
      <c r="AG23" s="94"/>
      <c r="AH23" s="94"/>
      <c r="AI23" s="95"/>
      <c r="AJ23" s="93">
        <v>124</v>
      </c>
      <c r="AK23" s="94"/>
      <c r="AL23" s="94"/>
      <c r="AM23" s="94"/>
      <c r="AN23" s="95"/>
      <c r="AO23" s="93">
        <v>92</v>
      </c>
      <c r="AP23" s="94"/>
      <c r="AQ23" s="94"/>
      <c r="AR23" s="94"/>
      <c r="AS23" s="95"/>
      <c r="AT23" s="228"/>
      <c r="AU23" s="228"/>
      <c r="AV23" s="228"/>
      <c r="AW23" s="228"/>
      <c r="AX23" s="229"/>
    </row>
    <row r="24" spans="1:50" ht="22.5" customHeight="1">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1"/>
      <c r="AA24" s="172"/>
      <c r="AB24" s="327" t="s">
        <v>472</v>
      </c>
      <c r="AC24" s="287"/>
      <c r="AD24" s="287"/>
      <c r="AE24" s="93">
        <v>80</v>
      </c>
      <c r="AF24" s="94"/>
      <c r="AG24" s="94"/>
      <c r="AH24" s="94"/>
      <c r="AI24" s="95"/>
      <c r="AJ24" s="93">
        <v>80</v>
      </c>
      <c r="AK24" s="94"/>
      <c r="AL24" s="94"/>
      <c r="AM24" s="94"/>
      <c r="AN24" s="95"/>
      <c r="AO24" s="93">
        <v>80</v>
      </c>
      <c r="AP24" s="94"/>
      <c r="AQ24" s="94"/>
      <c r="AR24" s="94"/>
      <c r="AS24" s="95"/>
      <c r="AT24" s="93">
        <v>80</v>
      </c>
      <c r="AU24" s="94"/>
      <c r="AV24" s="94"/>
      <c r="AW24" s="94"/>
      <c r="AX24" s="96"/>
    </row>
    <row r="25" spans="1:50" ht="22.5" customHeight="1">
      <c r="A25" s="681"/>
      <c r="B25" s="682"/>
      <c r="C25" s="682"/>
      <c r="D25" s="682"/>
      <c r="E25" s="682"/>
      <c r="F25" s="683"/>
      <c r="G25" s="323"/>
      <c r="H25" s="324"/>
      <c r="I25" s="324"/>
      <c r="J25" s="324"/>
      <c r="K25" s="324"/>
      <c r="L25" s="324"/>
      <c r="M25" s="324"/>
      <c r="N25" s="324"/>
      <c r="O25" s="325"/>
      <c r="P25" s="198"/>
      <c r="Q25" s="198"/>
      <c r="R25" s="198"/>
      <c r="S25" s="198"/>
      <c r="T25" s="198"/>
      <c r="U25" s="198"/>
      <c r="V25" s="198"/>
      <c r="W25" s="198"/>
      <c r="X25" s="199"/>
      <c r="Y25" s="120" t="s">
        <v>15</v>
      </c>
      <c r="Z25" s="121"/>
      <c r="AA25" s="172"/>
      <c r="AB25" s="693" t="s">
        <v>363</v>
      </c>
      <c r="AC25" s="265"/>
      <c r="AD25" s="265"/>
      <c r="AE25" s="93">
        <v>54.1</v>
      </c>
      <c r="AF25" s="94"/>
      <c r="AG25" s="94"/>
      <c r="AH25" s="94"/>
      <c r="AI25" s="95"/>
      <c r="AJ25" s="93">
        <v>64.5</v>
      </c>
      <c r="AK25" s="94"/>
      <c r="AL25" s="94"/>
      <c r="AM25" s="94"/>
      <c r="AN25" s="95"/>
      <c r="AO25" s="93">
        <v>87</v>
      </c>
      <c r="AP25" s="94"/>
      <c r="AQ25" s="94"/>
      <c r="AR25" s="94"/>
      <c r="AS25" s="95"/>
      <c r="AT25" s="269"/>
      <c r="AU25" s="270"/>
      <c r="AV25" s="270"/>
      <c r="AW25" s="270"/>
      <c r="AX25" s="271"/>
    </row>
    <row r="26" spans="1:50" ht="18.75"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2" t="s">
        <v>303</v>
      </c>
      <c r="AU26" s="673"/>
      <c r="AV26" s="673"/>
      <c r="AW26" s="673"/>
      <c r="AX26" s="674"/>
    </row>
    <row r="27" spans="1:50" ht="18.75"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0">
        <v>30</v>
      </c>
      <c r="AV27" s="110"/>
      <c r="AW27" s="108" t="s">
        <v>360</v>
      </c>
      <c r="AX27" s="109"/>
    </row>
    <row r="28" spans="1:50" ht="22.5" customHeight="1">
      <c r="A28" s="218"/>
      <c r="B28" s="216"/>
      <c r="C28" s="216"/>
      <c r="D28" s="216"/>
      <c r="E28" s="216"/>
      <c r="F28" s="217"/>
      <c r="G28" s="322" t="s">
        <v>548</v>
      </c>
      <c r="H28" s="289"/>
      <c r="I28" s="289"/>
      <c r="J28" s="289"/>
      <c r="K28" s="289"/>
      <c r="L28" s="289"/>
      <c r="M28" s="289"/>
      <c r="N28" s="289"/>
      <c r="O28" s="290"/>
      <c r="P28" s="214" t="s">
        <v>471</v>
      </c>
      <c r="Q28" s="196"/>
      <c r="R28" s="196"/>
      <c r="S28" s="196"/>
      <c r="T28" s="196"/>
      <c r="U28" s="196"/>
      <c r="V28" s="196"/>
      <c r="W28" s="196"/>
      <c r="X28" s="197"/>
      <c r="Y28" s="294" t="s">
        <v>14</v>
      </c>
      <c r="Z28" s="295"/>
      <c r="AA28" s="296"/>
      <c r="AB28" s="326" t="s">
        <v>472</v>
      </c>
      <c r="AC28" s="297"/>
      <c r="AD28" s="297"/>
      <c r="AE28" s="93">
        <v>66</v>
      </c>
      <c r="AF28" s="94"/>
      <c r="AG28" s="94"/>
      <c r="AH28" s="94"/>
      <c r="AI28" s="95"/>
      <c r="AJ28" s="93">
        <v>59</v>
      </c>
      <c r="AK28" s="94"/>
      <c r="AL28" s="94"/>
      <c r="AM28" s="94"/>
      <c r="AN28" s="95"/>
      <c r="AO28" s="93">
        <v>80</v>
      </c>
      <c r="AP28" s="94"/>
      <c r="AQ28" s="94"/>
      <c r="AR28" s="94"/>
      <c r="AS28" s="95"/>
      <c r="AT28" s="228"/>
      <c r="AU28" s="228"/>
      <c r="AV28" s="228"/>
      <c r="AW28" s="228"/>
      <c r="AX28" s="229"/>
    </row>
    <row r="29" spans="1:50" ht="22.5" customHeight="1">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1"/>
      <c r="AA29" s="172"/>
      <c r="AB29" s="327" t="s">
        <v>472</v>
      </c>
      <c r="AC29" s="287"/>
      <c r="AD29" s="287"/>
      <c r="AE29" s="93">
        <v>50</v>
      </c>
      <c r="AF29" s="94"/>
      <c r="AG29" s="94"/>
      <c r="AH29" s="94"/>
      <c r="AI29" s="95"/>
      <c r="AJ29" s="93">
        <v>50</v>
      </c>
      <c r="AK29" s="94"/>
      <c r="AL29" s="94"/>
      <c r="AM29" s="94"/>
      <c r="AN29" s="95"/>
      <c r="AO29" s="93">
        <v>50</v>
      </c>
      <c r="AP29" s="94"/>
      <c r="AQ29" s="94"/>
      <c r="AR29" s="94"/>
      <c r="AS29" s="95"/>
      <c r="AT29" s="93">
        <v>50</v>
      </c>
      <c r="AU29" s="94"/>
      <c r="AV29" s="94"/>
      <c r="AW29" s="94"/>
      <c r="AX29" s="96"/>
    </row>
    <row r="30" spans="1:50" ht="22.5" customHeight="1">
      <c r="A30" s="681"/>
      <c r="B30" s="682"/>
      <c r="C30" s="682"/>
      <c r="D30" s="682"/>
      <c r="E30" s="682"/>
      <c r="F30" s="683"/>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93">
        <v>74.599999999999994</v>
      </c>
      <c r="AF30" s="94"/>
      <c r="AG30" s="94"/>
      <c r="AH30" s="94"/>
      <c r="AI30" s="95"/>
      <c r="AJ30" s="93">
        <v>84.7</v>
      </c>
      <c r="AK30" s="94"/>
      <c r="AL30" s="94"/>
      <c r="AM30" s="94"/>
      <c r="AN30" s="95"/>
      <c r="AO30" s="93">
        <v>62.5</v>
      </c>
      <c r="AP30" s="94"/>
      <c r="AQ30" s="94"/>
      <c r="AR30" s="94"/>
      <c r="AS30" s="95"/>
      <c r="AT30" s="269"/>
      <c r="AU30" s="270"/>
      <c r="AV30" s="270"/>
      <c r="AW30" s="270"/>
      <c r="AX30" s="271"/>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0"/>
      <c r="AV32" s="110"/>
      <c r="AW32" s="108" t="s">
        <v>360</v>
      </c>
      <c r="AX32" s="109"/>
    </row>
    <row r="33" spans="1:50" ht="22.5" hidden="1" customHeight="1">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1"/>
      <c r="B35" s="682"/>
      <c r="C35" s="682"/>
      <c r="D35" s="682"/>
      <c r="E35" s="682"/>
      <c r="F35" s="683"/>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0"/>
      <c r="AV37" s="110"/>
      <c r="AW37" s="108" t="s">
        <v>360</v>
      </c>
      <c r="AX37" s="109"/>
    </row>
    <row r="38" spans="1:50" ht="22.5" hidden="1" customHeight="1">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1"/>
      <c r="B40" s="682"/>
      <c r="C40" s="682"/>
      <c r="D40" s="682"/>
      <c r="E40" s="682"/>
      <c r="F40" s="683"/>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0"/>
      <c r="AV42" s="110"/>
      <c r="AW42" s="108" t="s">
        <v>360</v>
      </c>
      <c r="AX42" s="109"/>
    </row>
    <row r="43" spans="1:50" ht="22.5" hidden="1" customHeight="1">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c r="A47" s="236" t="s">
        <v>320</v>
      </c>
      <c r="B47" s="696" t="s">
        <v>317</v>
      </c>
      <c r="C47" s="238"/>
      <c r="D47" s="238"/>
      <c r="E47" s="238"/>
      <c r="F47" s="239"/>
      <c r="G47" s="632" t="s">
        <v>311</v>
      </c>
      <c r="H47" s="632"/>
      <c r="I47" s="632"/>
      <c r="J47" s="632"/>
      <c r="K47" s="632"/>
      <c r="L47" s="632"/>
      <c r="M47" s="632"/>
      <c r="N47" s="632"/>
      <c r="O47" s="632"/>
      <c r="P47" s="632"/>
      <c r="Q47" s="632"/>
      <c r="R47" s="632"/>
      <c r="S47" s="632"/>
      <c r="T47" s="632"/>
      <c r="U47" s="632"/>
      <c r="V47" s="632"/>
      <c r="W47" s="632"/>
      <c r="X47" s="632"/>
      <c r="Y47" s="632"/>
      <c r="Z47" s="632"/>
      <c r="AA47" s="701"/>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c r="A48" s="236"/>
      <c r="B48" s="696"/>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6"/>
      <c r="B49" s="696"/>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6"/>
    </row>
    <row r="50" spans="1:50" ht="15.75" hidden="1" customHeight="1">
      <c r="A50" s="236"/>
      <c r="B50" s="696"/>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8"/>
    </row>
    <row r="51" spans="1:50" ht="15.75" hidden="1" customHeight="1">
      <c r="A51" s="236"/>
      <c r="B51" s="697"/>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30"/>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7"/>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idden="1">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70"/>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idden="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idden="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idden="1">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idden="1">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idden="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idden="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idden="1">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idden="1">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28.5"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71" t="s">
        <v>69</v>
      </c>
      <c r="AF67" s="118"/>
      <c r="AG67" s="118"/>
      <c r="AH67" s="118"/>
      <c r="AI67" s="118"/>
      <c r="AJ67" s="671" t="s">
        <v>70</v>
      </c>
      <c r="AK67" s="118"/>
      <c r="AL67" s="118"/>
      <c r="AM67" s="118"/>
      <c r="AN67" s="118"/>
      <c r="AO67" s="671" t="s">
        <v>71</v>
      </c>
      <c r="AP67" s="118"/>
      <c r="AQ67" s="118"/>
      <c r="AR67" s="118"/>
      <c r="AS67" s="118"/>
      <c r="AT67" s="177" t="s">
        <v>74</v>
      </c>
      <c r="AU67" s="178"/>
      <c r="AV67" s="178"/>
      <c r="AW67" s="178"/>
      <c r="AX67" s="179"/>
    </row>
    <row r="68" spans="1:60" ht="28.5" customHeight="1">
      <c r="A68" s="186"/>
      <c r="B68" s="187"/>
      <c r="C68" s="187"/>
      <c r="D68" s="187"/>
      <c r="E68" s="187"/>
      <c r="F68" s="188"/>
      <c r="G68" s="214" t="s">
        <v>473</v>
      </c>
      <c r="H68" s="196"/>
      <c r="I68" s="196"/>
      <c r="J68" s="196"/>
      <c r="K68" s="196"/>
      <c r="L68" s="196"/>
      <c r="M68" s="196"/>
      <c r="N68" s="196"/>
      <c r="O68" s="196"/>
      <c r="P68" s="196"/>
      <c r="Q68" s="196"/>
      <c r="R68" s="196"/>
      <c r="S68" s="196"/>
      <c r="T68" s="196"/>
      <c r="U68" s="196"/>
      <c r="V68" s="196"/>
      <c r="W68" s="196"/>
      <c r="X68" s="197"/>
      <c r="Y68" s="335" t="s">
        <v>66</v>
      </c>
      <c r="Z68" s="336"/>
      <c r="AA68" s="337"/>
      <c r="AB68" s="203" t="s">
        <v>475</v>
      </c>
      <c r="AC68" s="204"/>
      <c r="AD68" s="205"/>
      <c r="AE68" s="93">
        <v>26519</v>
      </c>
      <c r="AF68" s="94"/>
      <c r="AG68" s="94"/>
      <c r="AH68" s="94"/>
      <c r="AI68" s="95"/>
      <c r="AJ68" s="93">
        <v>27267</v>
      </c>
      <c r="AK68" s="94"/>
      <c r="AL68" s="94"/>
      <c r="AM68" s="94"/>
      <c r="AN68" s="95"/>
      <c r="AO68" s="93">
        <v>28954</v>
      </c>
      <c r="AP68" s="94"/>
      <c r="AQ68" s="94"/>
      <c r="AR68" s="94"/>
      <c r="AS68" s="95"/>
      <c r="AT68" s="206"/>
      <c r="AU68" s="206"/>
      <c r="AV68" s="206"/>
      <c r="AW68" s="206"/>
      <c r="AX68" s="207"/>
      <c r="AY68" s="10"/>
      <c r="AZ68" s="10"/>
      <c r="BA68" s="10"/>
      <c r="BB68" s="10"/>
      <c r="BC68" s="10"/>
    </row>
    <row r="69" spans="1:60" ht="28.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476</v>
      </c>
      <c r="AC69" s="212"/>
      <c r="AD69" s="213"/>
      <c r="AE69" s="93">
        <v>28000</v>
      </c>
      <c r="AF69" s="94"/>
      <c r="AG69" s="94"/>
      <c r="AH69" s="94"/>
      <c r="AI69" s="95"/>
      <c r="AJ69" s="93">
        <v>28000</v>
      </c>
      <c r="AK69" s="94"/>
      <c r="AL69" s="94"/>
      <c r="AM69" s="94"/>
      <c r="AN69" s="95"/>
      <c r="AO69" s="93">
        <v>28000</v>
      </c>
      <c r="AP69" s="94"/>
      <c r="AQ69" s="94"/>
      <c r="AR69" s="94"/>
      <c r="AS69" s="95"/>
      <c r="AT69" s="93">
        <v>30000</v>
      </c>
      <c r="AU69" s="94"/>
      <c r="AV69" s="94"/>
      <c r="AW69" s="94"/>
      <c r="AX69" s="96"/>
      <c r="AY69" s="10"/>
      <c r="AZ69" s="10"/>
      <c r="BA69" s="10"/>
      <c r="BB69" s="10"/>
      <c r="BC69" s="10"/>
      <c r="BD69" s="10"/>
      <c r="BE69" s="10"/>
      <c r="BF69" s="10"/>
      <c r="BG69" s="10"/>
      <c r="BH69" s="10"/>
    </row>
    <row r="70" spans="1:60">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c r="A71" s="186"/>
      <c r="B71" s="187"/>
      <c r="C71" s="187"/>
      <c r="D71" s="187"/>
      <c r="E71" s="187"/>
      <c r="F71" s="188"/>
      <c r="G71" s="214" t="s">
        <v>474</v>
      </c>
      <c r="H71" s="196"/>
      <c r="I71" s="196"/>
      <c r="J71" s="196"/>
      <c r="K71" s="196"/>
      <c r="L71" s="196"/>
      <c r="M71" s="196"/>
      <c r="N71" s="196"/>
      <c r="O71" s="196"/>
      <c r="P71" s="196"/>
      <c r="Q71" s="196"/>
      <c r="R71" s="196"/>
      <c r="S71" s="196"/>
      <c r="T71" s="196"/>
      <c r="U71" s="196"/>
      <c r="V71" s="196"/>
      <c r="W71" s="196"/>
      <c r="X71" s="197"/>
      <c r="Y71" s="200" t="s">
        <v>66</v>
      </c>
      <c r="Z71" s="201"/>
      <c r="AA71" s="202"/>
      <c r="AB71" s="203" t="s">
        <v>477</v>
      </c>
      <c r="AC71" s="204"/>
      <c r="AD71" s="205"/>
      <c r="AE71" s="93">
        <v>1356000</v>
      </c>
      <c r="AF71" s="94"/>
      <c r="AG71" s="94"/>
      <c r="AH71" s="94"/>
      <c r="AI71" s="95"/>
      <c r="AJ71" s="93">
        <v>1387000</v>
      </c>
      <c r="AK71" s="94"/>
      <c r="AL71" s="94"/>
      <c r="AM71" s="94"/>
      <c r="AN71" s="95"/>
      <c r="AO71" s="93">
        <v>1394000</v>
      </c>
      <c r="AP71" s="94"/>
      <c r="AQ71" s="94"/>
      <c r="AR71" s="94"/>
      <c r="AS71" s="95"/>
      <c r="AT71" s="206"/>
      <c r="AU71" s="206"/>
      <c r="AV71" s="206"/>
      <c r="AW71" s="206"/>
      <c r="AX71" s="207"/>
      <c r="AY71" s="10"/>
      <c r="AZ71" s="10"/>
      <c r="BA71" s="10"/>
      <c r="BB71" s="10"/>
      <c r="BC71" s="10"/>
    </row>
    <row r="72" spans="1:60">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477</v>
      </c>
      <c r="AC72" s="212"/>
      <c r="AD72" s="213"/>
      <c r="AE72" s="93">
        <v>1400000</v>
      </c>
      <c r="AF72" s="94"/>
      <c r="AG72" s="94"/>
      <c r="AH72" s="94"/>
      <c r="AI72" s="95"/>
      <c r="AJ72" s="93">
        <v>1400000</v>
      </c>
      <c r="AK72" s="94"/>
      <c r="AL72" s="94"/>
      <c r="AM72" s="94"/>
      <c r="AN72" s="95"/>
      <c r="AO72" s="93">
        <v>1400000</v>
      </c>
      <c r="AP72" s="94"/>
      <c r="AQ72" s="94"/>
      <c r="AR72" s="94"/>
      <c r="AS72" s="95"/>
      <c r="AT72" s="93">
        <v>1400000</v>
      </c>
      <c r="AU72" s="94"/>
      <c r="AV72" s="94"/>
      <c r="AW72" s="94"/>
      <c r="AX72" s="96"/>
      <c r="AY72" s="10"/>
      <c r="AZ72" s="10"/>
      <c r="BA72" s="10"/>
      <c r="BB72" s="10"/>
      <c r="BC72" s="10"/>
      <c r="BD72" s="10"/>
      <c r="BE72" s="10"/>
      <c r="BF72" s="10"/>
      <c r="BG72" s="10"/>
      <c r="BH72" s="10"/>
    </row>
    <row r="73" spans="1:60" hidden="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idden="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idden="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idden="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idden="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idden="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idden="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7.75" customHeight="1">
      <c r="A83" s="130"/>
      <c r="B83" s="128"/>
      <c r="C83" s="128"/>
      <c r="D83" s="128"/>
      <c r="E83" s="128"/>
      <c r="F83" s="129"/>
      <c r="G83" s="145" t="s">
        <v>478</v>
      </c>
      <c r="H83" s="145"/>
      <c r="I83" s="145"/>
      <c r="J83" s="145"/>
      <c r="K83" s="145"/>
      <c r="L83" s="145"/>
      <c r="M83" s="145"/>
      <c r="N83" s="145"/>
      <c r="O83" s="145"/>
      <c r="P83" s="145"/>
      <c r="Q83" s="145"/>
      <c r="R83" s="145"/>
      <c r="S83" s="145"/>
      <c r="T83" s="145"/>
      <c r="U83" s="145"/>
      <c r="V83" s="145"/>
      <c r="W83" s="145"/>
      <c r="X83" s="145"/>
      <c r="Y83" s="147" t="s">
        <v>17</v>
      </c>
      <c r="Z83" s="148"/>
      <c r="AA83" s="149"/>
      <c r="AB83" s="182" t="s">
        <v>479</v>
      </c>
      <c r="AC83" s="151"/>
      <c r="AD83" s="152"/>
      <c r="AE83" s="153">
        <v>238</v>
      </c>
      <c r="AF83" s="154"/>
      <c r="AG83" s="154"/>
      <c r="AH83" s="154"/>
      <c r="AI83" s="154"/>
      <c r="AJ83" s="153">
        <v>248</v>
      </c>
      <c r="AK83" s="154"/>
      <c r="AL83" s="154"/>
      <c r="AM83" s="154"/>
      <c r="AN83" s="154"/>
      <c r="AO83" s="153">
        <v>218</v>
      </c>
      <c r="AP83" s="154"/>
      <c r="AQ83" s="154"/>
      <c r="AR83" s="154"/>
      <c r="AS83" s="154"/>
      <c r="AT83" s="93">
        <v>342.5</v>
      </c>
      <c r="AU83" s="94"/>
      <c r="AV83" s="94"/>
      <c r="AW83" s="94"/>
      <c r="AX83" s="96"/>
    </row>
    <row r="84" spans="1:60" ht="42"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480</v>
      </c>
      <c r="AC84" s="159"/>
      <c r="AD84" s="160"/>
      <c r="AE84" s="158" t="s">
        <v>481</v>
      </c>
      <c r="AF84" s="159"/>
      <c r="AG84" s="159"/>
      <c r="AH84" s="159"/>
      <c r="AI84" s="160"/>
      <c r="AJ84" s="158" t="s">
        <v>482</v>
      </c>
      <c r="AK84" s="159"/>
      <c r="AL84" s="159"/>
      <c r="AM84" s="159"/>
      <c r="AN84" s="160"/>
      <c r="AO84" s="158" t="s">
        <v>483</v>
      </c>
      <c r="AP84" s="159"/>
      <c r="AQ84" s="159"/>
      <c r="AR84" s="159"/>
      <c r="AS84" s="160"/>
      <c r="AT84" s="158" t="s">
        <v>523</v>
      </c>
      <c r="AU84" s="159"/>
      <c r="AV84" s="159"/>
      <c r="AW84" s="159"/>
      <c r="AX84" s="161"/>
    </row>
    <row r="85" spans="1:60" ht="32.25" customHeight="1">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customHeight="1">
      <c r="A86" s="130"/>
      <c r="B86" s="128"/>
      <c r="C86" s="128"/>
      <c r="D86" s="128"/>
      <c r="E86" s="128"/>
      <c r="F86" s="129"/>
      <c r="G86" s="145" t="s">
        <v>484</v>
      </c>
      <c r="H86" s="145"/>
      <c r="I86" s="145"/>
      <c r="J86" s="145"/>
      <c r="K86" s="145"/>
      <c r="L86" s="145"/>
      <c r="M86" s="145"/>
      <c r="N86" s="145"/>
      <c r="O86" s="145"/>
      <c r="P86" s="145"/>
      <c r="Q86" s="145"/>
      <c r="R86" s="145"/>
      <c r="S86" s="145"/>
      <c r="T86" s="145"/>
      <c r="U86" s="145"/>
      <c r="V86" s="145"/>
      <c r="W86" s="145"/>
      <c r="X86" s="145"/>
      <c r="Y86" s="147" t="s">
        <v>17</v>
      </c>
      <c r="Z86" s="148"/>
      <c r="AA86" s="149"/>
      <c r="AB86" s="182" t="s">
        <v>479</v>
      </c>
      <c r="AC86" s="151"/>
      <c r="AD86" s="152"/>
      <c r="AE86" s="153">
        <v>4.5</v>
      </c>
      <c r="AF86" s="154"/>
      <c r="AG86" s="154"/>
      <c r="AH86" s="154"/>
      <c r="AI86" s="154"/>
      <c r="AJ86" s="153">
        <v>5.8</v>
      </c>
      <c r="AK86" s="154"/>
      <c r="AL86" s="154"/>
      <c r="AM86" s="154"/>
      <c r="AN86" s="154"/>
      <c r="AO86" s="153">
        <v>6.4</v>
      </c>
      <c r="AP86" s="154"/>
      <c r="AQ86" s="154"/>
      <c r="AR86" s="154"/>
      <c r="AS86" s="154"/>
      <c r="AT86" s="93">
        <v>6.65</v>
      </c>
      <c r="AU86" s="94"/>
      <c r="AV86" s="94"/>
      <c r="AW86" s="94"/>
      <c r="AX86" s="96"/>
    </row>
    <row r="87" spans="1:60" ht="47.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485</v>
      </c>
      <c r="AC87" s="159"/>
      <c r="AD87" s="160"/>
      <c r="AE87" s="158" t="s">
        <v>486</v>
      </c>
      <c r="AF87" s="159"/>
      <c r="AG87" s="159"/>
      <c r="AH87" s="159"/>
      <c r="AI87" s="160"/>
      <c r="AJ87" s="158" t="s">
        <v>487</v>
      </c>
      <c r="AK87" s="159"/>
      <c r="AL87" s="159"/>
      <c r="AM87" s="159"/>
      <c r="AN87" s="160"/>
      <c r="AO87" s="158" t="s">
        <v>488</v>
      </c>
      <c r="AP87" s="159"/>
      <c r="AQ87" s="159"/>
      <c r="AR87" s="159"/>
      <c r="AS87" s="160"/>
      <c r="AT87" s="158" t="s">
        <v>524</v>
      </c>
      <c r="AU87" s="159"/>
      <c r="AV87" s="159"/>
      <c r="AW87" s="159"/>
      <c r="AX87" s="161"/>
    </row>
    <row r="88" spans="1:60" ht="32.25" hidden="1" customHeight="1">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idden="1">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idden="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0.25" customHeight="1">
      <c r="A97" s="374" t="s">
        <v>77</v>
      </c>
      <c r="B97" s="375"/>
      <c r="C97" s="350" t="s">
        <v>19</v>
      </c>
      <c r="D97" s="351"/>
      <c r="E97" s="351"/>
      <c r="F97" s="351"/>
      <c r="G97" s="351"/>
      <c r="H97" s="351"/>
      <c r="I97" s="351"/>
      <c r="J97" s="351"/>
      <c r="K97" s="352"/>
      <c r="L97" s="406" t="s">
        <v>76</v>
      </c>
      <c r="M97" s="406"/>
      <c r="N97" s="406"/>
      <c r="O97" s="406"/>
      <c r="P97" s="406"/>
      <c r="Q97" s="406"/>
      <c r="R97" s="407" t="s">
        <v>73</v>
      </c>
      <c r="S97" s="408"/>
      <c r="T97" s="408"/>
      <c r="U97" s="408"/>
      <c r="V97" s="408"/>
      <c r="W97" s="408"/>
      <c r="X97" s="409"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0"/>
    </row>
    <row r="98" spans="1:50" ht="20.25" customHeight="1">
      <c r="A98" s="376"/>
      <c r="B98" s="377"/>
      <c r="C98" s="411" t="s">
        <v>489</v>
      </c>
      <c r="D98" s="412"/>
      <c r="E98" s="412"/>
      <c r="F98" s="412"/>
      <c r="G98" s="412"/>
      <c r="H98" s="412"/>
      <c r="I98" s="412"/>
      <c r="J98" s="412"/>
      <c r="K98" s="413"/>
      <c r="L98" s="71">
        <v>2.2999999999999998</v>
      </c>
      <c r="M98" s="72"/>
      <c r="N98" s="72"/>
      <c r="O98" s="72"/>
      <c r="P98" s="72"/>
      <c r="Q98" s="73"/>
      <c r="R98" s="71">
        <v>1.593</v>
      </c>
      <c r="S98" s="72"/>
      <c r="T98" s="72"/>
      <c r="U98" s="72"/>
      <c r="V98" s="72"/>
      <c r="W98" s="73"/>
      <c r="X98" s="684"/>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20.25" customHeight="1">
      <c r="A99" s="376"/>
      <c r="B99" s="377"/>
      <c r="C99" s="162" t="s">
        <v>490</v>
      </c>
      <c r="D99" s="163"/>
      <c r="E99" s="163"/>
      <c r="F99" s="163"/>
      <c r="G99" s="163"/>
      <c r="H99" s="163"/>
      <c r="I99" s="163"/>
      <c r="J99" s="163"/>
      <c r="K99" s="164"/>
      <c r="L99" s="71">
        <v>0.2</v>
      </c>
      <c r="M99" s="72"/>
      <c r="N99" s="72"/>
      <c r="O99" s="72"/>
      <c r="P99" s="72"/>
      <c r="Q99" s="73"/>
      <c r="R99" s="71">
        <v>0.157</v>
      </c>
      <c r="S99" s="72"/>
      <c r="T99" s="72"/>
      <c r="U99" s="72"/>
      <c r="V99" s="72"/>
      <c r="W99" s="73"/>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0.25" customHeight="1">
      <c r="A100" s="376"/>
      <c r="B100" s="377"/>
      <c r="C100" s="162" t="s">
        <v>491</v>
      </c>
      <c r="D100" s="163"/>
      <c r="E100" s="163"/>
      <c r="F100" s="163"/>
      <c r="G100" s="163"/>
      <c r="H100" s="163"/>
      <c r="I100" s="163"/>
      <c r="J100" s="163"/>
      <c r="K100" s="164"/>
      <c r="L100" s="71">
        <v>3.9</v>
      </c>
      <c r="M100" s="72"/>
      <c r="N100" s="72"/>
      <c r="O100" s="72"/>
      <c r="P100" s="72"/>
      <c r="Q100" s="73"/>
      <c r="R100" s="71">
        <v>2.6760000000000002</v>
      </c>
      <c r="S100" s="72"/>
      <c r="T100" s="72"/>
      <c r="U100" s="72"/>
      <c r="V100" s="72"/>
      <c r="W100" s="73"/>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0.25" customHeight="1">
      <c r="A101" s="376"/>
      <c r="B101" s="377"/>
      <c r="C101" s="162" t="s">
        <v>492</v>
      </c>
      <c r="D101" s="163"/>
      <c r="E101" s="163"/>
      <c r="F101" s="163"/>
      <c r="G101" s="163"/>
      <c r="H101" s="163"/>
      <c r="I101" s="163"/>
      <c r="J101" s="163"/>
      <c r="K101" s="164"/>
      <c r="L101" s="71">
        <v>15.7</v>
      </c>
      <c r="M101" s="72"/>
      <c r="N101" s="72"/>
      <c r="O101" s="72"/>
      <c r="P101" s="72"/>
      <c r="Q101" s="73"/>
      <c r="R101" s="71">
        <v>13.032</v>
      </c>
      <c r="S101" s="72"/>
      <c r="T101" s="72"/>
      <c r="U101" s="72"/>
      <c r="V101" s="72"/>
      <c r="W101" s="73"/>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0.25" customHeight="1">
      <c r="A102" s="376"/>
      <c r="B102" s="377"/>
      <c r="C102" s="162"/>
      <c r="D102" s="163"/>
      <c r="E102" s="163"/>
      <c r="F102" s="163"/>
      <c r="G102" s="163"/>
      <c r="H102" s="163"/>
      <c r="I102" s="163"/>
      <c r="J102" s="163"/>
      <c r="K102" s="164"/>
      <c r="L102" s="71"/>
      <c r="M102" s="72"/>
      <c r="N102" s="72"/>
      <c r="O102" s="72"/>
      <c r="P102" s="72"/>
      <c r="Q102" s="73"/>
      <c r="R102" s="71"/>
      <c r="S102" s="72"/>
      <c r="T102" s="72"/>
      <c r="U102" s="72"/>
      <c r="V102" s="72"/>
      <c r="W102" s="73"/>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0.25" customHeight="1">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0.25" customHeight="1" thickBot="1">
      <c r="A104" s="378"/>
      <c r="B104" s="379"/>
      <c r="C104" s="368" t="s">
        <v>22</v>
      </c>
      <c r="D104" s="369"/>
      <c r="E104" s="369"/>
      <c r="F104" s="369"/>
      <c r="G104" s="369"/>
      <c r="H104" s="369"/>
      <c r="I104" s="369"/>
      <c r="J104" s="369"/>
      <c r="K104" s="370"/>
      <c r="L104" s="371">
        <f>SUM(L98:Q103)</f>
        <v>22.1</v>
      </c>
      <c r="M104" s="372"/>
      <c r="N104" s="372"/>
      <c r="O104" s="372"/>
      <c r="P104" s="372"/>
      <c r="Q104" s="373"/>
      <c r="R104" s="371">
        <f>SUM(R98:W103)</f>
        <v>17.457999999999998</v>
      </c>
      <c r="S104" s="372"/>
      <c r="T104" s="372"/>
      <c r="U104" s="372"/>
      <c r="V104" s="372"/>
      <c r="W104" s="373"/>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20.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40" t="s">
        <v>38</v>
      </c>
      <c r="AH107" s="601"/>
      <c r="AI107" s="601"/>
      <c r="AJ107" s="601"/>
      <c r="AK107" s="601"/>
      <c r="AL107" s="601"/>
      <c r="AM107" s="601"/>
      <c r="AN107" s="601"/>
      <c r="AO107" s="601"/>
      <c r="AP107" s="601"/>
      <c r="AQ107" s="601"/>
      <c r="AR107" s="601"/>
      <c r="AS107" s="601"/>
      <c r="AT107" s="601"/>
      <c r="AU107" s="601"/>
      <c r="AV107" s="601"/>
      <c r="AW107" s="601"/>
      <c r="AX107" s="641"/>
    </row>
    <row r="108" spans="1:50" ht="42" customHeight="1">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15" t="s">
        <v>467</v>
      </c>
      <c r="AE108" s="616"/>
      <c r="AF108" s="616"/>
      <c r="AG108" s="610" t="s">
        <v>526</v>
      </c>
      <c r="AH108" s="611"/>
      <c r="AI108" s="611"/>
      <c r="AJ108" s="611"/>
      <c r="AK108" s="611"/>
      <c r="AL108" s="611"/>
      <c r="AM108" s="611"/>
      <c r="AN108" s="611"/>
      <c r="AO108" s="611"/>
      <c r="AP108" s="611"/>
      <c r="AQ108" s="611"/>
      <c r="AR108" s="611"/>
      <c r="AS108" s="611"/>
      <c r="AT108" s="611"/>
      <c r="AU108" s="611"/>
      <c r="AV108" s="611"/>
      <c r="AW108" s="611"/>
      <c r="AX108" s="612"/>
    </row>
    <row r="109" spans="1:50" ht="42" customHeight="1">
      <c r="A109" s="309"/>
      <c r="B109" s="310"/>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525</v>
      </c>
      <c r="AE109" s="440"/>
      <c r="AF109" s="440"/>
      <c r="AG109" s="304" t="s">
        <v>527</v>
      </c>
      <c r="AH109" s="613"/>
      <c r="AI109" s="613"/>
      <c r="AJ109" s="613"/>
      <c r="AK109" s="613"/>
      <c r="AL109" s="613"/>
      <c r="AM109" s="613"/>
      <c r="AN109" s="613"/>
      <c r="AO109" s="613"/>
      <c r="AP109" s="613"/>
      <c r="AQ109" s="613"/>
      <c r="AR109" s="613"/>
      <c r="AS109" s="613"/>
      <c r="AT109" s="613"/>
      <c r="AU109" s="613"/>
      <c r="AV109" s="613"/>
      <c r="AW109" s="613"/>
      <c r="AX109" s="614"/>
    </row>
    <row r="110" spans="1:50" ht="54.75" customHeight="1">
      <c r="A110" s="311"/>
      <c r="B110" s="312"/>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8" t="s">
        <v>525</v>
      </c>
      <c r="AE110" s="589"/>
      <c r="AF110" s="589"/>
      <c r="AG110" s="529" t="s">
        <v>528</v>
      </c>
      <c r="AH110" s="530"/>
      <c r="AI110" s="530"/>
      <c r="AJ110" s="530"/>
      <c r="AK110" s="530"/>
      <c r="AL110" s="530"/>
      <c r="AM110" s="530"/>
      <c r="AN110" s="530"/>
      <c r="AO110" s="530"/>
      <c r="AP110" s="530"/>
      <c r="AQ110" s="530"/>
      <c r="AR110" s="530"/>
      <c r="AS110" s="530"/>
      <c r="AT110" s="530"/>
      <c r="AU110" s="530"/>
      <c r="AV110" s="530"/>
      <c r="AW110" s="530"/>
      <c r="AX110" s="531"/>
    </row>
    <row r="111" spans="1:50" ht="40.5" customHeight="1">
      <c r="A111" s="552" t="s">
        <v>46</v>
      </c>
      <c r="B111" s="592"/>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590" t="s">
        <v>529</v>
      </c>
      <c r="AE111" s="436"/>
      <c r="AF111" s="436"/>
      <c r="AG111" s="301" t="s">
        <v>531</v>
      </c>
      <c r="AH111" s="302"/>
      <c r="AI111" s="302"/>
      <c r="AJ111" s="302"/>
      <c r="AK111" s="302"/>
      <c r="AL111" s="302"/>
      <c r="AM111" s="302"/>
      <c r="AN111" s="302"/>
      <c r="AO111" s="302"/>
      <c r="AP111" s="302"/>
      <c r="AQ111" s="302"/>
      <c r="AR111" s="302"/>
      <c r="AS111" s="302"/>
      <c r="AT111" s="302"/>
      <c r="AU111" s="302"/>
      <c r="AV111" s="302"/>
      <c r="AW111" s="302"/>
      <c r="AX111" s="303"/>
    </row>
    <row r="112" spans="1:50" ht="20.25" customHeight="1">
      <c r="A112" s="593"/>
      <c r="B112" s="594"/>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530</v>
      </c>
      <c r="AE112" s="440"/>
      <c r="AF112" s="440"/>
      <c r="AG112" s="304"/>
      <c r="AH112" s="305"/>
      <c r="AI112" s="305"/>
      <c r="AJ112" s="305"/>
      <c r="AK112" s="305"/>
      <c r="AL112" s="305"/>
      <c r="AM112" s="305"/>
      <c r="AN112" s="305"/>
      <c r="AO112" s="305"/>
      <c r="AP112" s="305"/>
      <c r="AQ112" s="305"/>
      <c r="AR112" s="305"/>
      <c r="AS112" s="305"/>
      <c r="AT112" s="305"/>
      <c r="AU112" s="305"/>
      <c r="AV112" s="305"/>
      <c r="AW112" s="305"/>
      <c r="AX112" s="306"/>
    </row>
    <row r="113" spans="1:64" ht="30.75" customHeight="1">
      <c r="A113" s="593"/>
      <c r="B113" s="594"/>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591" t="s">
        <v>467</v>
      </c>
      <c r="AE113" s="440"/>
      <c r="AF113" s="440"/>
      <c r="AG113" s="304" t="s">
        <v>532</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93"/>
      <c r="B114" s="594"/>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530</v>
      </c>
      <c r="AE114" s="440"/>
      <c r="AF114" s="440"/>
      <c r="AG114" s="532"/>
      <c r="AH114" s="533"/>
      <c r="AI114" s="533"/>
      <c r="AJ114" s="533"/>
      <c r="AK114" s="533"/>
      <c r="AL114" s="533"/>
      <c r="AM114" s="533"/>
      <c r="AN114" s="533"/>
      <c r="AO114" s="533"/>
      <c r="AP114" s="533"/>
      <c r="AQ114" s="533"/>
      <c r="AR114" s="533"/>
      <c r="AS114" s="533"/>
      <c r="AT114" s="533"/>
      <c r="AU114" s="533"/>
      <c r="AV114" s="533"/>
      <c r="AW114" s="533"/>
      <c r="AX114" s="534"/>
    </row>
    <row r="115" spans="1:64" ht="57" customHeight="1">
      <c r="A115" s="593"/>
      <c r="B115" s="594"/>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525</v>
      </c>
      <c r="AE115" s="440"/>
      <c r="AF115" s="440"/>
      <c r="AG115" s="304" t="s">
        <v>545</v>
      </c>
      <c r="AH115" s="613"/>
      <c r="AI115" s="613"/>
      <c r="AJ115" s="613"/>
      <c r="AK115" s="613"/>
      <c r="AL115" s="613"/>
      <c r="AM115" s="613"/>
      <c r="AN115" s="613"/>
      <c r="AO115" s="613"/>
      <c r="AP115" s="613"/>
      <c r="AQ115" s="613"/>
      <c r="AR115" s="613"/>
      <c r="AS115" s="613"/>
      <c r="AT115" s="613"/>
      <c r="AU115" s="613"/>
      <c r="AV115" s="613"/>
      <c r="AW115" s="613"/>
      <c r="AX115" s="614"/>
    </row>
    <row r="116" spans="1:64" ht="60" customHeight="1">
      <c r="A116" s="593"/>
      <c r="B116" s="594"/>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44" t="s">
        <v>525</v>
      </c>
      <c r="AE116" s="645"/>
      <c r="AF116" s="645"/>
      <c r="AG116" s="304" t="s">
        <v>533</v>
      </c>
      <c r="AH116" s="305"/>
      <c r="AI116" s="305"/>
      <c r="AJ116" s="305"/>
      <c r="AK116" s="305"/>
      <c r="AL116" s="305"/>
      <c r="AM116" s="305"/>
      <c r="AN116" s="305"/>
      <c r="AO116" s="305"/>
      <c r="AP116" s="305"/>
      <c r="AQ116" s="305"/>
      <c r="AR116" s="305"/>
      <c r="AS116" s="305"/>
      <c r="AT116" s="305"/>
      <c r="AU116" s="305"/>
      <c r="AV116" s="305"/>
      <c r="AW116" s="305"/>
      <c r="AX116" s="306"/>
      <c r="BI116" s="10"/>
      <c r="BJ116" s="10"/>
      <c r="BK116" s="10"/>
      <c r="BL116" s="10"/>
    </row>
    <row r="117" spans="1:64" ht="40.5" customHeight="1">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88" t="s">
        <v>525</v>
      </c>
      <c r="AE117" s="589"/>
      <c r="AF117" s="600"/>
      <c r="AG117" s="529" t="s">
        <v>534</v>
      </c>
      <c r="AH117" s="530"/>
      <c r="AI117" s="530"/>
      <c r="AJ117" s="530"/>
      <c r="AK117" s="530"/>
      <c r="AL117" s="530"/>
      <c r="AM117" s="530"/>
      <c r="AN117" s="530"/>
      <c r="AO117" s="530"/>
      <c r="AP117" s="530"/>
      <c r="AQ117" s="530"/>
      <c r="AR117" s="530"/>
      <c r="AS117" s="530"/>
      <c r="AT117" s="530"/>
      <c r="AU117" s="530"/>
      <c r="AV117" s="530"/>
      <c r="AW117" s="530"/>
      <c r="AX117" s="531"/>
      <c r="BG117" s="10"/>
      <c r="BH117" s="10"/>
      <c r="BI117" s="10"/>
      <c r="BJ117" s="10"/>
    </row>
    <row r="118" spans="1:64" ht="58.5" customHeight="1">
      <c r="A118" s="552" t="s">
        <v>47</v>
      </c>
      <c r="B118" s="592"/>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35" t="s">
        <v>467</v>
      </c>
      <c r="AE118" s="436"/>
      <c r="AF118" s="649"/>
      <c r="AG118" s="301" t="s">
        <v>542</v>
      </c>
      <c r="AH118" s="650"/>
      <c r="AI118" s="650"/>
      <c r="AJ118" s="650"/>
      <c r="AK118" s="650"/>
      <c r="AL118" s="650"/>
      <c r="AM118" s="650"/>
      <c r="AN118" s="650"/>
      <c r="AO118" s="650"/>
      <c r="AP118" s="650"/>
      <c r="AQ118" s="650"/>
      <c r="AR118" s="650"/>
      <c r="AS118" s="650"/>
      <c r="AT118" s="650"/>
      <c r="AU118" s="650"/>
      <c r="AV118" s="650"/>
      <c r="AW118" s="650"/>
      <c r="AX118" s="651"/>
    </row>
    <row r="119" spans="1:64" ht="48" customHeight="1">
      <c r="A119" s="593"/>
      <c r="B119" s="594"/>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7" t="s">
        <v>467</v>
      </c>
      <c r="AE119" s="618"/>
      <c r="AF119" s="618"/>
      <c r="AG119" s="304" t="s">
        <v>541</v>
      </c>
      <c r="AH119" s="604"/>
      <c r="AI119" s="604"/>
      <c r="AJ119" s="604"/>
      <c r="AK119" s="604"/>
      <c r="AL119" s="604"/>
      <c r="AM119" s="604"/>
      <c r="AN119" s="604"/>
      <c r="AO119" s="604"/>
      <c r="AP119" s="604"/>
      <c r="AQ119" s="604"/>
      <c r="AR119" s="604"/>
      <c r="AS119" s="604"/>
      <c r="AT119" s="604"/>
      <c r="AU119" s="604"/>
      <c r="AV119" s="604"/>
      <c r="AW119" s="604"/>
      <c r="AX119" s="605"/>
    </row>
    <row r="120" spans="1:64" ht="18" customHeight="1">
      <c r="A120" s="593"/>
      <c r="B120" s="594"/>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591" t="s">
        <v>467</v>
      </c>
      <c r="AE120" s="440"/>
      <c r="AF120" s="440"/>
      <c r="AG120" s="606" t="s">
        <v>535</v>
      </c>
      <c r="AH120" s="604"/>
      <c r="AI120" s="604"/>
      <c r="AJ120" s="604"/>
      <c r="AK120" s="604"/>
      <c r="AL120" s="604"/>
      <c r="AM120" s="604"/>
      <c r="AN120" s="604"/>
      <c r="AO120" s="604"/>
      <c r="AP120" s="604"/>
      <c r="AQ120" s="604"/>
      <c r="AR120" s="604"/>
      <c r="AS120" s="604"/>
      <c r="AT120" s="604"/>
      <c r="AU120" s="604"/>
      <c r="AV120" s="604"/>
      <c r="AW120" s="604"/>
      <c r="AX120" s="605"/>
    </row>
    <row r="121" spans="1:64" ht="41.25" customHeight="1">
      <c r="A121" s="595"/>
      <c r="B121" s="596"/>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591" t="s">
        <v>467</v>
      </c>
      <c r="AE121" s="440"/>
      <c r="AF121" s="440"/>
      <c r="AG121" s="607" t="s">
        <v>536</v>
      </c>
      <c r="AH121" s="608"/>
      <c r="AI121" s="608"/>
      <c r="AJ121" s="608"/>
      <c r="AK121" s="608"/>
      <c r="AL121" s="608"/>
      <c r="AM121" s="608"/>
      <c r="AN121" s="608"/>
      <c r="AO121" s="608"/>
      <c r="AP121" s="608"/>
      <c r="AQ121" s="608"/>
      <c r="AR121" s="608"/>
      <c r="AS121" s="608"/>
      <c r="AT121" s="608"/>
      <c r="AU121" s="608"/>
      <c r="AV121" s="608"/>
      <c r="AW121" s="608"/>
      <c r="AX121" s="609"/>
    </row>
    <row r="122" spans="1:64" ht="33.6" customHeight="1">
      <c r="A122" s="634" t="s">
        <v>80</v>
      </c>
      <c r="B122" s="635"/>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530</v>
      </c>
      <c r="AE122" s="436"/>
      <c r="AF122" s="436"/>
      <c r="AG122" s="579"/>
      <c r="AH122" s="196"/>
      <c r="AI122" s="196"/>
      <c r="AJ122" s="196"/>
      <c r="AK122" s="196"/>
      <c r="AL122" s="196"/>
      <c r="AM122" s="196"/>
      <c r="AN122" s="196"/>
      <c r="AO122" s="196"/>
      <c r="AP122" s="196"/>
      <c r="AQ122" s="196"/>
      <c r="AR122" s="196"/>
      <c r="AS122" s="196"/>
      <c r="AT122" s="196"/>
      <c r="AU122" s="196"/>
      <c r="AV122" s="196"/>
      <c r="AW122" s="196"/>
      <c r="AX122" s="580"/>
    </row>
    <row r="123" spans="1:64" ht="15.75" customHeight="1">
      <c r="A123" s="636"/>
      <c r="B123" s="637"/>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81"/>
      <c r="AH123" s="277"/>
      <c r="AI123" s="277"/>
      <c r="AJ123" s="277"/>
      <c r="AK123" s="277"/>
      <c r="AL123" s="277"/>
      <c r="AM123" s="277"/>
      <c r="AN123" s="277"/>
      <c r="AO123" s="277"/>
      <c r="AP123" s="277"/>
      <c r="AQ123" s="277"/>
      <c r="AR123" s="277"/>
      <c r="AS123" s="277"/>
      <c r="AT123" s="277"/>
      <c r="AU123" s="277"/>
      <c r="AV123" s="277"/>
      <c r="AW123" s="277"/>
      <c r="AX123" s="582"/>
    </row>
    <row r="124" spans="1:64" ht="26.25" customHeight="1">
      <c r="A124" s="636"/>
      <c r="B124" s="637"/>
      <c r="C124" s="652"/>
      <c r="D124" s="653"/>
      <c r="E124" s="653"/>
      <c r="F124" s="653"/>
      <c r="G124" s="653"/>
      <c r="H124" s="653"/>
      <c r="I124" s="653"/>
      <c r="J124" s="653"/>
      <c r="K124" s="653"/>
      <c r="L124" s="653"/>
      <c r="M124" s="653"/>
      <c r="N124" s="653"/>
      <c r="O124" s="654"/>
      <c r="P124" s="661"/>
      <c r="Q124" s="661"/>
      <c r="R124" s="661"/>
      <c r="S124" s="662"/>
      <c r="T124" s="642"/>
      <c r="U124" s="533"/>
      <c r="V124" s="533"/>
      <c r="W124" s="533"/>
      <c r="X124" s="533"/>
      <c r="Y124" s="533"/>
      <c r="Z124" s="533"/>
      <c r="AA124" s="533"/>
      <c r="AB124" s="533"/>
      <c r="AC124" s="533"/>
      <c r="AD124" s="533"/>
      <c r="AE124" s="533"/>
      <c r="AF124" s="643"/>
      <c r="AG124" s="581"/>
      <c r="AH124" s="277"/>
      <c r="AI124" s="277"/>
      <c r="AJ124" s="277"/>
      <c r="AK124" s="277"/>
      <c r="AL124" s="277"/>
      <c r="AM124" s="277"/>
      <c r="AN124" s="277"/>
      <c r="AO124" s="277"/>
      <c r="AP124" s="277"/>
      <c r="AQ124" s="277"/>
      <c r="AR124" s="277"/>
      <c r="AS124" s="277"/>
      <c r="AT124" s="277"/>
      <c r="AU124" s="277"/>
      <c r="AV124" s="277"/>
      <c r="AW124" s="277"/>
      <c r="AX124" s="582"/>
    </row>
    <row r="125" spans="1:64" ht="26.25" customHeight="1">
      <c r="A125" s="638"/>
      <c r="B125" s="639"/>
      <c r="C125" s="655"/>
      <c r="D125" s="656"/>
      <c r="E125" s="656"/>
      <c r="F125" s="656"/>
      <c r="G125" s="656"/>
      <c r="H125" s="656"/>
      <c r="I125" s="656"/>
      <c r="J125" s="656"/>
      <c r="K125" s="656"/>
      <c r="L125" s="656"/>
      <c r="M125" s="656"/>
      <c r="N125" s="656"/>
      <c r="O125" s="657"/>
      <c r="P125" s="663"/>
      <c r="Q125" s="663"/>
      <c r="R125" s="663"/>
      <c r="S125" s="664"/>
      <c r="T125" s="432"/>
      <c r="U125" s="433"/>
      <c r="V125" s="433"/>
      <c r="W125" s="433"/>
      <c r="X125" s="433"/>
      <c r="Y125" s="433"/>
      <c r="Z125" s="433"/>
      <c r="AA125" s="433"/>
      <c r="AB125" s="433"/>
      <c r="AC125" s="433"/>
      <c r="AD125" s="433"/>
      <c r="AE125" s="433"/>
      <c r="AF125" s="434"/>
      <c r="AG125" s="583"/>
      <c r="AH125" s="198"/>
      <c r="AI125" s="198"/>
      <c r="AJ125" s="198"/>
      <c r="AK125" s="198"/>
      <c r="AL125" s="198"/>
      <c r="AM125" s="198"/>
      <c r="AN125" s="198"/>
      <c r="AO125" s="198"/>
      <c r="AP125" s="198"/>
      <c r="AQ125" s="198"/>
      <c r="AR125" s="198"/>
      <c r="AS125" s="198"/>
      <c r="AT125" s="198"/>
      <c r="AU125" s="198"/>
      <c r="AV125" s="198"/>
      <c r="AW125" s="198"/>
      <c r="AX125" s="584"/>
    </row>
    <row r="126" spans="1:64" ht="57" customHeight="1">
      <c r="A126" s="552" t="s">
        <v>58</v>
      </c>
      <c r="B126" s="553"/>
      <c r="C126" s="390" t="s">
        <v>64</v>
      </c>
      <c r="D126" s="575"/>
      <c r="E126" s="575"/>
      <c r="F126" s="576"/>
      <c r="G126" s="546" t="s">
        <v>537</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c r="A127" s="554"/>
      <c r="B127" s="555"/>
      <c r="C127" s="362" t="s">
        <v>68</v>
      </c>
      <c r="D127" s="363"/>
      <c r="E127" s="363"/>
      <c r="F127" s="364"/>
      <c r="G127" s="365" t="s">
        <v>538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3.25" customHeight="1" thickBot="1">
      <c r="A129" s="574" t="s">
        <v>549</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99.75" customHeight="1" thickBot="1">
      <c r="A131" s="549" t="s">
        <v>306</v>
      </c>
      <c r="B131" s="550"/>
      <c r="C131" s="550"/>
      <c r="D131" s="550"/>
      <c r="E131" s="551"/>
      <c r="F131" s="568" t="s">
        <v>550</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56.25" customHeight="1" thickBot="1">
      <c r="A133" s="429" t="s">
        <v>552</v>
      </c>
      <c r="B133" s="430"/>
      <c r="C133" s="430"/>
      <c r="D133" s="430"/>
      <c r="E133" s="431"/>
      <c r="F133" s="571" t="s">
        <v>551</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2" t="s">
        <v>224</v>
      </c>
      <c r="B137" s="403"/>
      <c r="C137" s="403"/>
      <c r="D137" s="403"/>
      <c r="E137" s="403"/>
      <c r="F137" s="403"/>
      <c r="G137" s="416">
        <v>89</v>
      </c>
      <c r="H137" s="417"/>
      <c r="I137" s="417"/>
      <c r="J137" s="417"/>
      <c r="K137" s="417"/>
      <c r="L137" s="417"/>
      <c r="M137" s="417"/>
      <c r="N137" s="417"/>
      <c r="O137" s="417"/>
      <c r="P137" s="418"/>
      <c r="Q137" s="403" t="s">
        <v>225</v>
      </c>
      <c r="R137" s="403"/>
      <c r="S137" s="403"/>
      <c r="T137" s="403"/>
      <c r="U137" s="403"/>
      <c r="V137" s="403"/>
      <c r="W137" s="416">
        <v>316</v>
      </c>
      <c r="X137" s="417"/>
      <c r="Y137" s="417"/>
      <c r="Z137" s="417"/>
      <c r="AA137" s="417"/>
      <c r="AB137" s="417"/>
      <c r="AC137" s="417"/>
      <c r="AD137" s="417"/>
      <c r="AE137" s="417"/>
      <c r="AF137" s="418"/>
      <c r="AG137" s="403" t="s">
        <v>226</v>
      </c>
      <c r="AH137" s="403"/>
      <c r="AI137" s="403"/>
      <c r="AJ137" s="403"/>
      <c r="AK137" s="403"/>
      <c r="AL137" s="403"/>
      <c r="AM137" s="399">
        <v>339</v>
      </c>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v>72</v>
      </c>
      <c r="H138" s="420"/>
      <c r="I138" s="420"/>
      <c r="J138" s="420"/>
      <c r="K138" s="420"/>
      <c r="L138" s="420"/>
      <c r="M138" s="420"/>
      <c r="N138" s="420"/>
      <c r="O138" s="420"/>
      <c r="P138" s="421"/>
      <c r="Q138" s="405" t="s">
        <v>228</v>
      </c>
      <c r="R138" s="405"/>
      <c r="S138" s="405"/>
      <c r="T138" s="405"/>
      <c r="U138" s="405"/>
      <c r="V138" s="405"/>
      <c r="W138" s="419">
        <v>76</v>
      </c>
      <c r="X138" s="420"/>
      <c r="Y138" s="420"/>
      <c r="Z138" s="420"/>
      <c r="AA138" s="420"/>
      <c r="AB138" s="420"/>
      <c r="AC138" s="420"/>
      <c r="AD138" s="420"/>
      <c r="AE138" s="420"/>
      <c r="AF138" s="421"/>
      <c r="AG138" s="577"/>
      <c r="AH138" s="578"/>
      <c r="AI138" s="578"/>
      <c r="AJ138" s="578"/>
      <c r="AK138" s="578"/>
      <c r="AL138" s="578"/>
      <c r="AM138" s="622"/>
      <c r="AN138" s="623"/>
      <c r="AO138" s="623"/>
      <c r="AP138" s="623"/>
      <c r="AQ138" s="623"/>
      <c r="AR138" s="623"/>
      <c r="AS138" s="623"/>
      <c r="AT138" s="623"/>
      <c r="AU138" s="623"/>
      <c r="AV138" s="624"/>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1"/>
      <c r="B140" s="462"/>
      <c r="C140" s="462"/>
      <c r="D140" s="462"/>
      <c r="E140" s="462"/>
      <c r="F140" s="463"/>
      <c r="G140" s="61" t="s">
        <v>462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8" t="s">
        <v>34</v>
      </c>
      <c r="B178" s="539"/>
      <c r="C178" s="539"/>
      <c r="D178" s="539"/>
      <c r="E178" s="539"/>
      <c r="F178" s="540"/>
      <c r="G178" s="386" t="s">
        <v>493</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456</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3.25" customHeight="1">
      <c r="A179" s="127"/>
      <c r="B179" s="541"/>
      <c r="C179" s="541"/>
      <c r="D179" s="541"/>
      <c r="E179" s="541"/>
      <c r="F179" s="542"/>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3.25" customHeight="1">
      <c r="A180" s="127"/>
      <c r="B180" s="541"/>
      <c r="C180" s="541"/>
      <c r="D180" s="541"/>
      <c r="E180" s="541"/>
      <c r="F180" s="542"/>
      <c r="G180" s="97" t="s">
        <v>494</v>
      </c>
      <c r="H180" s="98"/>
      <c r="I180" s="98"/>
      <c r="J180" s="98"/>
      <c r="K180" s="99"/>
      <c r="L180" s="100" t="s">
        <v>495</v>
      </c>
      <c r="M180" s="101"/>
      <c r="N180" s="101"/>
      <c r="O180" s="101"/>
      <c r="P180" s="101"/>
      <c r="Q180" s="101"/>
      <c r="R180" s="101"/>
      <c r="S180" s="101"/>
      <c r="T180" s="101"/>
      <c r="U180" s="101"/>
      <c r="V180" s="101"/>
      <c r="W180" s="101"/>
      <c r="X180" s="102"/>
      <c r="Y180" s="103">
        <v>0.4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8"/>
    </row>
    <row r="181" spans="1:50" ht="23.25" customHeight="1">
      <c r="A181" s="127"/>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7"/>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7"/>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7"/>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7"/>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7"/>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7"/>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7"/>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7"/>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7"/>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7"/>
      <c r="B191" s="541"/>
      <c r="C191" s="541"/>
      <c r="D191" s="541"/>
      <c r="E191" s="541"/>
      <c r="F191" s="542"/>
      <c r="G191" s="386" t="s">
        <v>496</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364</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3.25" customHeight="1">
      <c r="A192" s="127"/>
      <c r="B192" s="541"/>
      <c r="C192" s="541"/>
      <c r="D192" s="541"/>
      <c r="E192" s="541"/>
      <c r="F192" s="542"/>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3.25" customHeight="1">
      <c r="A193" s="127"/>
      <c r="B193" s="541"/>
      <c r="C193" s="541"/>
      <c r="D193" s="541"/>
      <c r="E193" s="541"/>
      <c r="F193" s="542"/>
      <c r="G193" s="97" t="s">
        <v>494</v>
      </c>
      <c r="H193" s="98"/>
      <c r="I193" s="98"/>
      <c r="J193" s="98"/>
      <c r="K193" s="99"/>
      <c r="L193" s="100" t="s">
        <v>495</v>
      </c>
      <c r="M193" s="101"/>
      <c r="N193" s="101"/>
      <c r="O193" s="101"/>
      <c r="P193" s="101"/>
      <c r="Q193" s="101"/>
      <c r="R193" s="101"/>
      <c r="S193" s="101"/>
      <c r="T193" s="101"/>
      <c r="U193" s="101"/>
      <c r="V193" s="101"/>
      <c r="W193" s="101"/>
      <c r="X193" s="102"/>
      <c r="Y193" s="103">
        <v>0.5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8"/>
    </row>
    <row r="194" spans="1:50" ht="23.25" customHeight="1">
      <c r="A194" s="127"/>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7"/>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7"/>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7"/>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7"/>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7"/>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7"/>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7"/>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7"/>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7"/>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7"/>
      <c r="B204" s="541"/>
      <c r="C204" s="541"/>
      <c r="D204" s="541"/>
      <c r="E204" s="541"/>
      <c r="F204" s="542"/>
      <c r="G204" s="386" t="s">
        <v>497</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365</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3.25" customHeight="1">
      <c r="A205" s="127"/>
      <c r="B205" s="541"/>
      <c r="C205" s="541"/>
      <c r="D205" s="541"/>
      <c r="E205" s="541"/>
      <c r="F205" s="542"/>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3.25" customHeight="1">
      <c r="A206" s="127"/>
      <c r="B206" s="541"/>
      <c r="C206" s="541"/>
      <c r="D206" s="541"/>
      <c r="E206" s="541"/>
      <c r="F206" s="542"/>
      <c r="G206" s="97" t="s">
        <v>498</v>
      </c>
      <c r="H206" s="98"/>
      <c r="I206" s="98"/>
      <c r="J206" s="98"/>
      <c r="K206" s="99"/>
      <c r="L206" s="100" t="s">
        <v>499</v>
      </c>
      <c r="M206" s="101"/>
      <c r="N206" s="101"/>
      <c r="O206" s="101"/>
      <c r="P206" s="101"/>
      <c r="Q206" s="101"/>
      <c r="R206" s="101"/>
      <c r="S206" s="101"/>
      <c r="T206" s="101"/>
      <c r="U206" s="101"/>
      <c r="V206" s="101"/>
      <c r="W206" s="101"/>
      <c r="X206" s="102"/>
      <c r="Y206" s="103">
        <v>5.8</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8"/>
    </row>
    <row r="207" spans="1:50" ht="23.25" customHeight="1">
      <c r="A207" s="127"/>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7"/>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7"/>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7"/>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7"/>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7"/>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7"/>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7"/>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7"/>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7"/>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5.8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7"/>
      <c r="B217" s="541"/>
      <c r="C217" s="541"/>
      <c r="D217" s="541"/>
      <c r="E217" s="541"/>
      <c r="F217" s="542"/>
      <c r="G217" s="386" t="s">
        <v>500</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366</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3.25" customHeight="1">
      <c r="A218" s="127"/>
      <c r="B218" s="541"/>
      <c r="C218" s="541"/>
      <c r="D218" s="541"/>
      <c r="E218" s="541"/>
      <c r="F218" s="542"/>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3.25" customHeight="1">
      <c r="A219" s="127"/>
      <c r="B219" s="541"/>
      <c r="C219" s="541"/>
      <c r="D219" s="541"/>
      <c r="E219" s="541"/>
      <c r="F219" s="542"/>
      <c r="G219" s="97" t="s">
        <v>501</v>
      </c>
      <c r="H219" s="98"/>
      <c r="I219" s="98"/>
      <c r="J219" s="98"/>
      <c r="K219" s="99"/>
      <c r="L219" s="100" t="s">
        <v>502</v>
      </c>
      <c r="M219" s="101"/>
      <c r="N219" s="101"/>
      <c r="O219" s="101"/>
      <c r="P219" s="101"/>
      <c r="Q219" s="101"/>
      <c r="R219" s="101"/>
      <c r="S219" s="101"/>
      <c r="T219" s="101"/>
      <c r="U219" s="101"/>
      <c r="V219" s="101"/>
      <c r="W219" s="101"/>
      <c r="X219" s="102"/>
      <c r="Y219" s="103">
        <v>2.2000000000000002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8"/>
    </row>
    <row r="220" spans="1:50" ht="23.25" customHeight="1">
      <c r="A220" s="127"/>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7"/>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7"/>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7"/>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7"/>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7"/>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7"/>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7"/>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7"/>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7"/>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2.2000000000000002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23" t="s">
        <v>504</v>
      </c>
      <c r="D236" s="124"/>
      <c r="E236" s="124"/>
      <c r="F236" s="124"/>
      <c r="G236" s="124"/>
      <c r="H236" s="124"/>
      <c r="I236" s="124"/>
      <c r="J236" s="124"/>
      <c r="K236" s="124"/>
      <c r="L236" s="124"/>
      <c r="M236" s="113" t="s">
        <v>514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25">
        <v>0.4</v>
      </c>
      <c r="AL236" s="126"/>
      <c r="AM236" s="126"/>
      <c r="AN236" s="126"/>
      <c r="AO236" s="126"/>
      <c r="AP236" s="126"/>
      <c r="AQ236" s="117" t="s">
        <v>515</v>
      </c>
      <c r="AR236" s="113"/>
      <c r="AS236" s="113"/>
      <c r="AT236" s="113"/>
      <c r="AU236" s="114" t="s">
        <v>468</v>
      </c>
      <c r="AV236" s="115"/>
      <c r="AW236" s="115"/>
      <c r="AX236" s="116"/>
    </row>
    <row r="237" spans="1:50" ht="24" customHeight="1">
      <c r="A237" s="112">
        <v>2</v>
      </c>
      <c r="B237" s="112">
        <v>1</v>
      </c>
      <c r="C237" s="123" t="s">
        <v>505</v>
      </c>
      <c r="D237" s="124"/>
      <c r="E237" s="124"/>
      <c r="F237" s="124"/>
      <c r="G237" s="124"/>
      <c r="H237" s="124"/>
      <c r="I237" s="124"/>
      <c r="J237" s="124"/>
      <c r="K237" s="124"/>
      <c r="L237" s="124"/>
      <c r="M237" s="113" t="s">
        <v>514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25">
        <v>0.4</v>
      </c>
      <c r="AL237" s="126"/>
      <c r="AM237" s="126"/>
      <c r="AN237" s="126"/>
      <c r="AO237" s="126"/>
      <c r="AP237" s="126"/>
      <c r="AQ237" s="117" t="s">
        <v>515</v>
      </c>
      <c r="AR237" s="113"/>
      <c r="AS237" s="113"/>
      <c r="AT237" s="113"/>
      <c r="AU237" s="114" t="s">
        <v>468</v>
      </c>
      <c r="AV237" s="115"/>
      <c r="AW237" s="115"/>
      <c r="AX237" s="116"/>
    </row>
    <row r="238" spans="1:50" ht="24" customHeight="1">
      <c r="A238" s="112">
        <v>3</v>
      </c>
      <c r="B238" s="112">
        <v>1</v>
      </c>
      <c r="C238" s="123" t="s">
        <v>506</v>
      </c>
      <c r="D238" s="124"/>
      <c r="E238" s="124"/>
      <c r="F238" s="124"/>
      <c r="G238" s="124"/>
      <c r="H238" s="124"/>
      <c r="I238" s="124"/>
      <c r="J238" s="124"/>
      <c r="K238" s="124"/>
      <c r="L238" s="124"/>
      <c r="M238" s="113" t="s">
        <v>514</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25">
        <v>0.4</v>
      </c>
      <c r="AL238" s="126"/>
      <c r="AM238" s="126"/>
      <c r="AN238" s="126"/>
      <c r="AO238" s="126"/>
      <c r="AP238" s="126"/>
      <c r="AQ238" s="117" t="s">
        <v>515</v>
      </c>
      <c r="AR238" s="113"/>
      <c r="AS238" s="113"/>
      <c r="AT238" s="113"/>
      <c r="AU238" s="114" t="s">
        <v>469</v>
      </c>
      <c r="AV238" s="115"/>
      <c r="AW238" s="115"/>
      <c r="AX238" s="116"/>
    </row>
    <row r="239" spans="1:50" ht="24" customHeight="1">
      <c r="A239" s="112">
        <v>4</v>
      </c>
      <c r="B239" s="112">
        <v>1</v>
      </c>
      <c r="C239" s="123" t="s">
        <v>507</v>
      </c>
      <c r="D239" s="124"/>
      <c r="E239" s="124"/>
      <c r="F239" s="124"/>
      <c r="G239" s="124"/>
      <c r="H239" s="124"/>
      <c r="I239" s="124"/>
      <c r="J239" s="124"/>
      <c r="K239" s="124"/>
      <c r="L239" s="124"/>
      <c r="M239" s="113" t="s">
        <v>514</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25">
        <v>0.3</v>
      </c>
      <c r="AL239" s="126"/>
      <c r="AM239" s="126"/>
      <c r="AN239" s="126"/>
      <c r="AO239" s="126"/>
      <c r="AP239" s="126"/>
      <c r="AQ239" s="117" t="s">
        <v>515</v>
      </c>
      <c r="AR239" s="113"/>
      <c r="AS239" s="113"/>
      <c r="AT239" s="113"/>
      <c r="AU239" s="114" t="s">
        <v>468</v>
      </c>
      <c r="AV239" s="115"/>
      <c r="AW239" s="115"/>
      <c r="AX239" s="116"/>
    </row>
    <row r="240" spans="1:50" ht="24" customHeight="1">
      <c r="A240" s="112">
        <v>5</v>
      </c>
      <c r="B240" s="112">
        <v>1</v>
      </c>
      <c r="C240" s="123" t="s">
        <v>508</v>
      </c>
      <c r="D240" s="124"/>
      <c r="E240" s="124"/>
      <c r="F240" s="124"/>
      <c r="G240" s="124"/>
      <c r="H240" s="124"/>
      <c r="I240" s="124"/>
      <c r="J240" s="124"/>
      <c r="K240" s="124"/>
      <c r="L240" s="124"/>
      <c r="M240" s="113" t="s">
        <v>514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25">
        <v>0.3</v>
      </c>
      <c r="AL240" s="126"/>
      <c r="AM240" s="126"/>
      <c r="AN240" s="126"/>
      <c r="AO240" s="126"/>
      <c r="AP240" s="126"/>
      <c r="AQ240" s="117" t="s">
        <v>515</v>
      </c>
      <c r="AR240" s="113"/>
      <c r="AS240" s="113"/>
      <c r="AT240" s="113"/>
      <c r="AU240" s="114" t="s">
        <v>468</v>
      </c>
      <c r="AV240" s="115"/>
      <c r="AW240" s="115"/>
      <c r="AX240" s="116"/>
    </row>
    <row r="241" spans="1:50" ht="24" customHeight="1">
      <c r="A241" s="112">
        <v>6</v>
      </c>
      <c r="B241" s="112">
        <v>1</v>
      </c>
      <c r="C241" s="123" t="s">
        <v>509</v>
      </c>
      <c r="D241" s="124"/>
      <c r="E241" s="124"/>
      <c r="F241" s="124"/>
      <c r="G241" s="124"/>
      <c r="H241" s="124"/>
      <c r="I241" s="124"/>
      <c r="J241" s="124"/>
      <c r="K241" s="124"/>
      <c r="L241" s="124"/>
      <c r="M241" s="113" t="s">
        <v>514</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25">
        <v>0.2</v>
      </c>
      <c r="AL241" s="126"/>
      <c r="AM241" s="126"/>
      <c r="AN241" s="126"/>
      <c r="AO241" s="126"/>
      <c r="AP241" s="126"/>
      <c r="AQ241" s="117" t="s">
        <v>515</v>
      </c>
      <c r="AR241" s="113"/>
      <c r="AS241" s="113"/>
      <c r="AT241" s="113"/>
      <c r="AU241" s="114" t="s">
        <v>468</v>
      </c>
      <c r="AV241" s="115"/>
      <c r="AW241" s="115"/>
      <c r="AX241" s="116"/>
    </row>
    <row r="242" spans="1:50" ht="24" customHeight="1">
      <c r="A242" s="112">
        <v>7</v>
      </c>
      <c r="B242" s="112">
        <v>1</v>
      </c>
      <c r="C242" s="123" t="s">
        <v>510</v>
      </c>
      <c r="D242" s="124"/>
      <c r="E242" s="124"/>
      <c r="F242" s="124"/>
      <c r="G242" s="124"/>
      <c r="H242" s="124"/>
      <c r="I242" s="124"/>
      <c r="J242" s="124"/>
      <c r="K242" s="124"/>
      <c r="L242" s="124"/>
      <c r="M242" s="113" t="s">
        <v>514</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25">
        <v>0.2</v>
      </c>
      <c r="AL242" s="126"/>
      <c r="AM242" s="126"/>
      <c r="AN242" s="126"/>
      <c r="AO242" s="126"/>
      <c r="AP242" s="126"/>
      <c r="AQ242" s="117" t="s">
        <v>515</v>
      </c>
      <c r="AR242" s="113"/>
      <c r="AS242" s="113"/>
      <c r="AT242" s="113"/>
      <c r="AU242" s="114" t="s">
        <v>468</v>
      </c>
      <c r="AV242" s="115"/>
      <c r="AW242" s="115"/>
      <c r="AX242" s="116"/>
    </row>
    <row r="243" spans="1:50" ht="24" customHeight="1">
      <c r="A243" s="112">
        <v>8</v>
      </c>
      <c r="B243" s="112">
        <v>1</v>
      </c>
      <c r="C243" s="123" t="s">
        <v>511</v>
      </c>
      <c r="D243" s="124"/>
      <c r="E243" s="124"/>
      <c r="F243" s="124"/>
      <c r="G243" s="124"/>
      <c r="H243" s="124"/>
      <c r="I243" s="124"/>
      <c r="J243" s="124"/>
      <c r="K243" s="124"/>
      <c r="L243" s="124"/>
      <c r="M243" s="113" t="s">
        <v>514</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25">
        <v>0.2</v>
      </c>
      <c r="AL243" s="126"/>
      <c r="AM243" s="126"/>
      <c r="AN243" s="126"/>
      <c r="AO243" s="126"/>
      <c r="AP243" s="126"/>
      <c r="AQ243" s="117" t="s">
        <v>515</v>
      </c>
      <c r="AR243" s="113"/>
      <c r="AS243" s="113"/>
      <c r="AT243" s="113"/>
      <c r="AU243" s="114" t="s">
        <v>468</v>
      </c>
      <c r="AV243" s="115"/>
      <c r="AW243" s="115"/>
      <c r="AX243" s="116"/>
    </row>
    <row r="244" spans="1:50" ht="24" customHeight="1">
      <c r="A244" s="112">
        <v>9</v>
      </c>
      <c r="B244" s="112">
        <v>1</v>
      </c>
      <c r="C244" s="123" t="s">
        <v>512</v>
      </c>
      <c r="D244" s="124"/>
      <c r="E244" s="124"/>
      <c r="F244" s="124"/>
      <c r="G244" s="124"/>
      <c r="H244" s="124"/>
      <c r="I244" s="124"/>
      <c r="J244" s="124"/>
      <c r="K244" s="124"/>
      <c r="L244" s="124"/>
      <c r="M244" s="113" t="s">
        <v>514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25">
        <v>0.2</v>
      </c>
      <c r="AL244" s="126"/>
      <c r="AM244" s="126"/>
      <c r="AN244" s="126"/>
      <c r="AO244" s="126"/>
      <c r="AP244" s="126"/>
      <c r="AQ244" s="117" t="s">
        <v>515</v>
      </c>
      <c r="AR244" s="113"/>
      <c r="AS244" s="113"/>
      <c r="AT244" s="113"/>
      <c r="AU244" s="114" t="s">
        <v>469</v>
      </c>
      <c r="AV244" s="115"/>
      <c r="AW244" s="115"/>
      <c r="AX244" s="116"/>
    </row>
    <row r="245" spans="1:50" ht="24" customHeight="1">
      <c r="A245" s="112">
        <v>10</v>
      </c>
      <c r="B245" s="112">
        <v>1</v>
      </c>
      <c r="C245" s="123" t="s">
        <v>513</v>
      </c>
      <c r="D245" s="124"/>
      <c r="E245" s="124"/>
      <c r="F245" s="124"/>
      <c r="G245" s="124"/>
      <c r="H245" s="124"/>
      <c r="I245" s="124"/>
      <c r="J245" s="124"/>
      <c r="K245" s="124"/>
      <c r="L245" s="124"/>
      <c r="M245" s="113" t="s">
        <v>514</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25">
        <v>0.2</v>
      </c>
      <c r="AL245" s="126"/>
      <c r="AM245" s="126"/>
      <c r="AN245" s="126"/>
      <c r="AO245" s="126"/>
      <c r="AP245" s="126"/>
      <c r="AQ245" s="117" t="s">
        <v>515</v>
      </c>
      <c r="AR245" s="113"/>
      <c r="AS245" s="113"/>
      <c r="AT245" s="113"/>
      <c r="AU245" s="114" t="s">
        <v>468</v>
      </c>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517</v>
      </c>
      <c r="D269" s="113"/>
      <c r="E269" s="113"/>
      <c r="F269" s="113"/>
      <c r="G269" s="113"/>
      <c r="H269" s="113"/>
      <c r="I269" s="113"/>
      <c r="J269" s="113"/>
      <c r="K269" s="113"/>
      <c r="L269" s="113"/>
      <c r="M269" s="117" t="s">
        <v>518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0.5</v>
      </c>
      <c r="AL269" s="115"/>
      <c r="AM269" s="115"/>
      <c r="AN269" s="115"/>
      <c r="AO269" s="115"/>
      <c r="AP269" s="116"/>
      <c r="AQ269" s="117" t="s">
        <v>515</v>
      </c>
      <c r="AR269" s="113"/>
      <c r="AS269" s="113"/>
      <c r="AT269" s="113"/>
      <c r="AU269" s="114" t="s">
        <v>468</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519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520</v>
      </c>
      <c r="D302" s="113"/>
      <c r="E302" s="113"/>
      <c r="F302" s="113"/>
      <c r="G302" s="113"/>
      <c r="H302" s="113"/>
      <c r="I302" s="113"/>
      <c r="J302" s="113"/>
      <c r="K302" s="113"/>
      <c r="L302" s="113"/>
      <c r="M302" s="117" t="s">
        <v>499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5.8</v>
      </c>
      <c r="AL302" s="115"/>
      <c r="AM302" s="115"/>
      <c r="AN302" s="115"/>
      <c r="AO302" s="115"/>
      <c r="AP302" s="116"/>
      <c r="AQ302" s="117">
        <v>2</v>
      </c>
      <c r="AR302" s="113"/>
      <c r="AS302" s="113"/>
      <c r="AT302" s="113"/>
      <c r="AU302" s="114">
        <v>79.540000000000006</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521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522</v>
      </c>
      <c r="D335" s="113"/>
      <c r="E335" s="113"/>
      <c r="F335" s="113"/>
      <c r="G335" s="113"/>
      <c r="H335" s="113"/>
      <c r="I335" s="113"/>
      <c r="J335" s="113"/>
      <c r="K335" s="113"/>
      <c r="L335" s="113"/>
      <c r="M335" s="117" t="s">
        <v>502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2.2000000000000002</v>
      </c>
      <c r="AL335" s="115"/>
      <c r="AM335" s="115"/>
      <c r="AN335" s="115"/>
      <c r="AO335" s="115"/>
      <c r="AP335" s="116"/>
      <c r="AQ335" s="117">
        <v>2</v>
      </c>
      <c r="AR335" s="113"/>
      <c r="AS335" s="113"/>
      <c r="AT335" s="113"/>
      <c r="AU335" s="114">
        <v>76.36</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cellComments="asDisplayed" r:id="rId1"/>
  <headerFooter differentFirst="1" alignWithMargins="0"/>
  <rowBreaks count="4" manualBreakCount="4">
    <brk id="104"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76200</xdr:rowOff>
                  </from>
                  <to>
                    <xdr:col>49</xdr:col>
                    <xdr:colOff>0</xdr:colOff>
                    <xdr:row>66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467</v>
      </c>
      <c r="M3" s="15" t="str">
        <f t="shared" ref="M3:M11" si="2">IF(L3="","",K3)</f>
        <v>文教及び科学振興</v>
      </c>
      <c r="N3" s="15" t="str">
        <f>IF(M3="",N2,IF(N2&lt;&gt;"",CONCATENATE(N2,"、",M3),M3))</f>
        <v>文教及び科学振興</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467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0"/>
      <c r="AV3" s="110"/>
      <c r="AW3" s="108" t="s">
        <v>458</v>
      </c>
      <c r="AX3" s="109"/>
    </row>
    <row r="4" spans="1:50" ht="22.5" customHeight="1">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1"/>
      <c r="AA5" s="172"/>
      <c r="AB5" s="32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81"/>
      <c r="B6" s="682"/>
      <c r="C6" s="682"/>
      <c r="D6" s="682"/>
      <c r="E6" s="682"/>
      <c r="F6" s="683"/>
      <c r="G6" s="323"/>
      <c r="H6" s="324"/>
      <c r="I6" s="324"/>
      <c r="J6" s="324"/>
      <c r="K6" s="324"/>
      <c r="L6" s="324"/>
      <c r="M6" s="324"/>
      <c r="N6" s="324"/>
      <c r="O6" s="325"/>
      <c r="P6" s="198"/>
      <c r="Q6" s="198"/>
      <c r="R6" s="198"/>
      <c r="S6" s="198"/>
      <c r="T6" s="198"/>
      <c r="U6" s="198"/>
      <c r="V6" s="198"/>
      <c r="W6" s="198"/>
      <c r="X6" s="199"/>
      <c r="Y6" s="120" t="s">
        <v>15</v>
      </c>
      <c r="Z6" s="121"/>
      <c r="AA6" s="172"/>
      <c r="AB6" s="693" t="s">
        <v>459</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0"/>
      <c r="AV8" s="110"/>
      <c r="AW8" s="108" t="s">
        <v>360</v>
      </c>
      <c r="AX8" s="109"/>
    </row>
    <row r="9" spans="1:50" ht="22.5" customHeight="1">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1"/>
      <c r="AA10" s="172"/>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1"/>
      <c r="B11" s="682"/>
      <c r="C11" s="682"/>
      <c r="D11" s="682"/>
      <c r="E11" s="682"/>
      <c r="F11" s="683"/>
      <c r="G11" s="323"/>
      <c r="H11" s="324"/>
      <c r="I11" s="324"/>
      <c r="J11" s="324"/>
      <c r="K11" s="324"/>
      <c r="L11" s="324"/>
      <c r="M11" s="324"/>
      <c r="N11" s="324"/>
      <c r="O11" s="325"/>
      <c r="P11" s="198"/>
      <c r="Q11" s="198"/>
      <c r="R11" s="198"/>
      <c r="S11" s="198"/>
      <c r="T11" s="198"/>
      <c r="U11" s="198"/>
      <c r="V11" s="198"/>
      <c r="W11" s="198"/>
      <c r="X11" s="199"/>
      <c r="Y11" s="120" t="s">
        <v>15</v>
      </c>
      <c r="Z11" s="121"/>
      <c r="AA11" s="172"/>
      <c r="AB11" s="693"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0"/>
      <c r="AV13" s="110"/>
      <c r="AW13" s="108" t="s">
        <v>360</v>
      </c>
      <c r="AX13" s="109"/>
    </row>
    <row r="14" spans="1:50" ht="22.5" customHeight="1">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1"/>
      <c r="AA15" s="172"/>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1"/>
      <c r="B16" s="682"/>
      <c r="C16" s="682"/>
      <c r="D16" s="682"/>
      <c r="E16" s="682"/>
      <c r="F16" s="683"/>
      <c r="G16" s="323"/>
      <c r="H16" s="324"/>
      <c r="I16" s="324"/>
      <c r="J16" s="324"/>
      <c r="K16" s="324"/>
      <c r="L16" s="324"/>
      <c r="M16" s="324"/>
      <c r="N16" s="324"/>
      <c r="O16" s="325"/>
      <c r="P16" s="198"/>
      <c r="Q16" s="198"/>
      <c r="R16" s="198"/>
      <c r="S16" s="198"/>
      <c r="T16" s="198"/>
      <c r="U16" s="198"/>
      <c r="V16" s="198"/>
      <c r="W16" s="198"/>
      <c r="X16" s="199"/>
      <c r="Y16" s="120" t="s">
        <v>15</v>
      </c>
      <c r="Z16" s="121"/>
      <c r="AA16" s="172"/>
      <c r="AB16" s="693"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0"/>
      <c r="AV18" s="110"/>
      <c r="AW18" s="108" t="s">
        <v>360</v>
      </c>
      <c r="AX18" s="109"/>
    </row>
    <row r="19" spans="1:50" ht="22.5" customHeight="1">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1"/>
      <c r="AA20" s="172"/>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1"/>
      <c r="B21" s="682"/>
      <c r="C21" s="682"/>
      <c r="D21" s="682"/>
      <c r="E21" s="682"/>
      <c r="F21" s="683"/>
      <c r="G21" s="323"/>
      <c r="H21" s="324"/>
      <c r="I21" s="324"/>
      <c r="J21" s="324"/>
      <c r="K21" s="324"/>
      <c r="L21" s="324"/>
      <c r="M21" s="324"/>
      <c r="N21" s="324"/>
      <c r="O21" s="325"/>
      <c r="P21" s="198"/>
      <c r="Q21" s="198"/>
      <c r="R21" s="198"/>
      <c r="S21" s="198"/>
      <c r="T21" s="198"/>
      <c r="U21" s="198"/>
      <c r="V21" s="198"/>
      <c r="W21" s="198"/>
      <c r="X21" s="199"/>
      <c r="Y21" s="120" t="s">
        <v>15</v>
      </c>
      <c r="Z21" s="121"/>
      <c r="AA21" s="172"/>
      <c r="AB21" s="693" t="s">
        <v>460</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0"/>
      <c r="AV23" s="110"/>
      <c r="AW23" s="108" t="s">
        <v>461</v>
      </c>
      <c r="AX23" s="109"/>
    </row>
    <row r="24" spans="1:50" ht="22.5" customHeight="1">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1"/>
      <c r="AA25" s="172"/>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1"/>
      <c r="B26" s="682"/>
      <c r="C26" s="682"/>
      <c r="D26" s="682"/>
      <c r="E26" s="682"/>
      <c r="F26" s="683"/>
      <c r="G26" s="323"/>
      <c r="H26" s="324"/>
      <c r="I26" s="324"/>
      <c r="J26" s="324"/>
      <c r="K26" s="324"/>
      <c r="L26" s="324"/>
      <c r="M26" s="324"/>
      <c r="N26" s="324"/>
      <c r="O26" s="325"/>
      <c r="P26" s="198"/>
      <c r="Q26" s="198"/>
      <c r="R26" s="198"/>
      <c r="S26" s="198"/>
      <c r="T26" s="198"/>
      <c r="U26" s="198"/>
      <c r="V26" s="198"/>
      <c r="W26" s="198"/>
      <c r="X26" s="199"/>
      <c r="Y26" s="120" t="s">
        <v>15</v>
      </c>
      <c r="Z26" s="121"/>
      <c r="AA26" s="172"/>
      <c r="AB26" s="693" t="s">
        <v>460</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0"/>
      <c r="AV28" s="110"/>
      <c r="AW28" s="108" t="s">
        <v>458</v>
      </c>
      <c r="AX28" s="109"/>
    </row>
    <row r="29" spans="1:50" ht="22.5" customHeight="1">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1"/>
      <c r="AA30" s="172"/>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1"/>
      <c r="B31" s="682"/>
      <c r="C31" s="682"/>
      <c r="D31" s="682"/>
      <c r="E31" s="682"/>
      <c r="F31" s="683"/>
      <c r="G31" s="323"/>
      <c r="H31" s="324"/>
      <c r="I31" s="324"/>
      <c r="J31" s="324"/>
      <c r="K31" s="324"/>
      <c r="L31" s="324"/>
      <c r="M31" s="324"/>
      <c r="N31" s="324"/>
      <c r="O31" s="325"/>
      <c r="P31" s="198"/>
      <c r="Q31" s="198"/>
      <c r="R31" s="198"/>
      <c r="S31" s="198"/>
      <c r="T31" s="198"/>
      <c r="U31" s="198"/>
      <c r="V31" s="198"/>
      <c r="W31" s="198"/>
      <c r="X31" s="199"/>
      <c r="Y31" s="120" t="s">
        <v>15</v>
      </c>
      <c r="Z31" s="121"/>
      <c r="AA31" s="172"/>
      <c r="AB31" s="693" t="s">
        <v>459</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0"/>
      <c r="AV33" s="110"/>
      <c r="AW33" s="108" t="s">
        <v>461</v>
      </c>
      <c r="AX33" s="109"/>
    </row>
    <row r="34" spans="1:50" ht="22.5" customHeight="1">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1"/>
      <c r="AA35" s="172"/>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1"/>
      <c r="B36" s="682"/>
      <c r="C36" s="682"/>
      <c r="D36" s="682"/>
      <c r="E36" s="682"/>
      <c r="F36" s="683"/>
      <c r="G36" s="323"/>
      <c r="H36" s="324"/>
      <c r="I36" s="324"/>
      <c r="J36" s="324"/>
      <c r="K36" s="324"/>
      <c r="L36" s="324"/>
      <c r="M36" s="324"/>
      <c r="N36" s="324"/>
      <c r="O36" s="325"/>
      <c r="P36" s="198"/>
      <c r="Q36" s="198"/>
      <c r="R36" s="198"/>
      <c r="S36" s="198"/>
      <c r="T36" s="198"/>
      <c r="U36" s="198"/>
      <c r="V36" s="198"/>
      <c r="W36" s="198"/>
      <c r="X36" s="199"/>
      <c r="Y36" s="120" t="s">
        <v>15</v>
      </c>
      <c r="Z36" s="121"/>
      <c r="AA36" s="172"/>
      <c r="AB36" s="693" t="s">
        <v>460</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0"/>
      <c r="AV38" s="110"/>
      <c r="AW38" s="108" t="s">
        <v>461</v>
      </c>
      <c r="AX38" s="109"/>
    </row>
    <row r="39" spans="1:50" ht="22.5" customHeight="1">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1"/>
      <c r="AA40" s="172"/>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1"/>
      <c r="B41" s="682"/>
      <c r="C41" s="682"/>
      <c r="D41" s="682"/>
      <c r="E41" s="682"/>
      <c r="F41" s="683"/>
      <c r="G41" s="323"/>
      <c r="H41" s="324"/>
      <c r="I41" s="324"/>
      <c r="J41" s="324"/>
      <c r="K41" s="324"/>
      <c r="L41" s="324"/>
      <c r="M41" s="324"/>
      <c r="N41" s="324"/>
      <c r="O41" s="325"/>
      <c r="P41" s="198"/>
      <c r="Q41" s="198"/>
      <c r="R41" s="198"/>
      <c r="S41" s="198"/>
      <c r="T41" s="198"/>
      <c r="U41" s="198"/>
      <c r="V41" s="198"/>
      <c r="W41" s="198"/>
      <c r="X41" s="199"/>
      <c r="Y41" s="120" t="s">
        <v>15</v>
      </c>
      <c r="Z41" s="121"/>
      <c r="AA41" s="172"/>
      <c r="AB41" s="693" t="s">
        <v>460</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0"/>
      <c r="AV43" s="110"/>
      <c r="AW43" s="108" t="s">
        <v>461</v>
      </c>
      <c r="AX43" s="109"/>
    </row>
    <row r="44" spans="1:50" ht="22.5" customHeight="1">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1"/>
      <c r="AA45" s="172"/>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1"/>
      <c r="B46" s="682"/>
      <c r="C46" s="682"/>
      <c r="D46" s="682"/>
      <c r="E46" s="682"/>
      <c r="F46" s="683"/>
      <c r="G46" s="323"/>
      <c r="H46" s="324"/>
      <c r="I46" s="324"/>
      <c r="J46" s="324"/>
      <c r="K46" s="324"/>
      <c r="L46" s="324"/>
      <c r="M46" s="324"/>
      <c r="N46" s="324"/>
      <c r="O46" s="325"/>
      <c r="P46" s="198"/>
      <c r="Q46" s="198"/>
      <c r="R46" s="198"/>
      <c r="S46" s="198"/>
      <c r="T46" s="198"/>
      <c r="U46" s="198"/>
      <c r="V46" s="198"/>
      <c r="W46" s="198"/>
      <c r="X46" s="199"/>
      <c r="Y46" s="120" t="s">
        <v>15</v>
      </c>
      <c r="Z46" s="121"/>
      <c r="AA46" s="172"/>
      <c r="AB46" s="693" t="s">
        <v>460</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0"/>
      <c r="AV48" s="110"/>
      <c r="AW48" s="108" t="s">
        <v>458</v>
      </c>
      <c r="AX48" s="109"/>
    </row>
    <row r="49" spans="1:50" ht="22.5" customHeight="1">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1"/>
      <c r="AA50" s="172"/>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1"/>
      <c r="B51" s="682"/>
      <c r="C51" s="682"/>
      <c r="D51" s="682"/>
      <c r="E51" s="682"/>
      <c r="F51" s="683"/>
      <c r="G51" s="323"/>
      <c r="H51" s="324"/>
      <c r="I51" s="324"/>
      <c r="J51" s="324"/>
      <c r="K51" s="324"/>
      <c r="L51" s="324"/>
      <c r="M51" s="324"/>
      <c r="N51" s="324"/>
      <c r="O51" s="325"/>
      <c r="P51" s="198"/>
      <c r="Q51" s="198"/>
      <c r="R51" s="198"/>
      <c r="S51" s="198"/>
      <c r="T51" s="198"/>
      <c r="U51" s="198"/>
      <c r="V51" s="198"/>
      <c r="W51" s="198"/>
      <c r="X51" s="199"/>
      <c r="Y51" s="120" t="s">
        <v>15</v>
      </c>
      <c r="Z51" s="121"/>
      <c r="AA51" s="172"/>
      <c r="AB51" s="702" t="s">
        <v>459</v>
      </c>
      <c r="AC51" s="703"/>
      <c r="AD51" s="70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4" t="s">
        <v>34</v>
      </c>
      <c r="B2" s="705"/>
      <c r="C2" s="705"/>
      <c r="D2" s="705"/>
      <c r="E2" s="705"/>
      <c r="F2" s="706"/>
      <c r="G2" s="386" t="s">
        <v>368</v>
      </c>
      <c r="H2" s="387"/>
      <c r="I2" s="387"/>
      <c r="J2" s="387"/>
      <c r="K2" s="387"/>
      <c r="L2" s="387"/>
      <c r="M2" s="387"/>
      <c r="N2" s="387"/>
      <c r="O2" s="387"/>
      <c r="P2" s="387"/>
      <c r="Q2" s="387"/>
      <c r="R2" s="387"/>
      <c r="S2" s="387"/>
      <c r="T2" s="387"/>
      <c r="U2" s="387"/>
      <c r="V2" s="387"/>
      <c r="W2" s="387"/>
      <c r="X2" s="387"/>
      <c r="Y2" s="387"/>
      <c r="Z2" s="387"/>
      <c r="AA2" s="387"/>
      <c r="AB2" s="388"/>
      <c r="AC2" s="386" t="s">
        <v>455</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707"/>
      <c r="B3" s="708"/>
      <c r="C3" s="708"/>
      <c r="D3" s="708"/>
      <c r="E3" s="708"/>
      <c r="F3" s="709"/>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c r="A4" s="707"/>
      <c r="B4" s="708"/>
      <c r="C4" s="708"/>
      <c r="D4" s="708"/>
      <c r="E4" s="708"/>
      <c r="F4" s="70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8"/>
    </row>
    <row r="5" spans="1:50" ht="24.75" customHeight="1">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7"/>
      <c r="B15" s="708"/>
      <c r="C15" s="708"/>
      <c r="D15" s="708"/>
      <c r="E15" s="708"/>
      <c r="F15" s="709"/>
      <c r="G15" s="386" t="s">
        <v>369</v>
      </c>
      <c r="H15" s="387"/>
      <c r="I15" s="387"/>
      <c r="J15" s="387"/>
      <c r="K15" s="387"/>
      <c r="L15" s="387"/>
      <c r="M15" s="387"/>
      <c r="N15" s="387"/>
      <c r="O15" s="387"/>
      <c r="P15" s="387"/>
      <c r="Q15" s="387"/>
      <c r="R15" s="387"/>
      <c r="S15" s="387"/>
      <c r="T15" s="387"/>
      <c r="U15" s="387"/>
      <c r="V15" s="387"/>
      <c r="W15" s="387"/>
      <c r="X15" s="387"/>
      <c r="Y15" s="387"/>
      <c r="Z15" s="387"/>
      <c r="AA15" s="387"/>
      <c r="AB15" s="388"/>
      <c r="AC15" s="386" t="s">
        <v>370</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707"/>
      <c r="B16" s="708"/>
      <c r="C16" s="708"/>
      <c r="D16" s="708"/>
      <c r="E16" s="708"/>
      <c r="F16" s="709"/>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8"/>
    </row>
    <row r="18" spans="1:50" ht="24.75" customHeight="1">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7"/>
      <c r="B28" s="708"/>
      <c r="C28" s="708"/>
      <c r="D28" s="708"/>
      <c r="E28" s="708"/>
      <c r="F28" s="709"/>
      <c r="G28" s="386" t="s">
        <v>371</v>
      </c>
      <c r="H28" s="387"/>
      <c r="I28" s="387"/>
      <c r="J28" s="387"/>
      <c r="K28" s="387"/>
      <c r="L28" s="387"/>
      <c r="M28" s="387"/>
      <c r="N28" s="387"/>
      <c r="O28" s="387"/>
      <c r="P28" s="387"/>
      <c r="Q28" s="387"/>
      <c r="R28" s="387"/>
      <c r="S28" s="387"/>
      <c r="T28" s="387"/>
      <c r="U28" s="387"/>
      <c r="V28" s="387"/>
      <c r="W28" s="387"/>
      <c r="X28" s="387"/>
      <c r="Y28" s="387"/>
      <c r="Z28" s="387"/>
      <c r="AA28" s="387"/>
      <c r="AB28" s="388"/>
      <c r="AC28" s="386" t="s">
        <v>372</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707"/>
      <c r="B29" s="708"/>
      <c r="C29" s="708"/>
      <c r="D29" s="708"/>
      <c r="E29" s="708"/>
      <c r="F29" s="709"/>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8"/>
    </row>
    <row r="31" spans="1:50" ht="24.75" customHeight="1">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7"/>
      <c r="B41" s="708"/>
      <c r="C41" s="708"/>
      <c r="D41" s="708"/>
      <c r="E41" s="708"/>
      <c r="F41" s="709"/>
      <c r="G41" s="386" t="s">
        <v>373</v>
      </c>
      <c r="H41" s="387"/>
      <c r="I41" s="387"/>
      <c r="J41" s="387"/>
      <c r="K41" s="387"/>
      <c r="L41" s="387"/>
      <c r="M41" s="387"/>
      <c r="N41" s="387"/>
      <c r="O41" s="387"/>
      <c r="P41" s="387"/>
      <c r="Q41" s="387"/>
      <c r="R41" s="387"/>
      <c r="S41" s="387"/>
      <c r="T41" s="387"/>
      <c r="U41" s="387"/>
      <c r="V41" s="387"/>
      <c r="W41" s="387"/>
      <c r="X41" s="387"/>
      <c r="Y41" s="387"/>
      <c r="Z41" s="387"/>
      <c r="AA41" s="387"/>
      <c r="AB41" s="388"/>
      <c r="AC41" s="386" t="s">
        <v>374</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707"/>
      <c r="B42" s="708"/>
      <c r="C42" s="708"/>
      <c r="D42" s="708"/>
      <c r="E42" s="708"/>
      <c r="F42" s="709"/>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8"/>
    </row>
    <row r="44" spans="1:50" ht="24.75" customHeight="1">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04" t="s">
        <v>34</v>
      </c>
      <c r="B55" s="705"/>
      <c r="C55" s="705"/>
      <c r="D55" s="705"/>
      <c r="E55" s="705"/>
      <c r="F55" s="706"/>
      <c r="G55" s="386" t="s">
        <v>375</v>
      </c>
      <c r="H55" s="387"/>
      <c r="I55" s="387"/>
      <c r="J55" s="387"/>
      <c r="K55" s="387"/>
      <c r="L55" s="387"/>
      <c r="M55" s="387"/>
      <c r="N55" s="387"/>
      <c r="O55" s="387"/>
      <c r="P55" s="387"/>
      <c r="Q55" s="387"/>
      <c r="R55" s="387"/>
      <c r="S55" s="387"/>
      <c r="T55" s="387"/>
      <c r="U55" s="387"/>
      <c r="V55" s="387"/>
      <c r="W55" s="387"/>
      <c r="X55" s="387"/>
      <c r="Y55" s="387"/>
      <c r="Z55" s="387"/>
      <c r="AA55" s="387"/>
      <c r="AB55" s="388"/>
      <c r="AC55" s="386" t="s">
        <v>376</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707"/>
      <c r="B56" s="708"/>
      <c r="C56" s="708"/>
      <c r="D56" s="708"/>
      <c r="E56" s="708"/>
      <c r="F56" s="709"/>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8"/>
    </row>
    <row r="58" spans="1:50" ht="24.75" customHeight="1">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7"/>
      <c r="B68" s="708"/>
      <c r="C68" s="708"/>
      <c r="D68" s="708"/>
      <c r="E68" s="708"/>
      <c r="F68" s="709"/>
      <c r="G68" s="386" t="s">
        <v>377</v>
      </c>
      <c r="H68" s="387"/>
      <c r="I68" s="387"/>
      <c r="J68" s="387"/>
      <c r="K68" s="387"/>
      <c r="L68" s="387"/>
      <c r="M68" s="387"/>
      <c r="N68" s="387"/>
      <c r="O68" s="387"/>
      <c r="P68" s="387"/>
      <c r="Q68" s="387"/>
      <c r="R68" s="387"/>
      <c r="S68" s="387"/>
      <c r="T68" s="387"/>
      <c r="U68" s="387"/>
      <c r="V68" s="387"/>
      <c r="W68" s="387"/>
      <c r="X68" s="387"/>
      <c r="Y68" s="387"/>
      <c r="Z68" s="387"/>
      <c r="AA68" s="387"/>
      <c r="AB68" s="388"/>
      <c r="AC68" s="386" t="s">
        <v>378</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707"/>
      <c r="B69" s="708"/>
      <c r="C69" s="708"/>
      <c r="D69" s="708"/>
      <c r="E69" s="708"/>
      <c r="F69" s="709"/>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8"/>
    </row>
    <row r="71" spans="1:50" ht="24.75" customHeight="1">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7"/>
      <c r="B81" s="708"/>
      <c r="C81" s="708"/>
      <c r="D81" s="708"/>
      <c r="E81" s="708"/>
      <c r="F81" s="709"/>
      <c r="G81" s="386" t="s">
        <v>379</v>
      </c>
      <c r="H81" s="387"/>
      <c r="I81" s="387"/>
      <c r="J81" s="387"/>
      <c r="K81" s="387"/>
      <c r="L81" s="387"/>
      <c r="M81" s="387"/>
      <c r="N81" s="387"/>
      <c r="O81" s="387"/>
      <c r="P81" s="387"/>
      <c r="Q81" s="387"/>
      <c r="R81" s="387"/>
      <c r="S81" s="387"/>
      <c r="T81" s="387"/>
      <c r="U81" s="387"/>
      <c r="V81" s="387"/>
      <c r="W81" s="387"/>
      <c r="X81" s="387"/>
      <c r="Y81" s="387"/>
      <c r="Z81" s="387"/>
      <c r="AA81" s="387"/>
      <c r="AB81" s="388"/>
      <c r="AC81" s="386" t="s">
        <v>380</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707"/>
      <c r="B82" s="708"/>
      <c r="C82" s="708"/>
      <c r="D82" s="708"/>
      <c r="E82" s="708"/>
      <c r="F82" s="709"/>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8"/>
    </row>
    <row r="84" spans="1:50" ht="24.75" customHeight="1">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7"/>
      <c r="B94" s="708"/>
      <c r="C94" s="708"/>
      <c r="D94" s="708"/>
      <c r="E94" s="708"/>
      <c r="F94" s="709"/>
      <c r="G94" s="386" t="s">
        <v>381</v>
      </c>
      <c r="H94" s="387"/>
      <c r="I94" s="387"/>
      <c r="J94" s="387"/>
      <c r="K94" s="387"/>
      <c r="L94" s="387"/>
      <c r="M94" s="387"/>
      <c r="N94" s="387"/>
      <c r="O94" s="387"/>
      <c r="P94" s="387"/>
      <c r="Q94" s="387"/>
      <c r="R94" s="387"/>
      <c r="S94" s="387"/>
      <c r="T94" s="387"/>
      <c r="U94" s="387"/>
      <c r="V94" s="387"/>
      <c r="W94" s="387"/>
      <c r="X94" s="387"/>
      <c r="Y94" s="387"/>
      <c r="Z94" s="387"/>
      <c r="AA94" s="387"/>
      <c r="AB94" s="388"/>
      <c r="AC94" s="386" t="s">
        <v>382</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707"/>
      <c r="B95" s="708"/>
      <c r="C95" s="708"/>
      <c r="D95" s="708"/>
      <c r="E95" s="708"/>
      <c r="F95" s="709"/>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8"/>
    </row>
    <row r="97" spans="1:50" ht="24.75" customHeight="1">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04" t="s">
        <v>34</v>
      </c>
      <c r="B108" s="705"/>
      <c r="C108" s="705"/>
      <c r="D108" s="705"/>
      <c r="E108" s="705"/>
      <c r="F108" s="706"/>
      <c r="G108" s="386" t="s">
        <v>383</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384</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707"/>
      <c r="B109" s="708"/>
      <c r="C109" s="708"/>
      <c r="D109" s="708"/>
      <c r="E109" s="708"/>
      <c r="F109" s="709"/>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8"/>
    </row>
    <row r="111" spans="1:50" ht="24.75" customHeight="1">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7"/>
      <c r="B121" s="708"/>
      <c r="C121" s="708"/>
      <c r="D121" s="708"/>
      <c r="E121" s="708"/>
      <c r="F121" s="709"/>
      <c r="G121" s="386" t="s">
        <v>405</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385</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707"/>
      <c r="B122" s="708"/>
      <c r="C122" s="708"/>
      <c r="D122" s="708"/>
      <c r="E122" s="708"/>
      <c r="F122" s="709"/>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8"/>
    </row>
    <row r="124" spans="1:50" ht="24.75" customHeight="1">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7"/>
      <c r="B134" s="708"/>
      <c r="C134" s="708"/>
      <c r="D134" s="708"/>
      <c r="E134" s="708"/>
      <c r="F134" s="709"/>
      <c r="G134" s="386" t="s">
        <v>386</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387</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707"/>
      <c r="B135" s="708"/>
      <c r="C135" s="708"/>
      <c r="D135" s="708"/>
      <c r="E135" s="708"/>
      <c r="F135" s="709"/>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8"/>
    </row>
    <row r="137" spans="1:50" ht="24.75" customHeight="1">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7"/>
      <c r="B147" s="708"/>
      <c r="C147" s="708"/>
      <c r="D147" s="708"/>
      <c r="E147" s="708"/>
      <c r="F147" s="709"/>
      <c r="G147" s="386" t="s">
        <v>388</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389</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707"/>
      <c r="B148" s="708"/>
      <c r="C148" s="708"/>
      <c r="D148" s="708"/>
      <c r="E148" s="708"/>
      <c r="F148" s="709"/>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8"/>
    </row>
    <row r="150" spans="1:50" ht="24.75" customHeight="1">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04" t="s">
        <v>34</v>
      </c>
      <c r="B161" s="705"/>
      <c r="C161" s="705"/>
      <c r="D161" s="705"/>
      <c r="E161" s="705"/>
      <c r="F161" s="706"/>
      <c r="G161" s="386" t="s">
        <v>390</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391</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707"/>
      <c r="B162" s="708"/>
      <c r="C162" s="708"/>
      <c r="D162" s="708"/>
      <c r="E162" s="708"/>
      <c r="F162" s="709"/>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8"/>
    </row>
    <row r="164" spans="1:50" ht="24.75" customHeight="1">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7"/>
      <c r="B174" s="708"/>
      <c r="C174" s="708"/>
      <c r="D174" s="708"/>
      <c r="E174" s="708"/>
      <c r="F174" s="709"/>
      <c r="G174" s="386" t="s">
        <v>392</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393</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707"/>
      <c r="B175" s="708"/>
      <c r="C175" s="708"/>
      <c r="D175" s="708"/>
      <c r="E175" s="708"/>
      <c r="F175" s="709"/>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8"/>
    </row>
    <row r="177" spans="1:50" ht="24.75" customHeight="1">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7"/>
      <c r="B187" s="708"/>
      <c r="C187" s="708"/>
      <c r="D187" s="708"/>
      <c r="E187" s="708"/>
      <c r="F187" s="709"/>
      <c r="G187" s="386" t="s">
        <v>394</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395</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707"/>
      <c r="B188" s="708"/>
      <c r="C188" s="708"/>
      <c r="D188" s="708"/>
      <c r="E188" s="708"/>
      <c r="F188" s="709"/>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8"/>
    </row>
    <row r="190" spans="1:50" ht="24.75" customHeight="1">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7"/>
      <c r="B200" s="708"/>
      <c r="C200" s="708"/>
      <c r="D200" s="708"/>
      <c r="E200" s="708"/>
      <c r="F200" s="709"/>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396</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707"/>
      <c r="B201" s="708"/>
      <c r="C201" s="708"/>
      <c r="D201" s="708"/>
      <c r="E201" s="708"/>
      <c r="F201" s="709"/>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8"/>
    </row>
    <row r="203" spans="1:50" ht="24.75" customHeight="1">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386" t="s">
        <v>397</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398</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707"/>
      <c r="B215" s="708"/>
      <c r="C215" s="708"/>
      <c r="D215" s="708"/>
      <c r="E215" s="708"/>
      <c r="F215" s="709"/>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8"/>
    </row>
    <row r="217" spans="1:50" ht="24.75" customHeight="1">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7"/>
      <c r="B227" s="708"/>
      <c r="C227" s="708"/>
      <c r="D227" s="708"/>
      <c r="E227" s="708"/>
      <c r="F227" s="709"/>
      <c r="G227" s="386" t="s">
        <v>399</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400</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707"/>
      <c r="B228" s="708"/>
      <c r="C228" s="708"/>
      <c r="D228" s="708"/>
      <c r="E228" s="708"/>
      <c r="F228" s="709"/>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8"/>
    </row>
    <row r="230" spans="1:50" ht="24.75" customHeight="1">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7"/>
      <c r="B240" s="708"/>
      <c r="C240" s="708"/>
      <c r="D240" s="708"/>
      <c r="E240" s="708"/>
      <c r="F240" s="709"/>
      <c r="G240" s="386" t="s">
        <v>401</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402</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707"/>
      <c r="B241" s="708"/>
      <c r="C241" s="708"/>
      <c r="D241" s="708"/>
      <c r="E241" s="708"/>
      <c r="F241" s="709"/>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8"/>
    </row>
    <row r="243" spans="1:50" ht="24.75" customHeight="1">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7"/>
      <c r="B253" s="708"/>
      <c r="C253" s="708"/>
      <c r="D253" s="708"/>
      <c r="E253" s="708"/>
      <c r="F253" s="709"/>
      <c r="G253" s="386" t="s">
        <v>403</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404</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707"/>
      <c r="B254" s="708"/>
      <c r="C254" s="708"/>
      <c r="D254" s="708"/>
      <c r="E254" s="708"/>
      <c r="F254" s="709"/>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8"/>
    </row>
    <row r="256" spans="1:50" ht="24.75" customHeight="1">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平成27年度行政事業レビュー_薬物乱用防止教育推進事業</dc:title>
  <dc:creator>文部科学省</dc:creator>
  <cp:lastModifiedBy>文部科学省</cp:lastModifiedBy>
  <cp:lastPrinted>2015-06-18T13:56:45Z</cp:lastPrinted>
  <dcterms:created xsi:type="dcterms:W3CDTF">2012-03-13T00:50:25Z</dcterms:created>
  <dcterms:modified xsi:type="dcterms:W3CDTF">2015-09-03T01:07:25Z</dcterms:modified>
</cp:coreProperties>
</file>