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44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<sst xmlns="http://schemas.openxmlformats.org/spreadsheetml/2006/main" count="1452" uniqueCount="627">
  <si>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</si>
  <si>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</si>
  <si>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</si>
  <si>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</si>
  <si>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</si>
  <si>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</si>
  <si>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</si>
  <si>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</si>
  <si>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</si>
  <si>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</si>
  <si>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</si>
  <si>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</si>
  <si>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</si>
  <si>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</si>
  <si>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</si>
  <si>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</si>
  <si>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</si>
  <si>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</si>
  <si>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</si>
  <si>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</si>
  <si>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</si>
  <si>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</si>
  <si>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</si>
  <si>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</si>
  <si>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</si>
  <si>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</si>
  <si>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</si>
  <si>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</si>
  <si>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</si>
  <si>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</si>
  <si>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</si>
  <si>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</si>
  <si>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</si>
  <si>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</si>
  <si>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</si>
  <si>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</si>
  <si>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</si>
  <si>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</si>
  <si>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</si>
  <si>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</si>
  <si>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</si>
  <si>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</si>
  <si>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</si>
  <si>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</si>
  <si>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</si>
  <si>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</si>
  <si>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</si>
  <si>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</si>
  <si>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</si>
  <si>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</si>
  <si>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</si>
  <si>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</si>
  <si>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</si>
  <si>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</si>
  <si>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</si>
  <si>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</si>
  <si>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</si>
  <si>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</si>
  <si>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</si>
  <si>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</si>
  <si>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</si>
  <si>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</si>
  <si>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</si>
  <si>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</si>
  <si>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</si>
  <si>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</si>
  <si>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</si>
  <si>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</si>
  <si>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</si>
  <si>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</si>
  <si>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</si>
  <si>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</si>
  <si>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</si>
  <si>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</si>
  <si>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</si>
  <si>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</si>
  <si>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</si>
  <si>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</si>
  <si>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</si>
  <si>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</si>
  <si>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</si>
  <si>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</si>
  <si>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</si>
  <si>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</si>
  <si>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</si>
  <si>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</si>
  <si>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</si>
  <si>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</si>
  <si>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</si>
  <si>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</si>
  <si>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</si>
  <si>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</si>
  <si>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</si>
  <si>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</si>
  <si>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</si>
  <si>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</si>
  <si>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</si>
  <si>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</si>
  <si>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</si>
  <si>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</si>
  <si>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</si>
  <si>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</si>
  <si>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</si>
  <si>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</si>
  <si>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</si>
  <si>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</si>
  <si>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</si>
  <si>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</si>
  <si>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</si>
  <si>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</si>
  <si>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</si>
  <si>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</si>
  <si>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</si>
  <si>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</si>
  <si>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</si>
  <si>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</si>
  <si>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</si>
  <si>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</si>
  <si>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</si>
  <si>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</si>
  <si>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</si>
  <si>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</si>
  <si>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</si>
  <si>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</si>
  <si>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</si>
  <si>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</si>
  <si>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</si>
  <si>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</si>
  <si>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</si>
  <si>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</si>
  <si>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</si>
  <si>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</si>
  <si>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</si>
  <si>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</si>
  <si>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</si>
  <si>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</si>
  <si>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</si>
  <si>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</si>
  <si>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</si>
  <si>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</si>
  <si>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</si>
  <si>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</si>
  <si>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</si>
  <si>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</si>
  <si>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</si>
  <si>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</si>
  <si>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</si>
  <si>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</si>
  <si>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</si>
  <si>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</si>
  <si>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</si>
  <si>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</si>
  <si>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</si>
  <si>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</si>
  <si>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</si>
  <si>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</si>
  <si>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</si>
  <si>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</si>
  <si>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</si>
  <si>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</si>
  <si>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</si>
  <si>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</si>
  <si>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</si>
  <si>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</si>
  <si>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</si>
  <si>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</si>
  <si>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</si>
  <si>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</si>
  <si>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</si>
  <si>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</si>
  <si>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</si>
  <si>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</si>
  <si>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</si>
  <si>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</si>
  <si>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</si>
  <si>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</si>
  <si>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</si>
  <si>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</si>
  <si>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</si>
  <si>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</si>
  <si>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</si>
  <si>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</si>
  <si>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</si>
  <si>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</si>
  <si>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</si>
  <si>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</si>
  <si>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</si>
  <si>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</si>
  <si>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</si>
  <si>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</si>
  <si>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</si>
  <si>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</si>
  <si>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</si>
  <si>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</si>
  <si>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</si>
  <si>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</si>
  <si>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</si>
  <si>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</si>
  <si>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</si>
  <si>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</si>
  <si>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</si>
  <si>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</si>
  <si>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</si>
  <si>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</si>
  <si>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</si>
  <si>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</si>
  <si>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</si>
  <si>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</si>
  <si>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</si>
  <si>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</si>
  <si>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</si>
  <si>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</si>
  <si>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</si>
  <si>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</si>
  <si>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</si>
  <si>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</si>
  <si>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</si>
  <si>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</si>
  <si>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</si>
  <si>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</si>
  <si>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</si>
  <si>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</si>
  <si>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</si>
  <si>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</si>
  <si>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</si>
  <si>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</si>
  <si>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</si>
  <si>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</si>
  <si>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</si>
  <si>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</si>
  <si>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</si>
  <si>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</si>
  <si>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</si>
  <si>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</si>
  <si>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</si>
  <si>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</si>
  <si>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</si>
  <si>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</si>
  <si>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</si>
  <si>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</si>
  <si>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</si>
  <si>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</si>
  <si>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</si>
  <si>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</si>
  <si>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</si>
  <si>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</si>
  <si>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</si>
  <si>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</si>
  <si>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</si>
  <si>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</si>
  <si>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</si>
  <si>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</si>
  <si>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</si>
  <si>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</si>
  <si>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</si>
  <si>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</si>
  <si>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</si>
  <si>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</si>
  <si>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</si>
  <si>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</si>
  <si>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</si>
  <si>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</si>
  <si>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</si>
  <si>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</si>
  <si>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</si>
  <si>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</si>
  <si>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</si>
  <si>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</si>
  <si>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</si>
  <si>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</si>
  <si>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</si>
  <si>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</si>
  <si>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</si>
  <si>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</si>
  <si>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</si>
  <si>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</si>
  <si>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</si>
  <si>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</si>
  <si>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</si>
  <si>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</si>
  <si>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</si>
  <si>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</si>
  <si>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</si>
  <si>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</si>
  <si>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</si>
  <si>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</si>
  <si>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</si>
  <si>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</si>
  <si>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</si>
  <si>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</si>
  <si>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</si>
  <si>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</si>
  <si>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</si>
  <si>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</si>
  <si>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</si>
  <si>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</si>
  <si>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</si>
  <si>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</si>
  <si>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</si>
  <si>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</si>
  <si>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</si>
  <si>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</si>
  <si>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</si>
  <si>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</si>
  <si>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</si>
  <si>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</si>
  <si>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</si>
  <si>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</si>
  <si>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</si>
  <si>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</si>
  <si>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</si>
  <si>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</si>
  <si>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</si>
  <si>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</si>
  <si>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</si>
  <si>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</si>
  <si>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</si>
  <si>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</si>
  <si>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</si>
  <si>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</si>
  <si>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</si>
  <si>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</si>
  <si>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</si>
  <si>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</si>
  <si>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</si>
  <si>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</si>
  <si>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</si>
  <si>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</si>
  <si>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</si>
  <si>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</si>
  <si>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</si>
  <si>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</si>
  <si>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</si>
  <si>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</si>
  <si>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</si>
  <si>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</si>
  <si>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</si>
  <si>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</si>
  <si>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</si>
  <si>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</si>
  <si>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</si>
  <si>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</si>
  <si>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</si>
  <si>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</si>
  <si>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</si>
  <si>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</si>
  <si>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</si>
  <si>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</si>
  <si>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</si>
  <si>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</si>
  <si>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</si>
  <si>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</si>
  <si>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</si>
  <si>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</si>
  <si>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</si>
  <si>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</si>
  <si>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</si>
  <si>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</si>
  <si>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</si>
  <si>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</si>
  <si>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</si>
  <si>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</si>
  <si>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</si>
  <si>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</si>
  <si>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</si>
  <si>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k.</t>
    <phoneticPr fontId="5"/>
  </si>
  <si>
    <t>l.</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</si>
  <si>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</si>
  <si>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</si>
  <si>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</si>
  <si>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</si>
  <si>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</si>
  <si>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</si>
  <si>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</si>
  <si>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</si>
  <si>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</si>
  <si>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</si>
  <si>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</si>
  <si>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</si>
  <si>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</si>
  <si>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</si>
  <si>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</si>
  <si>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</si>
  <si>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</si>
  <si>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</si>
  <si>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</si>
  <si>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</si>
  <si>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</si>
  <si>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</si>
  <si>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</si>
  <si>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</si>
  <si>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</si>
  <si>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</si>
  <si>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</si>
  <si>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</si>
  <si>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</si>
  <si>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</si>
  <si>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</si>
  <si>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</si>
  <si>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</si>
  <si>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</si>
  <si>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</si>
  <si>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</si>
  <si>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</si>
  <si>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</si>
  <si>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</si>
  <si>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</si>
  <si>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</si>
  <si>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</si>
  <si>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</si>
  <si>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</si>
  <si>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</si>
  <si>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</si>
  <si>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</si>
  <si>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</si>
  <si>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</si>
  <si>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</si>
  <si>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</si>
  <si>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</si>
  <si>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</si>
  <si>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</si>
  <si>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</si>
  <si>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</si>
  <si>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</si>
  <si>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</si>
  <si>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</si>
  <si>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</si>
  <si>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</si>
  <si>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</si>
  <si>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</si>
  <si>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</si>
  <si>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</si>
  <si>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</si>
  <si>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</si>
  <si>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</si>
  <si>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</si>
  <si>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教育課程研究センター</t>
    <rPh sb="0" eb="2">
      <t>キョウイク</t>
    </rPh>
    <rPh sb="2" eb="4">
      <t>カテイ</t>
    </rPh>
    <rPh sb="4" eb="6">
      <t>ケンキュウ</t>
    </rPh>
    <phoneticPr fontId="5"/>
  </si>
  <si>
    <t>国立教育政策研究所</t>
    <rPh sb="0" eb="2">
      <t>コクリツ</t>
    </rPh>
    <rPh sb="2" eb="4">
      <t>キョウイク</t>
    </rPh>
    <rPh sb="4" eb="6">
      <t>セイサク</t>
    </rPh>
    <rPh sb="6" eb="9">
      <t>ケンキュウジョ</t>
    </rPh>
    <phoneticPr fontId="5"/>
  </si>
  <si>
    <t>教育課程研究センター長
梅澤　敦</t>
    <rPh sb="0" eb="2">
      <t>キョウイク</t>
    </rPh>
    <rPh sb="2" eb="4">
      <t>カテイ</t>
    </rPh>
    <rPh sb="4" eb="6">
      <t>ケンキュウ</t>
    </rPh>
    <rPh sb="10" eb="11">
      <t>チョウ</t>
    </rPh>
    <rPh sb="12" eb="14">
      <t>ウメザワ</t>
    </rPh>
    <rPh sb="15" eb="16">
      <t>アツシ</t>
    </rPh>
    <phoneticPr fontId="5"/>
  </si>
  <si>
    <t>○</t>
  </si>
  <si>
    <t>文部科学省組織令　第90条</t>
    <rPh sb="0" eb="2">
      <t>モンブ</t>
    </rPh>
    <rPh sb="2" eb="4">
      <t>カガク</t>
    </rPh>
    <rPh sb="4" eb="5">
      <t>ショウ</t>
    </rPh>
    <rPh sb="5" eb="7">
      <t>ソシキ</t>
    </rPh>
    <rPh sb="7" eb="8">
      <t>レイ</t>
    </rPh>
    <rPh sb="9" eb="10">
      <t>ダイ</t>
    </rPh>
    <rPh sb="12" eb="13">
      <t>ジョウ</t>
    </rPh>
    <phoneticPr fontId="5"/>
  </si>
  <si>
    <t>政策目標2　確かな学力の向上、豊かな心と健やかな体の育成と信頼される学校づくり
施策目標2－1　確かな学力の育成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1">
      <t>セ</t>
    </rPh>
    <rPh sb="41" eb="42">
      <t>サク</t>
    </rPh>
    <rPh sb="42" eb="44">
      <t>モクヒョウ</t>
    </rPh>
    <rPh sb="48" eb="49">
      <t>タシ</t>
    </rPh>
    <rPh sb="51" eb="53">
      <t>ガクリョク</t>
    </rPh>
    <rPh sb="54" eb="56">
      <t>イクセイ</t>
    </rPh>
    <phoneticPr fontId="5"/>
  </si>
  <si>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</si>
  <si>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人</t>
    <rPh sb="0" eb="1">
      <t>ニン</t>
    </rPh>
    <phoneticPr fontId="5"/>
  </si>
  <si>
    <t>百万円</t>
    <rPh sb="0" eb="3">
      <t>ヒャクマンエン</t>
    </rPh>
    <phoneticPr fontId="5"/>
  </si>
  <si>
    <t>百万円/件</t>
    <rPh sb="0" eb="3">
      <t>ヒャクマンエン</t>
    </rPh>
    <rPh sb="4" eb="5">
      <t>ケン</t>
    </rPh>
    <phoneticPr fontId="5"/>
  </si>
  <si>
    <t>非常勤職員手当</t>
    <rPh sb="0" eb="3">
      <t>ヒジョウキン</t>
    </rPh>
    <rPh sb="3" eb="5">
      <t>ショクイン</t>
    </rPh>
    <rPh sb="5" eb="7">
      <t>テア</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</si>
  <si>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</si>
  <si>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</si>
  <si>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</si>
  <si>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試験研究費</t>
    <rPh sb="0" eb="2">
      <t>シケン</t>
    </rPh>
    <rPh sb="2" eb="5">
      <t>ケンキュウヒ</t>
    </rPh>
    <phoneticPr fontId="5"/>
  </si>
  <si>
    <t>執行額　／　活動実績　　　　　　　　　　　　　</t>
    <rPh sb="0" eb="2">
      <t>シッコウ</t>
    </rPh>
    <rPh sb="2" eb="3">
      <t>ガク</t>
    </rPh>
    <rPh sb="6" eb="8">
      <t>カツドウ</t>
    </rPh>
    <rPh sb="8" eb="10">
      <t>ジッセキ</t>
    </rPh>
    <phoneticPr fontId="5"/>
  </si>
  <si>
    <t>0074</t>
    <phoneticPr fontId="5"/>
  </si>
  <si>
    <t>0079</t>
    <phoneticPr fontId="5"/>
  </si>
  <si>
    <t>0057</t>
    <phoneticPr fontId="5"/>
  </si>
  <si>
    <t>0061</t>
    <phoneticPr fontId="5"/>
  </si>
  <si>
    <t>920/18</t>
    <phoneticPr fontId="5"/>
  </si>
  <si>
    <t>876/18</t>
    <phoneticPr fontId="5"/>
  </si>
  <si>
    <t>959/19</t>
    <phoneticPr fontId="5"/>
  </si>
  <si>
    <t>1152/19</t>
    <phoneticPr fontId="5"/>
  </si>
  <si>
    <r>
      <rPr>
        <sz val="11"/>
        <rFont val="ＭＳ Ｐゴシック"/>
        <family val="3"/>
        <charset val="128"/>
      </rPr>
      <t>0439</t>
    </r>
    <phoneticPr fontId="5"/>
  </si>
  <si>
    <t>-</t>
    <phoneticPr fontId="5"/>
  </si>
  <si>
    <t>-</t>
    <phoneticPr fontId="5"/>
  </si>
  <si>
    <t>-</t>
    <phoneticPr fontId="5"/>
  </si>
  <si>
    <t>調査・研究の実施事業件数</t>
    <rPh sb="0" eb="2">
      <t>チョウサ</t>
    </rPh>
    <rPh sb="3" eb="5">
      <t>ケンキュウ</t>
    </rPh>
    <rPh sb="6" eb="8">
      <t>ジッシ</t>
    </rPh>
    <rPh sb="8" eb="10">
      <t>ジギョウ</t>
    </rPh>
    <rPh sb="10" eb="12">
      <t>ケンスウ</t>
    </rPh>
    <phoneticPr fontId="5"/>
  </si>
  <si>
    <t>件</t>
    <rPh sb="0" eb="1">
      <t>ケン</t>
    </rPh>
    <phoneticPr fontId="5"/>
  </si>
  <si>
    <t>研究指定校研究協議会参加延べ人数</t>
    <rPh sb="0" eb="2">
      <t>ケンキュウ</t>
    </rPh>
    <rPh sb="2" eb="4">
      <t>シテイ</t>
    </rPh>
    <rPh sb="4" eb="5">
      <t>コウ</t>
    </rPh>
    <rPh sb="5" eb="7">
      <t>ケンキュウ</t>
    </rPh>
    <rPh sb="7" eb="10">
      <t>キョウギカイ</t>
    </rPh>
    <rPh sb="10" eb="12">
      <t>サンカ</t>
    </rPh>
    <rPh sb="12" eb="13">
      <t>ノ</t>
    </rPh>
    <rPh sb="14" eb="16">
      <t>ニンズウ</t>
    </rPh>
    <phoneticPr fontId="5"/>
  </si>
  <si>
    <t>A.　学力に関する調査研究</t>
    <rPh sb="3" eb="5">
      <t>ガクリョク</t>
    </rPh>
    <rPh sb="6" eb="7">
      <t>カン</t>
    </rPh>
    <rPh sb="9" eb="11">
      <t>チョウサ</t>
    </rPh>
    <rPh sb="11" eb="13">
      <t>ケンキュウ</t>
    </rPh>
    <phoneticPr fontId="5"/>
  </si>
  <si>
    <t>B.　教育課程の改善に資する実践的調査研究</t>
    <rPh sb="3" eb="5">
      <t>キョウイク</t>
    </rPh>
    <rPh sb="5" eb="7">
      <t>カテイ</t>
    </rPh>
    <rPh sb="8" eb="10">
      <t>カイゼン</t>
    </rPh>
    <rPh sb="11" eb="12">
      <t>シ</t>
    </rPh>
    <rPh sb="14" eb="17">
      <t>ジッセンテキ</t>
    </rPh>
    <rPh sb="17" eb="19">
      <t>チョウサ</t>
    </rPh>
    <rPh sb="19" eb="21">
      <t>ケンキュウ</t>
    </rPh>
    <phoneticPr fontId="5"/>
  </si>
  <si>
    <t>C.　教育課程の円滑な実施を推進するための事業</t>
    <rPh sb="3" eb="5">
      <t>キョウイク</t>
    </rPh>
    <rPh sb="5" eb="7">
      <t>カテイ</t>
    </rPh>
    <rPh sb="8" eb="10">
      <t>エンカツ</t>
    </rPh>
    <rPh sb="11" eb="13">
      <t>ジッシ</t>
    </rPh>
    <rPh sb="14" eb="16">
      <t>スイシン</t>
    </rPh>
    <rPh sb="21" eb="23">
      <t>ジギョウ</t>
    </rPh>
    <phoneticPr fontId="5"/>
  </si>
  <si>
    <t>D.　全国学力・学習状況調査の実施</t>
    <rPh sb="3" eb="5">
      <t>ゼンコク</t>
    </rPh>
    <rPh sb="5" eb="7">
      <t>ガクリョク</t>
    </rPh>
    <rPh sb="8" eb="10">
      <t>ガクシュウ</t>
    </rPh>
    <rPh sb="10" eb="12">
      <t>ジョウキョウ</t>
    </rPh>
    <rPh sb="12" eb="14">
      <t>チョウサ</t>
    </rPh>
    <rPh sb="15" eb="17">
      <t>ジッシ</t>
    </rPh>
    <phoneticPr fontId="5"/>
  </si>
  <si>
    <t>Ｅ.　全国学力・学習状況調査の実施
(翌年度準備経費）</t>
    <rPh sb="3" eb="5">
      <t>ゼンコク</t>
    </rPh>
    <rPh sb="5" eb="7">
      <t>ガクリョク</t>
    </rPh>
    <rPh sb="8" eb="10">
      <t>ガクシュウ</t>
    </rPh>
    <rPh sb="10" eb="12">
      <t>ジョウキョウ</t>
    </rPh>
    <rPh sb="12" eb="14">
      <t>チョウサ</t>
    </rPh>
    <rPh sb="15" eb="17">
      <t>ジッシ</t>
    </rPh>
    <rPh sb="19" eb="22">
      <t>ヨクネンド</t>
    </rPh>
    <rPh sb="22" eb="24">
      <t>ジュンビ</t>
    </rPh>
    <rPh sb="24" eb="26">
      <t>ケイヒ</t>
    </rPh>
    <phoneticPr fontId="5"/>
  </si>
  <si>
    <t>人件費</t>
    <rPh sb="0" eb="3">
      <t>ジンケンヒ</t>
    </rPh>
    <phoneticPr fontId="5"/>
  </si>
  <si>
    <t>雑役務費</t>
    <rPh sb="0" eb="1">
      <t>ザツ</t>
    </rPh>
    <rPh sb="1" eb="3">
      <t>エキム</t>
    </rPh>
    <rPh sb="3" eb="4">
      <t>ヒ</t>
    </rPh>
    <phoneticPr fontId="5"/>
  </si>
  <si>
    <t>借料及び損料</t>
    <rPh sb="0" eb="2">
      <t>シャクリョウ</t>
    </rPh>
    <rPh sb="2" eb="3">
      <t>オヨ</t>
    </rPh>
    <rPh sb="4" eb="6">
      <t>ソンリョウ</t>
    </rPh>
    <phoneticPr fontId="5"/>
  </si>
  <si>
    <t>会議費</t>
    <rPh sb="0" eb="3">
      <t>カイギヒ</t>
    </rPh>
    <phoneticPr fontId="5"/>
  </si>
  <si>
    <t>備品費</t>
    <rPh sb="0" eb="2">
      <t>ビヒン</t>
    </rPh>
    <rPh sb="2" eb="3">
      <t>ヒ</t>
    </rPh>
    <phoneticPr fontId="5"/>
  </si>
  <si>
    <t>消耗品費</t>
    <rPh sb="0" eb="2">
      <t>ショウモウ</t>
    </rPh>
    <rPh sb="2" eb="3">
      <t>ヒン</t>
    </rPh>
    <rPh sb="3" eb="4">
      <t>ヒ</t>
    </rPh>
    <phoneticPr fontId="5"/>
  </si>
  <si>
    <t>その他</t>
    <rPh sb="2" eb="3">
      <t>タ</t>
    </rPh>
    <phoneticPr fontId="5"/>
  </si>
  <si>
    <t>期間業務職員・時間雇用職員人件費</t>
  </si>
  <si>
    <t>進学適正検査答案及び成績一覧表等の電子化業務　ほか</t>
    <phoneticPr fontId="5"/>
  </si>
  <si>
    <t>会議室及び会議用食事・飲物等提供</t>
    <phoneticPr fontId="5"/>
  </si>
  <si>
    <t>タブレットＰＣ　ほか</t>
    <phoneticPr fontId="5"/>
  </si>
  <si>
    <t>書籍購入　ほか</t>
    <rPh sb="0" eb="2">
      <t>ショセキ</t>
    </rPh>
    <rPh sb="2" eb="4">
      <t>コウニュウ</t>
    </rPh>
    <phoneticPr fontId="5"/>
  </si>
  <si>
    <t>乗車料金立替払</t>
    <rPh sb="0" eb="2">
      <t>ジョウシャ</t>
    </rPh>
    <rPh sb="2" eb="4">
      <t>リョウキン</t>
    </rPh>
    <rPh sb="4" eb="6">
      <t>タテカエ</t>
    </rPh>
    <rPh sb="6" eb="7">
      <t>バライ</t>
    </rPh>
    <phoneticPr fontId="5"/>
  </si>
  <si>
    <t>印刷製本費</t>
    <rPh sb="0" eb="2">
      <t>インサツ</t>
    </rPh>
    <rPh sb="2" eb="4">
      <t>セイホン</t>
    </rPh>
    <rPh sb="4" eb="5">
      <t>ヒ</t>
    </rPh>
    <phoneticPr fontId="5"/>
  </si>
  <si>
    <t>梱包発送料</t>
    <rPh sb="0" eb="2">
      <t>コンポウ</t>
    </rPh>
    <rPh sb="2" eb="4">
      <t>ハッソウ</t>
    </rPh>
    <rPh sb="4" eb="5">
      <t>リョウ</t>
    </rPh>
    <phoneticPr fontId="5"/>
  </si>
  <si>
    <t>梱包発送費</t>
    <rPh sb="0" eb="2">
      <t>コンポウ</t>
    </rPh>
    <rPh sb="2" eb="4">
      <t>ハッソウ</t>
    </rPh>
    <rPh sb="4" eb="5">
      <t>ヒ</t>
    </rPh>
    <phoneticPr fontId="5"/>
  </si>
  <si>
    <t>研究協議会支援業務</t>
    <rPh sb="0" eb="2">
      <t>ケンキュウ</t>
    </rPh>
    <rPh sb="2" eb="5">
      <t>キョウギカイ</t>
    </rPh>
    <phoneticPr fontId="5"/>
  </si>
  <si>
    <t>研究協議会資料冊子印刷業務</t>
    <phoneticPr fontId="5"/>
  </si>
  <si>
    <t>ＯＡタップ　ほか</t>
    <phoneticPr fontId="5"/>
  </si>
  <si>
    <t>研究協議会資料梱包発送</t>
    <rPh sb="7" eb="9">
      <t>コンポウ</t>
    </rPh>
    <rPh sb="9" eb="11">
      <t>ハッソウ</t>
    </rPh>
    <phoneticPr fontId="5"/>
  </si>
  <si>
    <t>「スタートカリキュラムブック」「スタートカリキュラムミニブック」印刷業務　ほか</t>
    <phoneticPr fontId="5"/>
  </si>
  <si>
    <t>「スタートカリキュラムスタートセット」の梱包・発送業務　ほか</t>
    <phoneticPr fontId="5"/>
  </si>
  <si>
    <t>音楽づくり（小学校音楽）映像指導資料の作成における再編集業務</t>
    <phoneticPr fontId="5"/>
  </si>
  <si>
    <t>平成２６年度全国学力・学習状況調査の指導の手引き印刷　ほか</t>
    <phoneticPr fontId="5"/>
  </si>
  <si>
    <t>平成２６年度全国学力・学習状況調査報告書等の梱包・発送　ほか</t>
    <phoneticPr fontId="5"/>
  </si>
  <si>
    <t>全国学力・学習状況調査の結果を踏まえた授業アイディア例のデザイン製作　ほか</t>
    <phoneticPr fontId="5"/>
  </si>
  <si>
    <t>全国学力・学習状況調査を活用した授業アイディア例ＢＯＸの梱包・発送　ほか</t>
    <phoneticPr fontId="5"/>
  </si>
  <si>
    <t>全国学力・学習状況調査問題用紙の印刷</t>
    <rPh sb="16" eb="18">
      <t>インサツ</t>
    </rPh>
    <phoneticPr fontId="5"/>
  </si>
  <si>
    <t>ＯＣＲ用紙の調達　ほか</t>
    <phoneticPr fontId="5"/>
  </si>
  <si>
    <t>資料の電子化業務　ほか</t>
    <phoneticPr fontId="5"/>
  </si>
  <si>
    <t>ノートＰＣ　ほか</t>
    <phoneticPr fontId="5"/>
  </si>
  <si>
    <t>-</t>
    <phoneticPr fontId="5"/>
  </si>
  <si>
    <t>タブレット端末　ほか</t>
    <rPh sb="5" eb="7">
      <t>タンマツ</t>
    </rPh>
    <phoneticPr fontId="5"/>
  </si>
  <si>
    <t>随意契約</t>
    <rPh sb="0" eb="2">
      <t>ズイイ</t>
    </rPh>
    <rPh sb="2" eb="4">
      <t>ケイヤク</t>
    </rPh>
    <phoneticPr fontId="5"/>
  </si>
  <si>
    <t>「スタートカリキュラムブック」「スタートカリキュラムミニブック」印刷業務</t>
    <phoneticPr fontId="5"/>
  </si>
  <si>
    <t>サンテックサービス（株）</t>
    <phoneticPr fontId="5"/>
  </si>
  <si>
    <t>図書印刷（株）</t>
  </si>
  <si>
    <t>「平成２６年度国立教育政策研究所教育課程研究センター研究協議会」会場借上</t>
    <phoneticPr fontId="5"/>
  </si>
  <si>
    <t>国際紙パルプ商事（株）</t>
    <rPh sb="9" eb="10">
      <t>カブ</t>
    </rPh>
    <phoneticPr fontId="5"/>
  </si>
  <si>
    <t>全国学力・学習状況調査を活用した授業アイディア例ＢＯＸ中学校編の印刷製本</t>
    <phoneticPr fontId="5"/>
  </si>
  <si>
    <t>平成２７年度全国学力・学習状況調査実施マニュアル（中学校）の印刷</t>
    <phoneticPr fontId="5"/>
  </si>
  <si>
    <t>「平成２６年度国立教育政策研究所教育課程研究センター研究協議会」会場借上</t>
    <phoneticPr fontId="5"/>
  </si>
  <si>
    <t>「平成２６年度国立教育政策研究所教育課程研究センター関係指定事業研究協議会」支援業務</t>
    <phoneticPr fontId="5"/>
  </si>
  <si>
    <t>「スタートカリキュラムスタートセット」の梱包・発送業務</t>
    <phoneticPr fontId="5"/>
  </si>
  <si>
    <t>平成２６年度全国学力・学習状況調査の指導の手引き印刷</t>
    <phoneticPr fontId="5"/>
  </si>
  <si>
    <t>平成２６年度全国学力・学習状況調査報告書等の梱包・発送</t>
    <phoneticPr fontId="5"/>
  </si>
  <si>
    <t>平成２６年度全国学力・学習状況調査の指導の手引きの梱包・発送</t>
    <phoneticPr fontId="5"/>
  </si>
  <si>
    <t>平成２６年度全国学力・学習状況調査報告書（小学校）の印刷</t>
    <phoneticPr fontId="5"/>
  </si>
  <si>
    <t>平成２６年度全国学力・学習状況調査報告書（中学校）の印刷</t>
    <phoneticPr fontId="5"/>
  </si>
  <si>
    <t>平成２６年度全国学力・学習状況調査報告書（質問紙）の印刷</t>
    <phoneticPr fontId="5"/>
  </si>
  <si>
    <t>平成２７年度全国学力・学習状況調査問題用紙（小学校）の印刷</t>
    <phoneticPr fontId="5"/>
  </si>
  <si>
    <t>平成２７年度全国学力・学習状況調査解答用紙（中学校）の印刷</t>
    <phoneticPr fontId="5"/>
  </si>
  <si>
    <t>ノートパーソナルコンピュータ　一式</t>
    <phoneticPr fontId="5"/>
  </si>
  <si>
    <t>平成２７年度全国学力・学習状況調査解答用紙（小学校）の印刷</t>
    <phoneticPr fontId="5"/>
  </si>
  <si>
    <t>ＯＣＲ用紙の調達　</t>
    <phoneticPr fontId="5"/>
  </si>
  <si>
    <t>平成２７年度全国学力・学習状況調査実施マニュアル（小学校）の印刷</t>
    <phoneticPr fontId="5"/>
  </si>
  <si>
    <t>（株）ＳＡＹ企画</t>
    <phoneticPr fontId="5"/>
  </si>
  <si>
    <t>Ａ－１.（株）ＳＡＹ企画</t>
    <phoneticPr fontId="5"/>
  </si>
  <si>
    <t>進学適正検査答案及び成績一覧表等の電子化業務</t>
    <phoneticPr fontId="5"/>
  </si>
  <si>
    <t>進学適正検査答案及び成績一覧表等の電子化業務</t>
    <phoneticPr fontId="5"/>
  </si>
  <si>
    <t>（株）ステージ</t>
    <phoneticPr fontId="5"/>
  </si>
  <si>
    <t>Ａ－２. （株）ステージ</t>
    <phoneticPr fontId="5"/>
  </si>
  <si>
    <t>借料及び損料</t>
    <rPh sb="0" eb="2">
      <t>シャクリョウ</t>
    </rPh>
    <rPh sb="2" eb="3">
      <t>オヨ</t>
    </rPh>
    <rPh sb="4" eb="6">
      <t>ソンリョウ</t>
    </rPh>
    <phoneticPr fontId="5"/>
  </si>
  <si>
    <t>「平成２６年度国立教育政策研究所教育課程研究センター研究協議会」会場借上</t>
    <phoneticPr fontId="5"/>
  </si>
  <si>
    <t>（株）アストジェイ</t>
    <phoneticPr fontId="5"/>
  </si>
  <si>
    <t>Ａ－３.（株）アストジェイ</t>
    <phoneticPr fontId="5"/>
  </si>
  <si>
    <t>平成２５年度中学校学習指導要領実施状況調査集計業務</t>
    <phoneticPr fontId="5"/>
  </si>
  <si>
    <t>平成２５年度中学校学習指導要領実施状況調査集計業務</t>
    <phoneticPr fontId="5"/>
  </si>
  <si>
    <t>（株）ディーワークス</t>
    <phoneticPr fontId="5"/>
  </si>
  <si>
    <t>Ｂ－１.（株）ディーワークス</t>
    <phoneticPr fontId="5"/>
  </si>
  <si>
    <t>雑役務費</t>
    <rPh sb="0" eb="1">
      <t>ザツ</t>
    </rPh>
    <rPh sb="1" eb="3">
      <t>エキム</t>
    </rPh>
    <rPh sb="3" eb="4">
      <t>ヒ</t>
    </rPh>
    <phoneticPr fontId="5"/>
  </si>
  <si>
    <t>「平成２６年度国立教育政策研究所教育課程研究センター関係指定事業研究協議会」支援業務</t>
    <phoneticPr fontId="5"/>
  </si>
  <si>
    <t>大東印刷工業（株）</t>
    <phoneticPr fontId="5"/>
  </si>
  <si>
    <t>Ｃ－１.大東印刷工業（株）</t>
    <phoneticPr fontId="5"/>
  </si>
  <si>
    <t>印刷製本費</t>
    <rPh sb="0" eb="2">
      <t>インサツ</t>
    </rPh>
    <rPh sb="2" eb="4">
      <t>セイホン</t>
    </rPh>
    <rPh sb="4" eb="5">
      <t>ヒ</t>
    </rPh>
    <phoneticPr fontId="5"/>
  </si>
  <si>
    <t>「スタートカリキュラムブック」「スタートカリキュラムミニブック」印刷業務</t>
    <phoneticPr fontId="5"/>
  </si>
  <si>
    <t>（有）リラックス</t>
    <phoneticPr fontId="5"/>
  </si>
  <si>
    <t>Ｃ－２.（有）リラックス</t>
    <phoneticPr fontId="5"/>
  </si>
  <si>
    <t>梱包発送料</t>
    <rPh sb="0" eb="2">
      <t>コンポウ</t>
    </rPh>
    <rPh sb="2" eb="4">
      <t>ハッソウ</t>
    </rPh>
    <rPh sb="4" eb="5">
      <t>リョウ</t>
    </rPh>
    <phoneticPr fontId="5"/>
  </si>
  <si>
    <t>「スタートカリキュラムスタートセット」の梱包・発送業務</t>
    <phoneticPr fontId="5"/>
  </si>
  <si>
    <t>凸版印刷（株）</t>
    <phoneticPr fontId="5"/>
  </si>
  <si>
    <t>Ｄ－１.凸版印刷（株）</t>
    <phoneticPr fontId="5"/>
  </si>
  <si>
    <t>平成２６年度全国学力・学習状況調査の指導の手引き印刷</t>
    <phoneticPr fontId="5"/>
  </si>
  <si>
    <t>サンテックサービス（株）</t>
    <phoneticPr fontId="5"/>
  </si>
  <si>
    <t>Ｄ－２.サンテックサービス（株）</t>
    <phoneticPr fontId="5"/>
  </si>
  <si>
    <t>平成２６年度全国学力・学習状況調査報告書等の梱包・発送</t>
    <phoneticPr fontId="5"/>
  </si>
  <si>
    <t>Ｄ－３.サンテックサービス（株）</t>
    <phoneticPr fontId="5"/>
  </si>
  <si>
    <t>平成２６年度全国学力・学習状況調査の指導の手引きの梱包・発送</t>
    <phoneticPr fontId="5"/>
  </si>
  <si>
    <t>図書印刷（株）</t>
    <phoneticPr fontId="5"/>
  </si>
  <si>
    <t>Ｄ－４.図書印刷（株）</t>
    <phoneticPr fontId="5"/>
  </si>
  <si>
    <t>平成２６年度全国学力・学習状況調査報告書（小学校）の印刷</t>
    <phoneticPr fontId="5"/>
  </si>
  <si>
    <t>Ｄ－５.図書印刷（株）</t>
    <phoneticPr fontId="5"/>
  </si>
  <si>
    <t>平成２６年度全国学力・学習状況調査報告書（中学校）の印刷</t>
    <phoneticPr fontId="5"/>
  </si>
  <si>
    <t>（株）アイネット</t>
    <phoneticPr fontId="5"/>
  </si>
  <si>
    <t>平成２６年度全国学力・学習状況調査報告書（質問紙）の印刷</t>
    <phoneticPr fontId="5"/>
  </si>
  <si>
    <t>凸版印刷（株）</t>
    <phoneticPr fontId="5"/>
  </si>
  <si>
    <t>平成２７年度全国学力・学習状況調査問題用紙（中学校）の印刷</t>
    <phoneticPr fontId="5"/>
  </si>
  <si>
    <t>大日本印刷（株）</t>
    <phoneticPr fontId="5"/>
  </si>
  <si>
    <t>トッパン・フォームズ（株）</t>
    <phoneticPr fontId="5"/>
  </si>
  <si>
    <t>富士電機ＩＴソリューション（株）</t>
    <phoneticPr fontId="5"/>
  </si>
  <si>
    <t>牟禮印刷（株）</t>
    <phoneticPr fontId="5"/>
  </si>
  <si>
    <t>ＯＣＲ用紙の調達</t>
    <phoneticPr fontId="5"/>
  </si>
  <si>
    <t>（株）アイネット</t>
    <phoneticPr fontId="5"/>
  </si>
  <si>
    <t>大東印刷工業（株）</t>
    <phoneticPr fontId="5"/>
  </si>
  <si>
    <t>全国学力・学習状況調査を活用した授業アイディア例ＢＯＸ小学校編の印刷製本</t>
    <phoneticPr fontId="5"/>
  </si>
  <si>
    <t>（株）アイネット</t>
    <phoneticPr fontId="5"/>
  </si>
  <si>
    <t>Ｅ－８.大東印刷工業（株）</t>
    <phoneticPr fontId="5"/>
  </si>
  <si>
    <t>Ｅ－６.国際紙パルプ商事（株）</t>
    <phoneticPr fontId="5"/>
  </si>
  <si>
    <t>Ｅ－５.牟禮印刷（株）</t>
    <phoneticPr fontId="5"/>
  </si>
  <si>
    <t>Ｅ－４.富士電機ＩＴソリューション（株）</t>
    <phoneticPr fontId="5"/>
  </si>
  <si>
    <t>Ｅ－３.トッパン・フォームズ（株）</t>
    <phoneticPr fontId="5"/>
  </si>
  <si>
    <t>Ｅ－２.大日本印刷（株）</t>
    <phoneticPr fontId="5"/>
  </si>
  <si>
    <t>Ｅ－１.凸版印刷（株）</t>
    <phoneticPr fontId="5"/>
  </si>
  <si>
    <t>平成26年度全国学力・学習状況調査の結果を踏まえた授業アイディア例印刷・製本</t>
    <rPh sb="0" eb="2">
      <t>ヘイセイ</t>
    </rPh>
    <rPh sb="4" eb="6">
      <t>ネンド</t>
    </rPh>
    <rPh sb="6" eb="8">
      <t>ゼンコク</t>
    </rPh>
    <rPh sb="8" eb="10">
      <t>ガクリョク</t>
    </rPh>
    <rPh sb="11" eb="13">
      <t>ガクシュウ</t>
    </rPh>
    <rPh sb="13" eb="15">
      <t>ジョウキョウ</t>
    </rPh>
    <rPh sb="15" eb="17">
      <t>チョウサ</t>
    </rPh>
    <rPh sb="18" eb="20">
      <t>ケッカ</t>
    </rPh>
    <rPh sb="21" eb="22">
      <t>フ</t>
    </rPh>
    <rPh sb="25" eb="27">
      <t>ジュギョウ</t>
    </rPh>
    <rPh sb="32" eb="33">
      <t>レイ</t>
    </rPh>
    <rPh sb="33" eb="35">
      <t>インサツ</t>
    </rPh>
    <rPh sb="36" eb="38">
      <t>セイホン</t>
    </rPh>
    <phoneticPr fontId="5"/>
  </si>
  <si>
    <t>Ｄ－7.（株）アイネット</t>
    <phoneticPr fontId="5"/>
  </si>
  <si>
    <t>Ｄ－6.（株）アイネット</t>
    <phoneticPr fontId="5"/>
  </si>
  <si>
    <t>平成２６年度全国学力・学習状況調査の結果を踏まえた授業アイディア例印刷・製本</t>
    <rPh sb="18" eb="20">
      <t>ケッカ</t>
    </rPh>
    <rPh sb="21" eb="22">
      <t>フ</t>
    </rPh>
    <rPh sb="25" eb="27">
      <t>ジュギョウ</t>
    </rPh>
    <rPh sb="32" eb="33">
      <t>レイ</t>
    </rPh>
    <rPh sb="33" eb="35">
      <t>インサツ</t>
    </rPh>
    <rPh sb="36" eb="38">
      <t>セイホン</t>
    </rPh>
    <phoneticPr fontId="5"/>
  </si>
  <si>
    <t>支出先上位10者リストについて、同種の他の契約の予定価格を類推させる恐れがあるものまたは事業に支障を生じる恐れがあるため、落札率は非公表とする。　
国立教育政策研究所教育課程研究センターHP　https://www.nier.go.jp/04_kenkyu_annai/div08-katei.html</t>
    <rPh sb="75" eb="77">
      <t>コクリツ</t>
    </rPh>
    <rPh sb="77" eb="79">
      <t>キョウイク</t>
    </rPh>
    <rPh sb="79" eb="81">
      <t>セイサク</t>
    </rPh>
    <rPh sb="81" eb="84">
      <t>ケンキュウジョ</t>
    </rPh>
    <rPh sb="84" eb="86">
      <t>キョウイク</t>
    </rPh>
    <rPh sb="86" eb="88">
      <t>カテイ</t>
    </rPh>
    <rPh sb="88" eb="90">
      <t>ケンキュウ</t>
    </rPh>
    <phoneticPr fontId="5"/>
  </si>
  <si>
    <t>‐</t>
  </si>
  <si>
    <t>事業内容の精選を図り、必要な事業に絞って実施している。</t>
    <rPh sb="0" eb="2">
      <t>ジギョウ</t>
    </rPh>
    <rPh sb="2" eb="4">
      <t>ナイヨウ</t>
    </rPh>
    <rPh sb="5" eb="7">
      <t>セイセン</t>
    </rPh>
    <rPh sb="8" eb="9">
      <t>ハカ</t>
    </rPh>
    <rPh sb="11" eb="13">
      <t>ヒツヨウ</t>
    </rPh>
    <rPh sb="14" eb="16">
      <t>ジギョウ</t>
    </rPh>
    <rPh sb="17" eb="18">
      <t>シボ</t>
    </rPh>
    <rPh sb="20" eb="22">
      <t>ジッシ</t>
    </rPh>
    <phoneticPr fontId="5"/>
  </si>
  <si>
    <t>概ね当初見込みどおり活動できている。</t>
    <rPh sb="0" eb="1">
      <t>オオム</t>
    </rPh>
    <rPh sb="2" eb="4">
      <t>トウショ</t>
    </rPh>
    <rPh sb="4" eb="6">
      <t>ミコ</t>
    </rPh>
    <rPh sb="10" eb="12">
      <t>カツドウ</t>
    </rPh>
    <phoneticPr fontId="5"/>
  </si>
  <si>
    <t>研究指定校研究協議会参加人数も目標値を達成しており、当センターの調査研究の成果を広く周知できている。</t>
    <rPh sb="0" eb="2">
      <t>ケンキュウ</t>
    </rPh>
    <rPh sb="2" eb="4">
      <t>シテイ</t>
    </rPh>
    <rPh sb="4" eb="5">
      <t>コウ</t>
    </rPh>
    <rPh sb="5" eb="7">
      <t>ケンキュウ</t>
    </rPh>
    <rPh sb="7" eb="10">
      <t>キョウギカイ</t>
    </rPh>
    <rPh sb="10" eb="12">
      <t>サンカ</t>
    </rPh>
    <rPh sb="12" eb="14">
      <t>ニンズウ</t>
    </rPh>
    <rPh sb="15" eb="18">
      <t>モクヒョウチ</t>
    </rPh>
    <rPh sb="19" eb="21">
      <t>タッセイ</t>
    </rPh>
    <rPh sb="26" eb="27">
      <t>トウ</t>
    </rPh>
    <rPh sb="32" eb="34">
      <t>チョウサ</t>
    </rPh>
    <rPh sb="34" eb="36">
      <t>ケンキュウ</t>
    </rPh>
    <rPh sb="37" eb="39">
      <t>セイカ</t>
    </rPh>
    <rPh sb="40" eb="41">
      <t>ヒロ</t>
    </rPh>
    <rPh sb="42" eb="44">
      <t>シュウチ</t>
    </rPh>
    <phoneticPr fontId="5"/>
  </si>
  <si>
    <t>契約の競争性確保等により、コストの削減に努めている。</t>
    <rPh sb="0" eb="2">
      <t>ケイヤク</t>
    </rPh>
    <rPh sb="3" eb="6">
      <t>キョウソウセイ</t>
    </rPh>
    <rPh sb="6" eb="8">
      <t>カクホ</t>
    </rPh>
    <rPh sb="8" eb="9">
      <t>トウ</t>
    </rPh>
    <rPh sb="17" eb="19">
      <t>サクゲン</t>
    </rPh>
    <rPh sb="20" eb="21">
      <t>ツト</t>
    </rPh>
    <phoneticPr fontId="5"/>
  </si>
  <si>
    <t>一般競争入札や複数者による見積合わせにより競争性を確保しており、妥当である。</t>
    <rPh sb="0" eb="2">
      <t>イッパン</t>
    </rPh>
    <rPh sb="2" eb="4">
      <t>キョウソウ</t>
    </rPh>
    <rPh sb="4" eb="6">
      <t>ニュウサツ</t>
    </rPh>
    <rPh sb="7" eb="9">
      <t>フクスウ</t>
    </rPh>
    <rPh sb="9" eb="10">
      <t>シャ</t>
    </rPh>
    <rPh sb="13" eb="15">
      <t>ミツモリ</t>
    </rPh>
    <rPh sb="15" eb="16">
      <t>ア</t>
    </rPh>
    <rPh sb="21" eb="24">
      <t>キョウソウセイ</t>
    </rPh>
    <rPh sb="25" eb="27">
      <t>カクホ</t>
    </rPh>
    <rPh sb="32" eb="34">
      <t>ダトウ</t>
    </rPh>
    <phoneticPr fontId="5"/>
  </si>
  <si>
    <t>第２期教育振興基本計画における基本的方向性の１つである社会を生き抜く力の養成を実現する上で、必要かつ優先度が高い事業である。</t>
    <rPh sb="0" eb="1">
      <t>ダイ</t>
    </rPh>
    <rPh sb="2" eb="3">
      <t>キ</t>
    </rPh>
    <rPh sb="3" eb="5">
      <t>キョウイク</t>
    </rPh>
    <rPh sb="5" eb="7">
      <t>シンコウ</t>
    </rPh>
    <rPh sb="7" eb="9">
      <t>キホン</t>
    </rPh>
    <rPh sb="9" eb="11">
      <t>ケイカク</t>
    </rPh>
    <rPh sb="15" eb="18">
      <t>キホンテキ</t>
    </rPh>
    <rPh sb="18" eb="21">
      <t>ホウコウセイ</t>
    </rPh>
    <rPh sb="27" eb="29">
      <t>シャカイ</t>
    </rPh>
    <rPh sb="30" eb="31">
      <t>イ</t>
    </rPh>
    <rPh sb="32" eb="33">
      <t>ヌ</t>
    </rPh>
    <rPh sb="34" eb="35">
      <t>チカラ</t>
    </rPh>
    <rPh sb="36" eb="38">
      <t>ヨウセイ</t>
    </rPh>
    <rPh sb="39" eb="41">
      <t>ジツゲン</t>
    </rPh>
    <rPh sb="43" eb="44">
      <t>ウエ</t>
    </rPh>
    <rPh sb="46" eb="48">
      <t>ヒツヨウ</t>
    </rPh>
    <rPh sb="50" eb="53">
      <t>ユウセンド</t>
    </rPh>
    <rPh sb="54" eb="55">
      <t>タカ</t>
    </rPh>
    <rPh sb="56" eb="58">
      <t>ジギョウ</t>
    </rPh>
    <phoneticPr fontId="5"/>
  </si>
  <si>
    <t>全国的な調査研究、優れた事例や課題解決方法に関する情報提供など、国が行うべき事業である。</t>
    <rPh sb="0" eb="2">
      <t>ゼンコク</t>
    </rPh>
    <rPh sb="2" eb="3">
      <t>テキ</t>
    </rPh>
    <rPh sb="4" eb="6">
      <t>チョウサ</t>
    </rPh>
    <rPh sb="9" eb="10">
      <t>スグ</t>
    </rPh>
    <rPh sb="12" eb="14">
      <t>ジレイ</t>
    </rPh>
    <rPh sb="15" eb="17">
      <t>カダイ</t>
    </rPh>
    <rPh sb="17" eb="19">
      <t>カイケツ</t>
    </rPh>
    <rPh sb="19" eb="21">
      <t>ホウホウ</t>
    </rPh>
    <rPh sb="22" eb="23">
      <t>カン</t>
    </rPh>
    <rPh sb="25" eb="27">
      <t>ジョウホウ</t>
    </rPh>
    <rPh sb="27" eb="29">
      <t>テイキョウ</t>
    </rPh>
    <rPh sb="32" eb="33">
      <t>クニ</t>
    </rPh>
    <rPh sb="34" eb="35">
      <t>オコナ</t>
    </rPh>
    <rPh sb="38" eb="40">
      <t>ジギョウ</t>
    </rPh>
    <phoneticPr fontId="5"/>
  </si>
  <si>
    <t>全国の教育委員会や学校現場と緊密に連携してニーズを踏まえ、学力の向上等に寄与している事業である。</t>
    <rPh sb="25" eb="26">
      <t>フ</t>
    </rPh>
    <rPh sb="29" eb="31">
      <t>ガクリョク</t>
    </rPh>
    <rPh sb="32" eb="34">
      <t>コウジョウ</t>
    </rPh>
    <rPh sb="34" eb="35">
      <t>トウ</t>
    </rPh>
    <rPh sb="36" eb="38">
      <t>キヨ</t>
    </rPh>
    <rPh sb="42" eb="44">
      <t>ジギョウ</t>
    </rPh>
    <phoneticPr fontId="5"/>
  </si>
  <si>
    <t>教育課程の基準の改訂等にかかわる事業で、国が全国的に行う必要がある。</t>
    <rPh sb="0" eb="2">
      <t>キョウイク</t>
    </rPh>
    <rPh sb="2" eb="4">
      <t>カテイ</t>
    </rPh>
    <rPh sb="5" eb="7">
      <t>キジュン</t>
    </rPh>
    <rPh sb="8" eb="10">
      <t>カイテイ</t>
    </rPh>
    <rPh sb="10" eb="11">
      <t>トウ</t>
    </rPh>
    <rPh sb="16" eb="18">
      <t>ジギョウ</t>
    </rPh>
    <rPh sb="20" eb="21">
      <t>クニ</t>
    </rPh>
    <rPh sb="22" eb="25">
      <t>ゼンコクテキ</t>
    </rPh>
    <rPh sb="26" eb="27">
      <t>オコナ</t>
    </rPh>
    <rPh sb="28" eb="30">
      <t>ヒツヨウ</t>
    </rPh>
    <phoneticPr fontId="5"/>
  </si>
  <si>
    <t>仕様書の内容の見直し等により、契約の競争性を確保するとともに、調査方法や調査内容等についても検討を行い、コスト削減・効率化を図っている。</t>
    <rPh sb="0" eb="3">
      <t>シヨウショ</t>
    </rPh>
    <rPh sb="4" eb="6">
      <t>ナイヨウ</t>
    </rPh>
    <rPh sb="7" eb="9">
      <t>ミナオ</t>
    </rPh>
    <rPh sb="10" eb="11">
      <t>トウ</t>
    </rPh>
    <rPh sb="15" eb="17">
      <t>ケイヤク</t>
    </rPh>
    <rPh sb="18" eb="21">
      <t>キョウソウセイ</t>
    </rPh>
    <rPh sb="22" eb="24">
      <t>カクホ</t>
    </rPh>
    <rPh sb="31" eb="33">
      <t>チョウサ</t>
    </rPh>
    <rPh sb="33" eb="35">
      <t>ホウホウ</t>
    </rPh>
    <rPh sb="36" eb="38">
      <t>チョウサ</t>
    </rPh>
    <rPh sb="38" eb="40">
      <t>ナイヨウ</t>
    </rPh>
    <rPh sb="40" eb="41">
      <t>トウ</t>
    </rPh>
    <rPh sb="46" eb="48">
      <t>ケントウ</t>
    </rPh>
    <rPh sb="49" eb="50">
      <t>オコナ</t>
    </rPh>
    <rPh sb="55" eb="57">
      <t>サクゲン</t>
    </rPh>
    <rPh sb="58" eb="61">
      <t>コウリツカ</t>
    </rPh>
    <rPh sb="62" eb="63">
      <t>ハカ</t>
    </rPh>
    <phoneticPr fontId="5"/>
  </si>
  <si>
    <t>限られた予算の中で、大きな成果が得られるよう精選を図っている。</t>
    <rPh sb="0" eb="1">
      <t>カギ</t>
    </rPh>
    <rPh sb="4" eb="6">
      <t>ヨサン</t>
    </rPh>
    <rPh sb="7" eb="8">
      <t>ナカ</t>
    </rPh>
    <rPh sb="10" eb="11">
      <t>オオ</t>
    </rPh>
    <rPh sb="13" eb="15">
      <t>セイカ</t>
    </rPh>
    <rPh sb="16" eb="17">
      <t>エ</t>
    </rPh>
    <rPh sb="22" eb="24">
      <t>セイセン</t>
    </rPh>
    <rPh sb="25" eb="26">
      <t>ハカ</t>
    </rPh>
    <phoneticPr fontId="5"/>
  </si>
  <si>
    <t>本センターが行う各種事業は、全国の教育委員会や学校現場と緊密に連携しながら総合的に実施する必要があり、個々の自治体や民間での実施は困難かつ不適当である。26年度は、主に全国学力・学習状況調査の問題作成・結果分析、教育課程実施状況調査（中学校）の結果分析、同（高等学校）の問題作成、研究指定校事業の実施、指導資料の作成等を当初の計画どおり実施した。 契約手続については、関係部署と連携を図りながら、適正な執行となるよう留意し、コスト縮減、効率化を図っている。</t>
    <rPh sb="58" eb="60">
      <t>ミンカン</t>
    </rPh>
    <rPh sb="96" eb="98">
      <t>モンダイ</t>
    </rPh>
    <rPh sb="98" eb="100">
      <t>サクセイ</t>
    </rPh>
    <rPh sb="101" eb="103">
      <t>ケッカ</t>
    </rPh>
    <rPh sb="103" eb="105">
      <t>ブンセキ</t>
    </rPh>
    <rPh sb="122" eb="124">
      <t>ケッカ</t>
    </rPh>
    <rPh sb="124" eb="126">
      <t>ブンセキ</t>
    </rPh>
    <rPh sb="127" eb="128">
      <t>ドウ</t>
    </rPh>
    <rPh sb="129" eb="131">
      <t>コウトウ</t>
    </rPh>
    <rPh sb="131" eb="133">
      <t>ガッコウ</t>
    </rPh>
    <rPh sb="135" eb="137">
      <t>モンダイ</t>
    </rPh>
    <rPh sb="137" eb="139">
      <t>サクセイ</t>
    </rPh>
    <rPh sb="215" eb="217">
      <t>シュクゲン</t>
    </rPh>
    <rPh sb="218" eb="221">
      <t>コウリツカ</t>
    </rPh>
    <rPh sb="222" eb="223">
      <t>ハカ</t>
    </rPh>
    <phoneticPr fontId="5"/>
  </si>
  <si>
    <t>適正な契約手続きと予算の有効活用の実現に向けて、一層の取組を行う。また、仕様書の内容の見直し等により、契約の競争性、公平性、透明性の確保に努めるとともに、調査方法や調査内容等についてもその都度検討を行い、事業の有効性を確保しながら、コスト削減を図っていく。</t>
    <rPh sb="46" eb="47">
      <t>トウ</t>
    </rPh>
    <rPh sb="94" eb="96">
      <t>ツド</t>
    </rPh>
    <phoneticPr fontId="5"/>
  </si>
  <si>
    <t>会場利用費　ほか</t>
    <rPh sb="0" eb="2">
      <t>カイジョウ</t>
    </rPh>
    <rPh sb="2" eb="4">
      <t>リヨウ</t>
    </rPh>
    <rPh sb="4" eb="5">
      <t>ヒ</t>
    </rPh>
    <phoneticPr fontId="5"/>
  </si>
  <si>
    <t>成果物を広く一般にも利用できるようにし、活用の拡大を図っている。</t>
    <rPh sb="0" eb="3">
      <t>セイカブツ</t>
    </rPh>
    <rPh sb="4" eb="5">
      <t>ヒロ</t>
    </rPh>
    <rPh sb="6" eb="8">
      <t>イッパン</t>
    </rPh>
    <rPh sb="10" eb="12">
      <t>リヨウ</t>
    </rPh>
    <rPh sb="20" eb="22">
      <t>カツヨウ</t>
    </rPh>
    <rPh sb="23" eb="25">
      <t>カクダイ</t>
    </rPh>
    <rPh sb="26" eb="27">
      <t>ハカ</t>
    </rPh>
    <phoneticPr fontId="5"/>
  </si>
  <si>
    <t>初等中等教育の教育課程に関する政策に係る基礎的な事項の調査等を実施している。
具体的には、①学力に関する調査研究、②教育課程の改善に資する実践的調査研究、③教育課程の円滑な実施を推進するための事業、④全国学力・学習状況調査の問題作成・分析を行っている。
また、調査結果等を基にした指導資料の作成、研究協議会の開催等により、全国の教育委員会や学校等に対する専門的な援助・助言や優れた事例等の情報提供を行っている。</t>
    <rPh sb="0" eb="2">
      <t>ショトウ</t>
    </rPh>
    <rPh sb="2" eb="4">
      <t>チュウトウ</t>
    </rPh>
    <rPh sb="4" eb="6">
      <t>キョウイク</t>
    </rPh>
    <rPh sb="7" eb="9">
      <t>キョウイク</t>
    </rPh>
    <rPh sb="9" eb="11">
      <t>カテイ</t>
    </rPh>
    <rPh sb="12" eb="13">
      <t>カン</t>
    </rPh>
    <rPh sb="15" eb="17">
      <t>セイサク</t>
    </rPh>
    <rPh sb="18" eb="19">
      <t>カカ</t>
    </rPh>
    <rPh sb="20" eb="23">
      <t>キソテキ</t>
    </rPh>
    <rPh sb="24" eb="26">
      <t>ジコウ</t>
    </rPh>
    <rPh sb="27" eb="29">
      <t>チョウサ</t>
    </rPh>
    <rPh sb="29" eb="30">
      <t>トウ</t>
    </rPh>
    <rPh sb="31" eb="33">
      <t>ジッシ</t>
    </rPh>
    <rPh sb="39" eb="42">
      <t>グタイテキ</t>
    </rPh>
    <rPh sb="46" eb="48">
      <t>ガクリョク</t>
    </rPh>
    <rPh sb="49" eb="50">
      <t>カン</t>
    </rPh>
    <rPh sb="52" eb="54">
      <t>チョウサ</t>
    </rPh>
    <rPh sb="54" eb="56">
      <t>ケンキュウ</t>
    </rPh>
    <rPh sb="58" eb="60">
      <t>キョウイク</t>
    </rPh>
    <rPh sb="60" eb="62">
      <t>カテイ</t>
    </rPh>
    <rPh sb="63" eb="65">
      <t>カイゼン</t>
    </rPh>
    <rPh sb="66" eb="67">
      <t>シ</t>
    </rPh>
    <rPh sb="69" eb="72">
      <t>ジッセンテキ</t>
    </rPh>
    <rPh sb="72" eb="74">
      <t>チョウサ</t>
    </rPh>
    <rPh sb="74" eb="76">
      <t>ケンキュウ</t>
    </rPh>
    <rPh sb="78" eb="80">
      <t>キョウイク</t>
    </rPh>
    <rPh sb="80" eb="82">
      <t>カテイ</t>
    </rPh>
    <rPh sb="83" eb="85">
      <t>エンカツ</t>
    </rPh>
    <rPh sb="86" eb="88">
      <t>ジッシ</t>
    </rPh>
    <rPh sb="89" eb="91">
      <t>スイシン</t>
    </rPh>
    <rPh sb="96" eb="98">
      <t>ジギョウ</t>
    </rPh>
    <rPh sb="100" eb="102">
      <t>ゼンコク</t>
    </rPh>
    <rPh sb="102" eb="104">
      <t>ガクリョク</t>
    </rPh>
    <rPh sb="105" eb="107">
      <t>ガクシュウ</t>
    </rPh>
    <rPh sb="107" eb="109">
      <t>ジョウキョウ</t>
    </rPh>
    <rPh sb="109" eb="111">
      <t>チョウサ</t>
    </rPh>
    <rPh sb="112" eb="114">
      <t>モンダイ</t>
    </rPh>
    <rPh sb="114" eb="116">
      <t>サクセイ</t>
    </rPh>
    <rPh sb="117" eb="119">
      <t>ブンセキ</t>
    </rPh>
    <rPh sb="120" eb="121">
      <t>オコナ</t>
    </rPh>
    <rPh sb="130" eb="132">
      <t>チョウサ</t>
    </rPh>
    <rPh sb="132" eb="134">
      <t>ケッカ</t>
    </rPh>
    <rPh sb="134" eb="135">
      <t>トウ</t>
    </rPh>
    <rPh sb="136" eb="137">
      <t>モト</t>
    </rPh>
    <rPh sb="140" eb="142">
      <t>シドウ</t>
    </rPh>
    <rPh sb="142" eb="144">
      <t>シリョウ</t>
    </rPh>
    <rPh sb="145" eb="147">
      <t>サクセイ</t>
    </rPh>
    <rPh sb="148" eb="150">
      <t>ケンキュウ</t>
    </rPh>
    <rPh sb="150" eb="153">
      <t>キョウギカイ</t>
    </rPh>
    <rPh sb="154" eb="156">
      <t>カイサイ</t>
    </rPh>
    <rPh sb="156" eb="157">
      <t>トウ</t>
    </rPh>
    <rPh sb="161" eb="163">
      <t>ゼンコク</t>
    </rPh>
    <rPh sb="164" eb="166">
      <t>キョウイク</t>
    </rPh>
    <rPh sb="166" eb="169">
      <t>イインカイ</t>
    </rPh>
    <rPh sb="170" eb="172">
      <t>ガッコウ</t>
    </rPh>
    <rPh sb="172" eb="173">
      <t>トウ</t>
    </rPh>
    <rPh sb="174" eb="175">
      <t>タイ</t>
    </rPh>
    <rPh sb="177" eb="179">
      <t>センモン</t>
    </rPh>
    <rPh sb="179" eb="180">
      <t>テキ</t>
    </rPh>
    <rPh sb="181" eb="183">
      <t>エンジョ</t>
    </rPh>
    <rPh sb="184" eb="186">
      <t>ジョゲン</t>
    </rPh>
    <rPh sb="187" eb="188">
      <t>スグ</t>
    </rPh>
    <rPh sb="190" eb="192">
      <t>ジレイ</t>
    </rPh>
    <rPh sb="192" eb="193">
      <t>トウ</t>
    </rPh>
    <rPh sb="194" eb="196">
      <t>ジョウホウ</t>
    </rPh>
    <rPh sb="196" eb="198">
      <t>テイキョウ</t>
    </rPh>
    <rPh sb="199" eb="200">
      <t>オコナ</t>
    </rPh>
    <phoneticPr fontId="5"/>
  </si>
  <si>
    <t>Ｅ－１０.（株）アイネット</t>
    <phoneticPr fontId="5"/>
  </si>
  <si>
    <t>Ｅ－７.（株）アイネット</t>
    <phoneticPr fontId="5"/>
  </si>
  <si>
    <t>Ｅ－１１.（有）リラックス</t>
    <rPh sb="6" eb="7">
      <t>ユウ</t>
    </rPh>
    <phoneticPr fontId="5"/>
  </si>
  <si>
    <t>梱包発送料</t>
    <rPh sb="0" eb="2">
      <t>コンポウ</t>
    </rPh>
    <rPh sb="2" eb="4">
      <t>ハッソウ</t>
    </rPh>
    <rPh sb="4" eb="5">
      <t>リョウ</t>
    </rPh>
    <phoneticPr fontId="5"/>
  </si>
  <si>
    <t>全国学力・学習条項調査を活用した授業アイディア例BOXの梱包・発送</t>
    <rPh sb="0" eb="2">
      <t>ゼンコク</t>
    </rPh>
    <rPh sb="2" eb="4">
      <t>ガクリョク</t>
    </rPh>
    <rPh sb="5" eb="7">
      <t>ガクシュウ</t>
    </rPh>
    <rPh sb="7" eb="9">
      <t>ジョウコウ</t>
    </rPh>
    <rPh sb="9" eb="11">
      <t>チョウサ</t>
    </rPh>
    <rPh sb="12" eb="14">
      <t>カツヨウ</t>
    </rPh>
    <rPh sb="16" eb="18">
      <t>ジュギョウ</t>
    </rPh>
    <rPh sb="23" eb="24">
      <t>レイ</t>
    </rPh>
    <rPh sb="28" eb="30">
      <t>コンポウ</t>
    </rPh>
    <rPh sb="31" eb="33">
      <t>ハッソウ</t>
    </rPh>
    <phoneticPr fontId="5"/>
  </si>
  <si>
    <t>Ｅ－１２.（株）桜映画社</t>
    <rPh sb="6" eb="7">
      <t>カブ</t>
    </rPh>
    <rPh sb="8" eb="9">
      <t>サクラ</t>
    </rPh>
    <rPh sb="9" eb="11">
      <t>エイガ</t>
    </rPh>
    <rPh sb="11" eb="12">
      <t>シャ</t>
    </rPh>
    <phoneticPr fontId="5"/>
  </si>
  <si>
    <t>雑役務費</t>
    <rPh sb="0" eb="1">
      <t>ザツ</t>
    </rPh>
    <rPh sb="1" eb="3">
      <t>エキム</t>
    </rPh>
    <rPh sb="3" eb="4">
      <t>ヒ</t>
    </rPh>
    <phoneticPr fontId="5"/>
  </si>
  <si>
    <t>指導事例集ファイル印刷一式</t>
    <rPh sb="0" eb="2">
      <t>シドウ</t>
    </rPh>
    <rPh sb="2" eb="5">
      <t>ジレイシュウ</t>
    </rPh>
    <rPh sb="9" eb="11">
      <t>インサツ</t>
    </rPh>
    <rPh sb="11" eb="13">
      <t>イッシキ</t>
    </rPh>
    <phoneticPr fontId="5"/>
  </si>
  <si>
    <t>指導事例集ファイル印刷</t>
    <rPh sb="0" eb="2">
      <t>シドウ</t>
    </rPh>
    <rPh sb="2" eb="5">
      <t>ジレイシュウ</t>
    </rPh>
    <rPh sb="9" eb="11">
      <t>インサツ</t>
    </rPh>
    <phoneticPr fontId="5"/>
  </si>
  <si>
    <t>Ｅ－１３.（株）謄栄社</t>
    <rPh sb="6" eb="7">
      <t>カブ</t>
    </rPh>
    <phoneticPr fontId="5"/>
  </si>
  <si>
    <t>Ｅ－１４.アシストマイクロ（株）</t>
    <rPh sb="14" eb="15">
      <t>カブ</t>
    </rPh>
    <phoneticPr fontId="5"/>
  </si>
  <si>
    <t>資料の電子化業務</t>
    <rPh sb="0" eb="2">
      <t>シリョウ</t>
    </rPh>
    <rPh sb="3" eb="6">
      <t>デンシカ</t>
    </rPh>
    <rPh sb="6" eb="8">
      <t>ギョウム</t>
    </rPh>
    <phoneticPr fontId="5"/>
  </si>
  <si>
    <t>Ｅ－９.大東印刷工業（株）</t>
    <phoneticPr fontId="5"/>
  </si>
  <si>
    <t>平成29年度に研究指定校研究協議会の参加延べ人数を3,500人以上に引き上げる。</t>
    <rPh sb="0" eb="2">
      <t>ヘイセイ</t>
    </rPh>
    <rPh sb="4" eb="6">
      <t>ネンド</t>
    </rPh>
    <rPh sb="7" eb="9">
      <t>ケンキュウ</t>
    </rPh>
    <rPh sb="9" eb="11">
      <t>シテイ</t>
    </rPh>
    <rPh sb="11" eb="12">
      <t>コウ</t>
    </rPh>
    <rPh sb="12" eb="14">
      <t>ケンキュウ</t>
    </rPh>
    <rPh sb="14" eb="17">
      <t>キョウギカイ</t>
    </rPh>
    <rPh sb="18" eb="20">
      <t>サンカ</t>
    </rPh>
    <rPh sb="20" eb="21">
      <t>ノベ</t>
    </rPh>
    <rPh sb="22" eb="24">
      <t>ニンズウ</t>
    </rPh>
    <rPh sb="30" eb="31">
      <t>ニン</t>
    </rPh>
    <rPh sb="31" eb="33">
      <t>イジョウ</t>
    </rPh>
    <rPh sb="34" eb="35">
      <t>ヒ</t>
    </rPh>
    <rPh sb="36" eb="37">
      <t>ア</t>
    </rPh>
    <phoneticPr fontId="5"/>
  </si>
  <si>
    <t>教育課程の基準改善をはじめとした学校教育に関する指導行政の企画・立案等に資する調査研究を実施し、教育委員会、学校等に対する専門的な援助・助言を行うことにより、学習指導要領の目標・内容等の全国各地域・学校への普及・定着や学校における児童生徒への教育指導の充実や学習状況の改善等を図ることを目的としている。</t>
    <rPh sb="0" eb="2">
      <t>キョウイク</t>
    </rPh>
    <rPh sb="2" eb="4">
      <t>カテイ</t>
    </rPh>
    <rPh sb="5" eb="7">
      <t>キジュン</t>
    </rPh>
    <rPh sb="7" eb="9">
      <t>カイゼン</t>
    </rPh>
    <rPh sb="16" eb="18">
      <t>ガッコウ</t>
    </rPh>
    <rPh sb="18" eb="20">
      <t>キョウイク</t>
    </rPh>
    <rPh sb="21" eb="22">
      <t>カン</t>
    </rPh>
    <rPh sb="24" eb="26">
      <t>シドウ</t>
    </rPh>
    <rPh sb="26" eb="28">
      <t>ギョウセイ</t>
    </rPh>
    <rPh sb="29" eb="31">
      <t>キカク</t>
    </rPh>
    <rPh sb="32" eb="34">
      <t>リツアン</t>
    </rPh>
    <rPh sb="34" eb="35">
      <t>トウ</t>
    </rPh>
    <rPh sb="36" eb="37">
      <t>シ</t>
    </rPh>
    <rPh sb="39" eb="41">
      <t>チョウサ</t>
    </rPh>
    <rPh sb="41" eb="43">
      <t>ケンキュウ</t>
    </rPh>
    <rPh sb="44" eb="46">
      <t>ジッシ</t>
    </rPh>
    <rPh sb="48" eb="50">
      <t>キョウイク</t>
    </rPh>
    <rPh sb="50" eb="53">
      <t>イインカイ</t>
    </rPh>
    <rPh sb="54" eb="56">
      <t>ガッコウ</t>
    </rPh>
    <rPh sb="56" eb="57">
      <t>トウ</t>
    </rPh>
    <rPh sb="58" eb="59">
      <t>タイ</t>
    </rPh>
    <rPh sb="61" eb="64">
      <t>センモンテキ</t>
    </rPh>
    <rPh sb="65" eb="67">
      <t>エンジョ</t>
    </rPh>
    <rPh sb="68" eb="70">
      <t>ジョゲン</t>
    </rPh>
    <rPh sb="71" eb="72">
      <t>オコナ</t>
    </rPh>
    <rPh sb="79" eb="81">
      <t>ガクシュウ</t>
    </rPh>
    <rPh sb="81" eb="83">
      <t>シドウ</t>
    </rPh>
    <rPh sb="83" eb="85">
      <t>ヨウリョウ</t>
    </rPh>
    <rPh sb="86" eb="88">
      <t>モクヒョウ</t>
    </rPh>
    <rPh sb="89" eb="91">
      <t>ナイヨウ</t>
    </rPh>
    <rPh sb="91" eb="92">
      <t>トウ</t>
    </rPh>
    <rPh sb="93" eb="95">
      <t>ゼンコク</t>
    </rPh>
    <rPh sb="95" eb="97">
      <t>カクチ</t>
    </rPh>
    <rPh sb="97" eb="98">
      <t>イキ</t>
    </rPh>
    <rPh sb="99" eb="101">
      <t>ガッコウ</t>
    </rPh>
    <rPh sb="103" eb="105">
      <t>フキュウ</t>
    </rPh>
    <rPh sb="106" eb="108">
      <t>テイチャク</t>
    </rPh>
    <rPh sb="109" eb="111">
      <t>ガッコウ</t>
    </rPh>
    <rPh sb="115" eb="117">
      <t>ジドウ</t>
    </rPh>
    <rPh sb="117" eb="119">
      <t>セイト</t>
    </rPh>
    <rPh sb="121" eb="123">
      <t>キョウイク</t>
    </rPh>
    <rPh sb="123" eb="125">
      <t>シドウ</t>
    </rPh>
    <rPh sb="126" eb="128">
      <t>ジュウジツ</t>
    </rPh>
    <rPh sb="129" eb="131">
      <t>ガクシュウ</t>
    </rPh>
    <rPh sb="131" eb="133">
      <t>ジョウキョウ</t>
    </rPh>
    <rPh sb="134" eb="136">
      <t>カイゼン</t>
    </rPh>
    <rPh sb="136" eb="137">
      <t>トウ</t>
    </rPh>
    <rPh sb="138" eb="139">
      <t>ハカ</t>
    </rPh>
    <rPh sb="143" eb="145">
      <t>モクテキ</t>
    </rPh>
    <phoneticPr fontId="5"/>
  </si>
  <si>
    <t>「全国学力・学習状況調査」について、平成28年度は前年度３年ぶりに実施した小学校理科、中学校理科の調査を実施しないため、結果分析や解説資料作成等の経費が減少するとともに、「教育課程実施状況調査」について、前年度高等学校を対象とした本調査の実施に必要であった調査問題の作成・印刷、結果分析等の経費が平成28年度は不要になるため</t>
    <rPh sb="25" eb="26">
      <t>ゼン</t>
    </rPh>
    <rPh sb="26" eb="28">
      <t>ネンド</t>
    </rPh>
    <rPh sb="29" eb="30">
      <t>ネン</t>
    </rPh>
    <rPh sb="33" eb="35">
      <t>ジッシ</t>
    </rPh>
    <rPh sb="49" eb="51">
      <t>チョウサ</t>
    </rPh>
    <rPh sb="76" eb="78">
      <t>ゲンショウ</t>
    </rPh>
    <rPh sb="102" eb="105">
      <t>ゼンネンド</t>
    </rPh>
    <rPh sb="122" eb="124">
      <t>ヒツヨウ</t>
    </rPh>
    <rPh sb="148" eb="150">
      <t>ヘイセイ</t>
    </rPh>
    <rPh sb="152" eb="154">
      <t>ネンド</t>
    </rPh>
    <rPh sb="155" eb="157">
      <t>フヨウ</t>
    </rPh>
    <phoneticPr fontId="5"/>
  </si>
  <si>
    <t>外部有識者による点検対象外</t>
    <rPh sb="0" eb="2">
      <t>ガイブ</t>
    </rPh>
    <rPh sb="2" eb="5">
      <t>ユウシキシャ</t>
    </rPh>
    <rPh sb="8" eb="10">
      <t>テンケン</t>
    </rPh>
    <rPh sb="10" eb="13">
      <t>タイショウガイ</t>
    </rPh>
    <phoneticPr fontId="5"/>
  </si>
  <si>
    <t>１．事業評価の観点：本事業は、教育課程の基準改善をはじめとした学校教育の指導行政の企画・立案等に資する調査研究、教育委員会、学校等に対する専門的な助言等を行うことを目的に平成１３年度以降長期に継続している事業であり、事業評価にあたっては長期継続事業及び契約・執行手続きの観点等から検証を行った。
２．所見：研究指定校研究協議会参加人数も目標値を達成しており、着実に成果があがっているものと認められる。しかしながら、予算執行にあたっては、一部の契約において競争性のない随意契約及び１者応札となっている案件が見受けられることから、競争参加条件等のより一層の見直しを図るなど、契約の競争性、公平性、透明性を確保すべきである。</t>
    <phoneticPr fontId="5"/>
  </si>
  <si>
    <t>予算執行に当たっては、過去の契約において１者応札となった原因を分析し、仕様書の内容や競争参加条件等の一層の見直しを図るとともに、さらに十分な公告期間を確保することにより、契約の競争性、公平性、透明性を確保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</si>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</sst>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indexed="8"/>
      <name val="ＭＳ Ｐゴシック"/>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2" fillId="0" borderId="73" xfId="0" applyFont="1" applyBorder="1" applyAlignment="1" applyProtection="1">
      <alignment horizontal="left" vertical="center"/>
      <protection locked="0"/>
    </xf>
    <xf numFmtId="0" fontId="32" fillId="0" borderId="97" xfId="0" applyFont="1" applyBorder="1" applyAlignment="1" applyProtection="1">
      <alignment horizontal="lef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86" xfId="0" applyFont="1" applyFill="1" applyBorder="1" applyAlignment="1" applyProtection="1">
      <alignment horizontal="center" vertical="center" wrapText="1"/>
      <protection locked="0"/>
    </xf>
    <xf numFmtId="0" fontId="30" fillId="0" borderId="51" xfId="0" applyFont="1" applyBorder="1" applyAlignment="1" applyProtection="1">
      <alignment horizontal="center" vertical="center"/>
      <protection locked="0"/>
    </xf>
    <xf numFmtId="0" fontId="30" fillId="0" borderId="141" xfId="0" applyFont="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85725</xdr:colOff>
          <xdr:row>45</xdr:row>
          <xdr:rowOff>114300</xdr:rowOff>
        </xdr:from>
        <xdr:to>
          <xdr:col>49</xdr:col>
          <xdr:colOff>257175</xdr:colOff>
          <xdr:row>66</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231</xdr:row>
          <xdr:rowOff>76200</xdr:rowOff>
        </xdr:from>
        <xdr:to>
          <xdr:col>46</xdr:col>
          <xdr:colOff>57150</xdr:colOff>
          <xdr:row>232</xdr:row>
          <xdr:rowOff>142875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498</xdr:row>
          <xdr:rowOff>19050</xdr:rowOff>
        </xdr:from>
        <xdr:to>
          <xdr:col>46</xdr:col>
          <xdr:colOff>57150</xdr:colOff>
          <xdr:row>499</xdr:row>
          <xdr:rowOff>104775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absolute">
    <xdr:from>
      <xdr:col>37</xdr:col>
      <xdr:colOff>56030</xdr:colOff>
      <xdr:row>145</xdr:row>
      <xdr:rowOff>228413</xdr:rowOff>
    </xdr:from>
    <xdr:to>
      <xdr:col>37</xdr:col>
      <xdr:colOff>95080</xdr:colOff>
      <xdr:row>149</xdr:row>
      <xdr:rowOff>125260</xdr:rowOff>
    </xdr:to>
    <xdr:cxnSp macro="">
      <xdr:nvCxnSpPr>
        <xdr:cNvPr id="858" name="直線コネクタ 13"/>
        <xdr:cNvCxnSpPr/>
      </xdr:nvCxnSpPr>
      <xdr:spPr bwMode="auto">
        <a:xfrm>
          <a:off x="6689912" y="32071235"/>
          <a:ext cx="39050" cy="255264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25</xdr:col>
      <xdr:colOff>121165</xdr:colOff>
      <xdr:row>142</xdr:row>
      <xdr:rowOff>195946</xdr:rowOff>
    </xdr:from>
    <xdr:to>
      <xdr:col>25</xdr:col>
      <xdr:colOff>126675</xdr:colOff>
      <xdr:row>145</xdr:row>
      <xdr:rowOff>275978</xdr:rowOff>
    </xdr:to>
    <xdr:cxnSp macro="">
      <xdr:nvCxnSpPr>
        <xdr:cNvPr id="859" name="直線コネクタ 858"/>
        <xdr:cNvCxnSpPr/>
      </xdr:nvCxnSpPr>
      <xdr:spPr bwMode="auto">
        <a:xfrm flipH="1">
          <a:off x="4603518" y="30884562"/>
          <a:ext cx="5510" cy="123423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114874</xdr:colOff>
      <xdr:row>141</xdr:row>
      <xdr:rowOff>239620</xdr:rowOff>
    </xdr:from>
    <xdr:to>
      <xdr:col>32</xdr:col>
      <xdr:colOff>116267</xdr:colOff>
      <xdr:row>143</xdr:row>
      <xdr:rowOff>66171</xdr:rowOff>
    </xdr:to>
    <xdr:sp macro="" textlink="">
      <xdr:nvSpPr>
        <xdr:cNvPr id="860" name="正方形/長方形 5"/>
        <xdr:cNvSpPr/>
      </xdr:nvSpPr>
      <xdr:spPr bwMode="auto">
        <a:xfrm>
          <a:off x="3162874" y="30468795"/>
          <a:ext cx="2690805" cy="7454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rgbClr xmlns:mc="http://schemas.openxmlformats.org/markup-compatibility/2006" xmlns:a14="http://schemas.microsoft.com/office/drawing/2010/main" val="000000" mc:Ignorable="a14" a14:legacySpreadsheetColorIndex="8"/>
              </a:solidFill>
            </a:rPr>
            <a:t>国立教育政策研究所</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959.1</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34</xdr:col>
      <xdr:colOff>110847</xdr:colOff>
      <xdr:row>141</xdr:row>
      <xdr:rowOff>210284</xdr:rowOff>
    </xdr:from>
    <xdr:to>
      <xdr:col>48</xdr:col>
      <xdr:colOff>64713</xdr:colOff>
      <xdr:row>144</xdr:row>
      <xdr:rowOff>43083</xdr:rowOff>
    </xdr:to>
    <xdr:sp macro="" textlink="">
      <xdr:nvSpPr>
        <xdr:cNvPr id="861" name="テキスト ボックス 24"/>
        <xdr:cNvSpPr txBox="1"/>
      </xdr:nvSpPr>
      <xdr:spPr bwMode="auto">
        <a:xfrm>
          <a:off x="6206847" y="30439459"/>
          <a:ext cx="2463984" cy="1107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非常勤職員手当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70.5</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試験研究費</a:t>
          </a:r>
          <a:r>
            <a:rPr kumimoji="1" lang="en-US" altLang="ja-JP" sz="1100">
              <a:solidFill>
                <a:srgbClr xmlns:mc="http://schemas.openxmlformats.org/markup-compatibility/2006" xmlns:a14="http://schemas.microsoft.com/office/drawing/2010/main" val="000000" mc:Ignorable="a14" a14:legacySpreadsheetColorIndex="8"/>
              </a:solidFill>
            </a:rPr>
            <a:t>(A</a:t>
          </a:r>
          <a:r>
            <a:rPr kumimoji="1" lang="ja-JP" altLang="en-US" sz="1100">
              <a:solidFill>
                <a:srgbClr xmlns:mc="http://schemas.openxmlformats.org/markup-compatibility/2006" xmlns:a14="http://schemas.microsoft.com/office/drawing/2010/main" val="000000" mc:Ignorable="a14" a14:legacySpreadsheetColorIndex="8"/>
              </a:solidFill>
            </a:rPr>
            <a:t>～</a:t>
          </a:r>
          <a:r>
            <a:rPr kumimoji="1" lang="en-US" altLang="ja-JP" sz="1100">
              <a:solidFill>
                <a:srgbClr xmlns:mc="http://schemas.openxmlformats.org/markup-compatibility/2006" xmlns:a14="http://schemas.microsoft.com/office/drawing/2010/main" val="000000" mc:Ignorable="a14" a14:legacySpreadsheetColorIndex="8"/>
              </a:solidFill>
            </a:rPr>
            <a:t>E)  </a:t>
          </a:r>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640.2</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諸謝金　　　　　 　　　　</a:t>
          </a:r>
          <a:r>
            <a:rPr kumimoji="1" lang="ja-JP" altLang="en-US" sz="1100">
              <a:solidFill>
                <a:schemeClr val="tx1"/>
              </a:solidFill>
            </a:rPr>
            <a:t>  </a:t>
          </a:r>
          <a:r>
            <a:rPr kumimoji="1" lang="en-US" altLang="ja-JP" sz="1100">
              <a:solidFill>
                <a:schemeClr val="tx1"/>
              </a:solidFill>
            </a:rPr>
            <a:t>127.8</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職員旅費　　　　　　　　 　  </a:t>
          </a:r>
          <a:r>
            <a:rPr kumimoji="1" lang="en-US" altLang="ja-JP" sz="1100" baseline="0">
              <a:solidFill>
                <a:srgbClr xmlns:mc="http://schemas.openxmlformats.org/markup-compatibility/2006" xmlns:a14="http://schemas.microsoft.com/office/drawing/2010/main" val="000000" mc:Ignorable="a14" a14:legacySpreadsheetColorIndex="8"/>
              </a:solidFill>
            </a:rPr>
            <a:t>8.1</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200"/>
            </a:lnSpc>
          </a:pPr>
          <a:r>
            <a:rPr kumimoji="1" lang="ja-JP" altLang="en-US" sz="1100" baseline="0">
              <a:solidFill>
                <a:srgbClr xmlns:mc="http://schemas.openxmlformats.org/markup-compatibility/2006" xmlns:a14="http://schemas.microsoft.com/office/drawing/2010/main" val="000000" mc:Ignorable="a14" a14:legacySpreadsheetColorIndex="8"/>
              </a:solidFill>
            </a:rPr>
            <a:t>    委員等旅費　　  　　　　 </a:t>
          </a:r>
          <a:r>
            <a:rPr kumimoji="1" lang="en-US" altLang="ja-JP" sz="1100" baseline="0">
              <a:solidFill>
                <a:srgbClr xmlns:mc="http://schemas.openxmlformats.org/markup-compatibility/2006" xmlns:a14="http://schemas.microsoft.com/office/drawing/2010/main" val="000000" mc:Ignorable="a14" a14:legacySpreadsheetColorIndex="8"/>
              </a:solidFill>
            </a:rPr>
            <a:t>112.5</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10</xdr:col>
      <xdr:colOff>108562</xdr:colOff>
      <xdr:row>145</xdr:row>
      <xdr:rowOff>246284</xdr:rowOff>
    </xdr:from>
    <xdr:to>
      <xdr:col>45</xdr:col>
      <xdr:colOff>56030</xdr:colOff>
      <xdr:row>145</xdr:row>
      <xdr:rowOff>250824</xdr:rowOff>
    </xdr:to>
    <xdr:cxnSp macro="">
      <xdr:nvCxnSpPr>
        <xdr:cNvPr id="862" name="直線コネクタ 861"/>
        <xdr:cNvCxnSpPr/>
      </xdr:nvCxnSpPr>
      <xdr:spPr bwMode="auto">
        <a:xfrm flipH="1" flipV="1">
          <a:off x="1901503" y="32089106"/>
          <a:ext cx="6222762" cy="454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131674</xdr:colOff>
      <xdr:row>145</xdr:row>
      <xdr:rowOff>236198</xdr:rowOff>
    </xdr:from>
    <xdr:to>
      <xdr:col>10</xdr:col>
      <xdr:colOff>134471</xdr:colOff>
      <xdr:row>149</xdr:row>
      <xdr:rowOff>60325</xdr:rowOff>
    </xdr:to>
    <xdr:cxnSp macro="">
      <xdr:nvCxnSpPr>
        <xdr:cNvPr id="863" name="直線コネクタ 7"/>
        <xdr:cNvCxnSpPr/>
      </xdr:nvCxnSpPr>
      <xdr:spPr bwMode="auto">
        <a:xfrm>
          <a:off x="1924615" y="32079020"/>
          <a:ext cx="2797" cy="247992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11205</xdr:colOff>
      <xdr:row>145</xdr:row>
      <xdr:rowOff>510752</xdr:rowOff>
    </xdr:from>
    <xdr:to>
      <xdr:col>13</xdr:col>
      <xdr:colOff>123264</xdr:colOff>
      <xdr:row>147</xdr:row>
      <xdr:rowOff>365626</xdr:rowOff>
    </xdr:to>
    <xdr:sp macro="" textlink="">
      <xdr:nvSpPr>
        <xdr:cNvPr id="864" name="正方形/長方形 863"/>
        <xdr:cNvSpPr/>
      </xdr:nvSpPr>
      <xdr:spPr bwMode="auto">
        <a:xfrm>
          <a:off x="1266264" y="32353574"/>
          <a:ext cx="1187824" cy="11883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学力に関する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調査研究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74.0</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18</xdr:col>
      <xdr:colOff>144198</xdr:colOff>
      <xdr:row>145</xdr:row>
      <xdr:rowOff>261654</xdr:rowOff>
    </xdr:from>
    <xdr:to>
      <xdr:col>19</xdr:col>
      <xdr:colOff>4390</xdr:colOff>
      <xdr:row>149</xdr:row>
      <xdr:rowOff>47565</xdr:rowOff>
    </xdr:to>
    <xdr:cxnSp macro="">
      <xdr:nvCxnSpPr>
        <xdr:cNvPr id="865" name="直線コネクタ 864"/>
        <xdr:cNvCxnSpPr>
          <a:endCxn id="877" idx="0"/>
        </xdr:cNvCxnSpPr>
      </xdr:nvCxnSpPr>
      <xdr:spPr bwMode="auto">
        <a:xfrm flipH="1">
          <a:off x="3371492" y="32104476"/>
          <a:ext cx="39486" cy="244095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101136</xdr:colOff>
      <xdr:row>145</xdr:row>
      <xdr:rowOff>523619</xdr:rowOff>
    </xdr:from>
    <xdr:to>
      <xdr:col>22</xdr:col>
      <xdr:colOff>72839</xdr:colOff>
      <xdr:row>147</xdr:row>
      <xdr:rowOff>367868</xdr:rowOff>
    </xdr:to>
    <xdr:sp macro="" textlink="">
      <xdr:nvSpPr>
        <xdr:cNvPr id="866" name="正方形/長方形 22"/>
        <xdr:cNvSpPr/>
      </xdr:nvSpPr>
      <xdr:spPr bwMode="auto">
        <a:xfrm>
          <a:off x="2790548" y="32366441"/>
          <a:ext cx="1226762" cy="11777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Ｂ</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教育課程の改善</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に資する実践的</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調査研究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5.6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27</xdr:col>
      <xdr:colOff>162626</xdr:colOff>
      <xdr:row>145</xdr:row>
      <xdr:rowOff>228413</xdr:rowOff>
    </xdr:from>
    <xdr:to>
      <xdr:col>27</xdr:col>
      <xdr:colOff>168088</xdr:colOff>
      <xdr:row>149</xdr:row>
      <xdr:rowOff>13388</xdr:rowOff>
    </xdr:to>
    <xdr:cxnSp macro="">
      <xdr:nvCxnSpPr>
        <xdr:cNvPr id="867" name="直線コネクタ 866"/>
        <xdr:cNvCxnSpPr/>
      </xdr:nvCxnSpPr>
      <xdr:spPr bwMode="auto">
        <a:xfrm flipH="1">
          <a:off x="5003567" y="32071235"/>
          <a:ext cx="5462" cy="244002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176332</xdr:colOff>
      <xdr:row>145</xdr:row>
      <xdr:rowOff>554446</xdr:rowOff>
    </xdr:from>
    <xdr:to>
      <xdr:col>31</xdr:col>
      <xdr:colOff>168787</xdr:colOff>
      <xdr:row>147</xdr:row>
      <xdr:rowOff>388599</xdr:rowOff>
    </xdr:to>
    <xdr:sp macro="" textlink="">
      <xdr:nvSpPr>
        <xdr:cNvPr id="868" name="正方形/長方形 867"/>
        <xdr:cNvSpPr/>
      </xdr:nvSpPr>
      <xdr:spPr bwMode="auto">
        <a:xfrm>
          <a:off x="4300097" y="32397268"/>
          <a:ext cx="1426808" cy="11676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Ｃ</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教育課程の円滑な実施を推進するための事業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6.6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45</xdr:col>
      <xdr:colOff>78441</xdr:colOff>
      <xdr:row>145</xdr:row>
      <xdr:rowOff>239619</xdr:rowOff>
    </xdr:from>
    <xdr:to>
      <xdr:col>45</xdr:col>
      <xdr:colOff>100852</xdr:colOff>
      <xdr:row>149</xdr:row>
      <xdr:rowOff>71531</xdr:rowOff>
    </xdr:to>
    <xdr:cxnSp macro="">
      <xdr:nvCxnSpPr>
        <xdr:cNvPr id="869" name="直線コネクタ 13"/>
        <xdr:cNvCxnSpPr/>
      </xdr:nvCxnSpPr>
      <xdr:spPr bwMode="auto">
        <a:xfrm>
          <a:off x="8146676" y="32082441"/>
          <a:ext cx="22411" cy="24877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42</xdr:col>
      <xdr:colOff>23173</xdr:colOff>
      <xdr:row>145</xdr:row>
      <xdr:rowOff>505899</xdr:rowOff>
    </xdr:from>
    <xdr:to>
      <xdr:col>49</xdr:col>
      <xdr:colOff>114160</xdr:colOff>
      <xdr:row>147</xdr:row>
      <xdr:rowOff>329266</xdr:rowOff>
    </xdr:to>
    <xdr:sp macro="" textlink="">
      <xdr:nvSpPr>
        <xdr:cNvPr id="870" name="正方形/長方形 14"/>
        <xdr:cNvSpPr/>
      </xdr:nvSpPr>
      <xdr:spPr bwMode="auto">
        <a:xfrm>
          <a:off x="7553526" y="32348721"/>
          <a:ext cx="1346046" cy="11568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Ｅ</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全国学力・学習状況調査の実施</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（翌年度準備経費）</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447.9</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17</xdr:col>
      <xdr:colOff>86460</xdr:colOff>
      <xdr:row>143</xdr:row>
      <xdr:rowOff>137027</xdr:rowOff>
    </xdr:from>
    <xdr:to>
      <xdr:col>32</xdr:col>
      <xdr:colOff>179293</xdr:colOff>
      <xdr:row>145</xdr:row>
      <xdr:rowOff>71531</xdr:rowOff>
    </xdr:to>
    <xdr:sp macro="" textlink="">
      <xdr:nvSpPr>
        <xdr:cNvPr id="871" name="大かっこ 870"/>
        <xdr:cNvSpPr/>
      </xdr:nvSpPr>
      <xdr:spPr bwMode="auto">
        <a:xfrm>
          <a:off x="3134460" y="31285084"/>
          <a:ext cx="2782245" cy="62926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900"/>
            </a:lnSpc>
          </a:pPr>
          <a:r>
            <a:rPr kumimoji="1" lang="ja-JP" altLang="en-US" sz="800">
              <a:solidFill>
                <a:srgbClr xmlns:mc="http://schemas.openxmlformats.org/markup-compatibility/2006" xmlns:a14="http://schemas.microsoft.com/office/drawing/2010/main" val="000000" mc:Ignorable="a14" a14:legacySpreadsheetColorIndex="8"/>
              </a:solidFill>
            </a:rPr>
            <a:t>初等中等教育の教育課程に関する政策に係る基礎的な調査及び研究、国内の教育機関及び教育関係者に対する初等中等教育の教育課程に関する援助及び助言等の業務の実施</a:t>
          </a:r>
          <a:endParaRPr kumimoji="1" lang="en-US" altLang="ja-JP"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54446</xdr:colOff>
      <xdr:row>149</xdr:row>
      <xdr:rowOff>107330</xdr:rowOff>
    </xdr:from>
    <xdr:to>
      <xdr:col>12</xdr:col>
      <xdr:colOff>18708</xdr:colOff>
      <xdr:row>150</xdr:row>
      <xdr:rowOff>65547</xdr:rowOff>
    </xdr:to>
    <xdr:sp macro="" textlink="">
      <xdr:nvSpPr>
        <xdr:cNvPr id="872" name="テキスト ボックス 871"/>
        <xdr:cNvSpPr txBox="1"/>
      </xdr:nvSpPr>
      <xdr:spPr>
        <a:xfrm>
          <a:off x="1668093" y="34605946"/>
          <a:ext cx="5021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6</xdr:col>
      <xdr:colOff>57150</xdr:colOff>
      <xdr:row>147</xdr:row>
      <xdr:rowOff>416309</xdr:rowOff>
    </xdr:from>
    <xdr:to>
      <xdr:col>14</xdr:col>
      <xdr:colOff>114300</xdr:colOff>
      <xdr:row>148</xdr:row>
      <xdr:rowOff>600075</xdr:rowOff>
    </xdr:to>
    <xdr:sp macro="" textlink="">
      <xdr:nvSpPr>
        <xdr:cNvPr id="873" name="大かっこ 44"/>
        <xdr:cNvSpPr>
          <a:spLocks noChangeArrowheads="1"/>
        </xdr:cNvSpPr>
      </xdr:nvSpPr>
      <xdr:spPr bwMode="auto">
        <a:xfrm>
          <a:off x="1257300" y="33506159"/>
          <a:ext cx="1657350" cy="840991"/>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教育課程の基準の改善や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学習指導の改善のため、各教科の目標や内容に照らした学習の実現状況の総合的調査を実施</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14</xdr:col>
      <xdr:colOff>159190</xdr:colOff>
      <xdr:row>147</xdr:row>
      <xdr:rowOff>451350</xdr:rowOff>
    </xdr:from>
    <xdr:to>
      <xdr:col>22</xdr:col>
      <xdr:colOff>118362</xdr:colOff>
      <xdr:row>148</xdr:row>
      <xdr:rowOff>580778</xdr:rowOff>
    </xdr:to>
    <xdr:sp macro="" textlink="">
      <xdr:nvSpPr>
        <xdr:cNvPr id="874" name="大かっこ 45"/>
        <xdr:cNvSpPr>
          <a:spLocks noChangeArrowheads="1"/>
        </xdr:cNvSpPr>
      </xdr:nvSpPr>
      <xdr:spPr bwMode="auto">
        <a:xfrm>
          <a:off x="2669308" y="33627672"/>
          <a:ext cx="1393525" cy="790575"/>
        </a:xfrm>
        <a:prstGeom prst="bracketPair">
          <a:avLst>
            <a:gd name="adj" fmla="val 16667"/>
          </a:avLst>
        </a:prstGeom>
        <a:solidFill>
          <a:schemeClr val="lt1"/>
        </a:solidFill>
        <a:ln w="9525" algn="ctr">
          <a:solidFill>
            <a:srgbClr val="000000"/>
          </a:solidFill>
          <a:round/>
          <a:headEnd/>
          <a:tailEnd/>
        </a:ln>
        <a:extLst/>
      </xdr:spPr>
      <xdr:txBody>
        <a:bodyPr vertOverflow="clip" wrap="square" lIns="27432" tIns="18288" rIns="0" bIns="18288" anchor="ctr" upright="1"/>
        <a:lstStyle/>
        <a:p>
          <a:pPr algn="l" rtl="0">
            <a:lnSpc>
              <a:spcPts val="11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教育課程及び指導方法等に関する実践研究、小・中学校の連携した教育の在り方に関する実践研究の実施</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24</xdr:col>
      <xdr:colOff>32648</xdr:colOff>
      <xdr:row>147</xdr:row>
      <xdr:rowOff>438465</xdr:rowOff>
    </xdr:from>
    <xdr:to>
      <xdr:col>31</xdr:col>
      <xdr:colOff>135871</xdr:colOff>
      <xdr:row>148</xdr:row>
      <xdr:rowOff>548842</xdr:rowOff>
    </xdr:to>
    <xdr:sp macro="" textlink="">
      <xdr:nvSpPr>
        <xdr:cNvPr id="875" name="大かっこ 46"/>
        <xdr:cNvSpPr>
          <a:spLocks noChangeArrowheads="1"/>
        </xdr:cNvSpPr>
      </xdr:nvSpPr>
      <xdr:spPr bwMode="auto">
        <a:xfrm>
          <a:off x="4335707" y="33614787"/>
          <a:ext cx="1358282" cy="771524"/>
        </a:xfrm>
        <a:prstGeom prst="bracketPair">
          <a:avLst>
            <a:gd name="adj" fmla="val 16667"/>
          </a:avLst>
        </a:prstGeom>
        <a:solidFill>
          <a:schemeClr val="lt1"/>
        </a:solidFill>
        <a:ln w="9525" algn="ctr">
          <a:solidFill>
            <a:srgbClr val="000000"/>
          </a:solidFill>
          <a:round/>
          <a:headEnd/>
          <a:tailEnd/>
        </a:ln>
        <a:extLst/>
      </xdr:spPr>
      <xdr:txBody>
        <a:bodyPr vertOverflow="clip" wrap="square" lIns="18288" tIns="18288" rIns="0" bIns="18288" anchor="ctr"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教師用の指導資料の作成、へき地学校や複式学級における実践研究の実施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41</xdr:col>
      <xdr:colOff>124276</xdr:colOff>
      <xdr:row>147</xdr:row>
      <xdr:rowOff>432299</xdr:rowOff>
    </xdr:from>
    <xdr:to>
      <xdr:col>49</xdr:col>
      <xdr:colOff>192601</xdr:colOff>
      <xdr:row>149</xdr:row>
      <xdr:rowOff>78194</xdr:rowOff>
    </xdr:to>
    <xdr:sp macro="" textlink="">
      <xdr:nvSpPr>
        <xdr:cNvPr id="876" name="大かっこ 47"/>
        <xdr:cNvSpPr>
          <a:spLocks noChangeArrowheads="1"/>
        </xdr:cNvSpPr>
      </xdr:nvSpPr>
      <xdr:spPr bwMode="auto">
        <a:xfrm>
          <a:off x="7475335" y="33608621"/>
          <a:ext cx="1502678" cy="968189"/>
        </a:xfrm>
        <a:prstGeom prst="bracketPair">
          <a:avLst>
            <a:gd name="adj" fmla="val 16667"/>
          </a:avLst>
        </a:prstGeom>
        <a:solidFill>
          <a:srgbClr val="FFFFFF"/>
        </a:solidFill>
        <a:ln w="9525" algn="ctr">
          <a:solidFill>
            <a:srgbClr val="000000"/>
          </a:solidFill>
          <a:round/>
          <a:headEnd/>
          <a:tailEnd/>
        </a:ln>
      </xdr:spPr>
      <xdr:txBody>
        <a:bodyPr vertOverflow="clip" wrap="square" lIns="18288" tIns="18288" rIns="0" bIns="18288" anchor="ctr" upright="1"/>
        <a:lstStyle/>
        <a:p>
          <a:pPr algn="l" rtl="0">
            <a:lnSpc>
              <a:spcPts val="10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文部科学省が実施する全国学力・学習状況調査に関する調査問題の作成、教科に関する調査の結果分析及び調査問題、報告書の印刷等の実施（翌年度準備）</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17</xdr:col>
      <xdr:colOff>68583</xdr:colOff>
      <xdr:row>149</xdr:row>
      <xdr:rowOff>47565</xdr:rowOff>
    </xdr:from>
    <xdr:to>
      <xdr:col>20</xdr:col>
      <xdr:colOff>40518</xdr:colOff>
      <xdr:row>150</xdr:row>
      <xdr:rowOff>8210</xdr:rowOff>
    </xdr:to>
    <xdr:sp macro="" textlink="">
      <xdr:nvSpPr>
        <xdr:cNvPr id="877" name="テキスト ボックス 876"/>
        <xdr:cNvSpPr txBox="1"/>
      </xdr:nvSpPr>
      <xdr:spPr>
        <a:xfrm>
          <a:off x="3116583" y="34545434"/>
          <a:ext cx="5098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Ｂ</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26</xdr:col>
      <xdr:colOff>100852</xdr:colOff>
      <xdr:row>149</xdr:row>
      <xdr:rowOff>71530</xdr:rowOff>
    </xdr:from>
    <xdr:to>
      <xdr:col>29</xdr:col>
      <xdr:colOff>78302</xdr:colOff>
      <xdr:row>150</xdr:row>
      <xdr:rowOff>27446</xdr:rowOff>
    </xdr:to>
    <xdr:sp macro="" textlink="">
      <xdr:nvSpPr>
        <xdr:cNvPr id="878" name="テキスト ボックス 877"/>
        <xdr:cNvSpPr txBox="1"/>
      </xdr:nvSpPr>
      <xdr:spPr>
        <a:xfrm>
          <a:off x="4762499" y="34570146"/>
          <a:ext cx="515332" cy="273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Ｃ</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44</xdr:col>
      <xdr:colOff>29579</xdr:colOff>
      <xdr:row>149</xdr:row>
      <xdr:rowOff>185771</xdr:rowOff>
    </xdr:from>
    <xdr:to>
      <xdr:col>46</xdr:col>
      <xdr:colOff>172630</xdr:colOff>
      <xdr:row>150</xdr:row>
      <xdr:rowOff>143988</xdr:rowOff>
    </xdr:to>
    <xdr:sp macro="" textlink="">
      <xdr:nvSpPr>
        <xdr:cNvPr id="879" name="テキスト ボックス 878"/>
        <xdr:cNvSpPr txBox="1"/>
      </xdr:nvSpPr>
      <xdr:spPr>
        <a:xfrm>
          <a:off x="7918520" y="34684387"/>
          <a:ext cx="50163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Ｅ</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33</xdr:col>
      <xdr:colOff>119249</xdr:colOff>
      <xdr:row>145</xdr:row>
      <xdr:rowOff>535033</xdr:rowOff>
    </xdr:from>
    <xdr:to>
      <xdr:col>40</xdr:col>
      <xdr:colOff>119063</xdr:colOff>
      <xdr:row>147</xdr:row>
      <xdr:rowOff>327525</xdr:rowOff>
    </xdr:to>
    <xdr:sp macro="" textlink="">
      <xdr:nvSpPr>
        <xdr:cNvPr id="880" name="正方形/長方形 14"/>
        <xdr:cNvSpPr/>
      </xdr:nvSpPr>
      <xdr:spPr bwMode="auto">
        <a:xfrm>
          <a:off x="6035955" y="32377855"/>
          <a:ext cx="1254873" cy="11259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Ｄ</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全国学力・学習状況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調査の実施</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106.2</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35</xdr:col>
      <xdr:colOff>167387</xdr:colOff>
      <xdr:row>149</xdr:row>
      <xdr:rowOff>170083</xdr:rowOff>
    </xdr:from>
    <xdr:to>
      <xdr:col>38</xdr:col>
      <xdr:colOff>134833</xdr:colOff>
      <xdr:row>150</xdr:row>
      <xdr:rowOff>128300</xdr:rowOff>
    </xdr:to>
    <xdr:sp macro="" textlink="">
      <xdr:nvSpPr>
        <xdr:cNvPr id="881" name="テキスト ボックス 880"/>
        <xdr:cNvSpPr txBox="1"/>
      </xdr:nvSpPr>
      <xdr:spPr>
        <a:xfrm>
          <a:off x="6442681" y="34668699"/>
          <a:ext cx="50532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Ｄ</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33</xdr:col>
      <xdr:colOff>44822</xdr:colOff>
      <xdr:row>147</xdr:row>
      <xdr:rowOff>394199</xdr:rowOff>
    </xdr:from>
    <xdr:to>
      <xdr:col>40</xdr:col>
      <xdr:colOff>152677</xdr:colOff>
      <xdr:row>149</xdr:row>
      <xdr:rowOff>123825</xdr:rowOff>
    </xdr:to>
    <xdr:sp macro="" textlink="">
      <xdr:nvSpPr>
        <xdr:cNvPr id="882" name="大かっこ 47"/>
        <xdr:cNvSpPr>
          <a:spLocks noChangeArrowheads="1"/>
        </xdr:cNvSpPr>
      </xdr:nvSpPr>
      <xdr:spPr bwMode="auto">
        <a:xfrm>
          <a:off x="6750422" y="33671374"/>
          <a:ext cx="1530255" cy="1050426"/>
        </a:xfrm>
        <a:prstGeom prst="bracketPair">
          <a:avLst>
            <a:gd name="adj" fmla="val 16667"/>
          </a:avLst>
        </a:prstGeom>
        <a:solidFill>
          <a:srgbClr val="FFFFFF"/>
        </a:solidFill>
        <a:ln w="9525" algn="ctr">
          <a:solidFill>
            <a:srgbClr val="000000"/>
          </a:solidFill>
          <a:round/>
          <a:headEnd/>
          <a:tailEnd/>
        </a:ln>
      </xdr:spPr>
      <xdr:txBody>
        <a:bodyPr vertOverflow="clip" wrap="square" lIns="18288" tIns="18288" rIns="0" bIns="18288" anchor="ctr" upright="1"/>
        <a:lstStyle/>
        <a:p>
          <a:pPr algn="l" rtl="0">
            <a:lnSpc>
              <a:spcPts val="10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文部科学省が実施する全国学力・学習状況調査に関する調査問題の作成、教科に関する調査の結果分析及び調査問題、報告書の印刷等の実施</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33</xdr:col>
      <xdr:colOff>134470</xdr:colOff>
      <xdr:row>141</xdr:row>
      <xdr:rowOff>284442</xdr:rowOff>
    </xdr:from>
    <xdr:to>
      <xdr:col>35</xdr:col>
      <xdr:colOff>109957</xdr:colOff>
      <xdr:row>143</xdr:row>
      <xdr:rowOff>283461</xdr:rowOff>
    </xdr:to>
    <xdr:sp macro="" textlink="">
      <xdr:nvSpPr>
        <xdr:cNvPr id="900" name="左中かっこ 899"/>
        <xdr:cNvSpPr/>
      </xdr:nvSpPr>
      <xdr:spPr>
        <a:xfrm>
          <a:off x="6051176" y="30513617"/>
          <a:ext cx="334075" cy="917901"/>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13</xdr:col>
      <xdr:colOff>156882</xdr:colOff>
      <xdr:row>151</xdr:row>
      <xdr:rowOff>152960</xdr:rowOff>
    </xdr:from>
    <xdr:to>
      <xdr:col>16</xdr:col>
      <xdr:colOff>121144</xdr:colOff>
      <xdr:row>151</xdr:row>
      <xdr:rowOff>428677</xdr:rowOff>
    </xdr:to>
    <xdr:sp macro="" textlink="">
      <xdr:nvSpPr>
        <xdr:cNvPr id="902" name="テキスト ボックス 901"/>
        <xdr:cNvSpPr txBox="1"/>
      </xdr:nvSpPr>
      <xdr:spPr>
        <a:xfrm>
          <a:off x="2487706" y="35164059"/>
          <a:ext cx="5021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8</xdr:col>
      <xdr:colOff>112060</xdr:colOff>
      <xdr:row>152</xdr:row>
      <xdr:rowOff>164166</xdr:rowOff>
    </xdr:from>
    <xdr:to>
      <xdr:col>22</xdr:col>
      <xdr:colOff>156882</xdr:colOff>
      <xdr:row>152</xdr:row>
      <xdr:rowOff>164166</xdr:rowOff>
    </xdr:to>
    <xdr:cxnSp macro="">
      <xdr:nvCxnSpPr>
        <xdr:cNvPr id="910" name="直線コネクタ 909"/>
        <xdr:cNvCxnSpPr/>
      </xdr:nvCxnSpPr>
      <xdr:spPr bwMode="auto">
        <a:xfrm flipH="1">
          <a:off x="1546413" y="35713147"/>
          <a:ext cx="255494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123265</xdr:colOff>
      <xdr:row>152</xdr:row>
      <xdr:rowOff>164167</xdr:rowOff>
    </xdr:from>
    <xdr:to>
      <xdr:col>8</xdr:col>
      <xdr:colOff>123265</xdr:colOff>
      <xdr:row>153</xdr:row>
      <xdr:rowOff>167154</xdr:rowOff>
    </xdr:to>
    <xdr:cxnSp macro="">
      <xdr:nvCxnSpPr>
        <xdr:cNvPr id="917" name="直線コネクタ 7"/>
        <xdr:cNvCxnSpPr/>
      </xdr:nvCxnSpPr>
      <xdr:spPr bwMode="auto">
        <a:xfrm>
          <a:off x="1557618" y="35713148"/>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78441</xdr:colOff>
      <xdr:row>151</xdr:row>
      <xdr:rowOff>354666</xdr:rowOff>
    </xdr:from>
    <xdr:to>
      <xdr:col>15</xdr:col>
      <xdr:colOff>78441</xdr:colOff>
      <xdr:row>152</xdr:row>
      <xdr:rowOff>175371</xdr:rowOff>
    </xdr:to>
    <xdr:cxnSp macro="">
      <xdr:nvCxnSpPr>
        <xdr:cNvPr id="921" name="直線コネクタ 7"/>
        <xdr:cNvCxnSpPr/>
      </xdr:nvCxnSpPr>
      <xdr:spPr bwMode="auto">
        <a:xfrm>
          <a:off x="2767853" y="35365765"/>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78441</xdr:colOff>
      <xdr:row>153</xdr:row>
      <xdr:rowOff>178361</xdr:rowOff>
    </xdr:from>
    <xdr:to>
      <xdr:col>12</xdr:col>
      <xdr:colOff>67236</xdr:colOff>
      <xdr:row>156</xdr:row>
      <xdr:rowOff>320106</xdr:rowOff>
    </xdr:to>
    <xdr:sp macro="" textlink="">
      <xdr:nvSpPr>
        <xdr:cNvPr id="922" name="正方形/長方形 921"/>
        <xdr:cNvSpPr/>
      </xdr:nvSpPr>
      <xdr:spPr bwMode="auto">
        <a:xfrm>
          <a:off x="1154206" y="36082942"/>
          <a:ext cx="1064559" cy="11883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【A-1】</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（株）ＳＡＹ企画</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7.6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6</xdr:col>
      <xdr:colOff>67235</xdr:colOff>
      <xdr:row>157</xdr:row>
      <xdr:rowOff>109631</xdr:rowOff>
    </xdr:from>
    <xdr:to>
      <xdr:col>12</xdr:col>
      <xdr:colOff>33618</xdr:colOff>
      <xdr:row>160</xdr:row>
      <xdr:rowOff>9525</xdr:rowOff>
    </xdr:to>
    <xdr:sp macro="" textlink="">
      <xdr:nvSpPr>
        <xdr:cNvPr id="923" name="大かっこ 44"/>
        <xdr:cNvSpPr>
          <a:spLocks noChangeArrowheads="1"/>
        </xdr:cNvSpPr>
      </xdr:nvSpPr>
      <xdr:spPr bwMode="auto">
        <a:xfrm>
          <a:off x="1286435" y="37527006"/>
          <a:ext cx="1185583" cy="966694"/>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進学適性検査答案及び成績一覧等の電子化業務</a:t>
          </a:r>
        </a:p>
      </xdr:txBody>
    </xdr:sp>
    <xdr:clientData/>
  </xdr:twoCellAnchor>
  <xdr:twoCellAnchor editAs="absolute">
    <xdr:from>
      <xdr:col>13</xdr:col>
      <xdr:colOff>56030</xdr:colOff>
      <xdr:row>153</xdr:row>
      <xdr:rowOff>189566</xdr:rowOff>
    </xdr:from>
    <xdr:to>
      <xdr:col>19</xdr:col>
      <xdr:colOff>44825</xdr:colOff>
      <xdr:row>156</xdr:row>
      <xdr:rowOff>331311</xdr:rowOff>
    </xdr:to>
    <xdr:sp macro="" textlink="">
      <xdr:nvSpPr>
        <xdr:cNvPr id="924" name="正方形/長方形 923"/>
        <xdr:cNvSpPr/>
      </xdr:nvSpPr>
      <xdr:spPr bwMode="auto">
        <a:xfrm>
          <a:off x="2386854" y="36094147"/>
          <a:ext cx="1064559" cy="11883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【A-2】</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（株）ステージ</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7.4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13</xdr:col>
      <xdr:colOff>22412</xdr:colOff>
      <xdr:row>157</xdr:row>
      <xdr:rowOff>132043</xdr:rowOff>
    </xdr:from>
    <xdr:to>
      <xdr:col>18</xdr:col>
      <xdr:colOff>168089</xdr:colOff>
      <xdr:row>160</xdr:row>
      <xdr:rowOff>34925</xdr:rowOff>
    </xdr:to>
    <xdr:sp macro="" textlink="">
      <xdr:nvSpPr>
        <xdr:cNvPr id="925" name="大かっこ 44"/>
        <xdr:cNvSpPr>
          <a:spLocks noChangeArrowheads="1"/>
        </xdr:cNvSpPr>
      </xdr:nvSpPr>
      <xdr:spPr bwMode="auto">
        <a:xfrm>
          <a:off x="2664012" y="37549418"/>
          <a:ext cx="1161677" cy="969682"/>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「平成２６年度国立教育政策研究所教育課程研究センター研究協議会」会場借上</a:t>
          </a:r>
        </a:p>
      </xdr:txBody>
    </xdr:sp>
    <xdr:clientData/>
  </xdr:twoCellAnchor>
  <xdr:twoCellAnchor editAs="absolute">
    <xdr:from>
      <xdr:col>20</xdr:col>
      <xdr:colOff>33618</xdr:colOff>
      <xdr:row>153</xdr:row>
      <xdr:rowOff>211978</xdr:rowOff>
    </xdr:from>
    <xdr:to>
      <xdr:col>26</xdr:col>
      <xdr:colOff>22412</xdr:colOff>
      <xdr:row>156</xdr:row>
      <xdr:rowOff>297143</xdr:rowOff>
    </xdr:to>
    <xdr:sp macro="" textlink="">
      <xdr:nvSpPr>
        <xdr:cNvPr id="926" name="正方形/長方形 925"/>
        <xdr:cNvSpPr/>
      </xdr:nvSpPr>
      <xdr:spPr bwMode="auto">
        <a:xfrm>
          <a:off x="3619500" y="36116559"/>
          <a:ext cx="1064559" cy="11317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【A-3】</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（株）アストジェイ</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2.0</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16</xdr:col>
      <xdr:colOff>56029</xdr:colOff>
      <xdr:row>152</xdr:row>
      <xdr:rowOff>175372</xdr:rowOff>
    </xdr:from>
    <xdr:to>
      <xdr:col>16</xdr:col>
      <xdr:colOff>56029</xdr:colOff>
      <xdr:row>153</xdr:row>
      <xdr:rowOff>178359</xdr:rowOff>
    </xdr:to>
    <xdr:cxnSp macro="">
      <xdr:nvCxnSpPr>
        <xdr:cNvPr id="931" name="直線コネクタ 7"/>
        <xdr:cNvCxnSpPr/>
      </xdr:nvCxnSpPr>
      <xdr:spPr bwMode="auto">
        <a:xfrm>
          <a:off x="2924735" y="35724353"/>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22</xdr:col>
      <xdr:colOff>156882</xdr:colOff>
      <xdr:row>152</xdr:row>
      <xdr:rowOff>175373</xdr:rowOff>
    </xdr:from>
    <xdr:to>
      <xdr:col>22</xdr:col>
      <xdr:colOff>156882</xdr:colOff>
      <xdr:row>153</xdr:row>
      <xdr:rowOff>178360</xdr:rowOff>
    </xdr:to>
    <xdr:cxnSp macro="">
      <xdr:nvCxnSpPr>
        <xdr:cNvPr id="932" name="直線コネクタ 7"/>
        <xdr:cNvCxnSpPr/>
      </xdr:nvCxnSpPr>
      <xdr:spPr bwMode="auto">
        <a:xfrm>
          <a:off x="4101353" y="35724354"/>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168089</xdr:colOff>
      <xdr:row>157</xdr:row>
      <xdr:rowOff>132042</xdr:rowOff>
    </xdr:from>
    <xdr:to>
      <xdr:col>25</xdr:col>
      <xdr:colOff>134471</xdr:colOff>
      <xdr:row>160</xdr:row>
      <xdr:rowOff>34925</xdr:rowOff>
    </xdr:to>
    <xdr:sp macro="" textlink="">
      <xdr:nvSpPr>
        <xdr:cNvPr id="933" name="大かっこ 44"/>
        <xdr:cNvSpPr>
          <a:spLocks noChangeArrowheads="1"/>
        </xdr:cNvSpPr>
      </xdr:nvSpPr>
      <xdr:spPr bwMode="auto">
        <a:xfrm>
          <a:off x="4028889" y="37549417"/>
          <a:ext cx="1185582" cy="969683"/>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平成２５年度中学校学習指導要領実施状況調査集計業務</a:t>
          </a:r>
        </a:p>
      </xdr:txBody>
    </xdr:sp>
    <xdr:clientData/>
  </xdr:twoCellAnchor>
  <xdr:twoCellAnchor editAs="absolute">
    <xdr:from>
      <xdr:col>28</xdr:col>
      <xdr:colOff>56029</xdr:colOff>
      <xdr:row>151</xdr:row>
      <xdr:rowOff>197784</xdr:rowOff>
    </xdr:from>
    <xdr:to>
      <xdr:col>31</xdr:col>
      <xdr:colOff>27963</xdr:colOff>
      <xdr:row>151</xdr:row>
      <xdr:rowOff>473501</xdr:rowOff>
    </xdr:to>
    <xdr:sp macro="" textlink="">
      <xdr:nvSpPr>
        <xdr:cNvPr id="934" name="テキスト ボックス 933"/>
        <xdr:cNvSpPr txBox="1"/>
      </xdr:nvSpPr>
      <xdr:spPr>
        <a:xfrm>
          <a:off x="5076264" y="35208883"/>
          <a:ext cx="5098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Ｂ</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29</xdr:col>
      <xdr:colOff>156883</xdr:colOff>
      <xdr:row>151</xdr:row>
      <xdr:rowOff>466725</xdr:rowOff>
    </xdr:from>
    <xdr:to>
      <xdr:col>29</xdr:col>
      <xdr:colOff>168089</xdr:colOff>
      <xdr:row>156</xdr:row>
      <xdr:rowOff>143248</xdr:rowOff>
    </xdr:to>
    <xdr:cxnSp macro="">
      <xdr:nvCxnSpPr>
        <xdr:cNvPr id="936" name="直線コネクタ 7"/>
        <xdr:cNvCxnSpPr/>
      </xdr:nvCxnSpPr>
      <xdr:spPr bwMode="auto">
        <a:xfrm>
          <a:off x="5356412" y="35477824"/>
          <a:ext cx="11206" cy="162485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27</xdr:col>
      <xdr:colOff>22411</xdr:colOff>
      <xdr:row>153</xdr:row>
      <xdr:rowOff>211978</xdr:rowOff>
    </xdr:from>
    <xdr:to>
      <xdr:col>33</xdr:col>
      <xdr:colOff>11205</xdr:colOff>
      <xdr:row>156</xdr:row>
      <xdr:rowOff>297143</xdr:rowOff>
    </xdr:to>
    <xdr:sp macro="" textlink="">
      <xdr:nvSpPr>
        <xdr:cNvPr id="935" name="正方形/長方形 934"/>
        <xdr:cNvSpPr/>
      </xdr:nvSpPr>
      <xdr:spPr bwMode="auto">
        <a:xfrm>
          <a:off x="4863352" y="36116559"/>
          <a:ext cx="1064559" cy="11317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【B-1】</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（株）ディーワークス</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4.7</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27</xdr:col>
      <xdr:colOff>11206</xdr:colOff>
      <xdr:row>157</xdr:row>
      <xdr:rowOff>98425</xdr:rowOff>
    </xdr:from>
    <xdr:to>
      <xdr:col>32</xdr:col>
      <xdr:colOff>156882</xdr:colOff>
      <xdr:row>160</xdr:row>
      <xdr:rowOff>22225</xdr:rowOff>
    </xdr:to>
    <xdr:sp macro="" textlink="">
      <xdr:nvSpPr>
        <xdr:cNvPr id="946" name="大かっこ 44"/>
        <xdr:cNvSpPr>
          <a:spLocks noChangeArrowheads="1"/>
        </xdr:cNvSpPr>
      </xdr:nvSpPr>
      <xdr:spPr bwMode="auto">
        <a:xfrm>
          <a:off x="5497606" y="37515800"/>
          <a:ext cx="1161676" cy="990600"/>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「平成２６年度国立教育政策研究所教育課程研究センター関係指定事業研究協議会」支援業務</a:t>
          </a:r>
        </a:p>
      </xdr:txBody>
    </xdr:sp>
    <xdr:clientData/>
  </xdr:twoCellAnchor>
  <xdr:twoCellAnchor editAs="absolute">
    <xdr:from>
      <xdr:col>40</xdr:col>
      <xdr:colOff>0</xdr:colOff>
      <xdr:row>151</xdr:row>
      <xdr:rowOff>208989</xdr:rowOff>
    </xdr:from>
    <xdr:to>
      <xdr:col>42</xdr:col>
      <xdr:colOff>156744</xdr:colOff>
      <xdr:row>151</xdr:row>
      <xdr:rowOff>482405</xdr:rowOff>
    </xdr:to>
    <xdr:sp macro="" textlink="">
      <xdr:nvSpPr>
        <xdr:cNvPr id="947" name="テキスト ボックス 946"/>
        <xdr:cNvSpPr txBox="1"/>
      </xdr:nvSpPr>
      <xdr:spPr>
        <a:xfrm>
          <a:off x="7171765" y="35220088"/>
          <a:ext cx="515332" cy="273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Ｃ</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41</xdr:col>
      <xdr:colOff>112059</xdr:colOff>
      <xdr:row>151</xdr:row>
      <xdr:rowOff>500342</xdr:rowOff>
    </xdr:from>
    <xdr:to>
      <xdr:col>41</xdr:col>
      <xdr:colOff>112059</xdr:colOff>
      <xdr:row>152</xdr:row>
      <xdr:rowOff>175372</xdr:rowOff>
    </xdr:to>
    <xdr:cxnSp macro="">
      <xdr:nvCxnSpPr>
        <xdr:cNvPr id="948" name="直線コネクタ 7"/>
        <xdr:cNvCxnSpPr/>
      </xdr:nvCxnSpPr>
      <xdr:spPr bwMode="auto">
        <a:xfrm>
          <a:off x="7463118" y="35511441"/>
          <a:ext cx="0" cy="21291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37</xdr:col>
      <xdr:colOff>89647</xdr:colOff>
      <xdr:row>152</xdr:row>
      <xdr:rowOff>197785</xdr:rowOff>
    </xdr:from>
    <xdr:to>
      <xdr:col>45</xdr:col>
      <xdr:colOff>123265</xdr:colOff>
      <xdr:row>152</xdr:row>
      <xdr:rowOff>208990</xdr:rowOff>
    </xdr:to>
    <xdr:cxnSp macro="">
      <xdr:nvCxnSpPr>
        <xdr:cNvPr id="949" name="直線コネクタ 948"/>
        <xdr:cNvCxnSpPr/>
      </xdr:nvCxnSpPr>
      <xdr:spPr bwMode="auto">
        <a:xfrm flipH="1" flipV="1">
          <a:off x="6723529" y="35746766"/>
          <a:ext cx="1467971" cy="112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37</xdr:col>
      <xdr:colOff>100854</xdr:colOff>
      <xdr:row>152</xdr:row>
      <xdr:rowOff>208989</xdr:rowOff>
    </xdr:from>
    <xdr:to>
      <xdr:col>37</xdr:col>
      <xdr:colOff>100854</xdr:colOff>
      <xdr:row>153</xdr:row>
      <xdr:rowOff>211976</xdr:rowOff>
    </xdr:to>
    <xdr:cxnSp macro="">
      <xdr:nvCxnSpPr>
        <xdr:cNvPr id="953" name="直線コネクタ 7"/>
        <xdr:cNvCxnSpPr/>
      </xdr:nvCxnSpPr>
      <xdr:spPr bwMode="auto">
        <a:xfrm>
          <a:off x="6734736" y="35757970"/>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34</xdr:col>
      <xdr:colOff>134471</xdr:colOff>
      <xdr:row>153</xdr:row>
      <xdr:rowOff>211978</xdr:rowOff>
    </xdr:from>
    <xdr:to>
      <xdr:col>40</xdr:col>
      <xdr:colOff>123265</xdr:colOff>
      <xdr:row>156</xdr:row>
      <xdr:rowOff>297143</xdr:rowOff>
    </xdr:to>
    <xdr:sp macro="" textlink="">
      <xdr:nvSpPr>
        <xdr:cNvPr id="952" name="正方形/長方形 951"/>
        <xdr:cNvSpPr/>
      </xdr:nvSpPr>
      <xdr:spPr bwMode="auto">
        <a:xfrm>
          <a:off x="6230471" y="36116559"/>
          <a:ext cx="1064559" cy="11317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【C-1】</a:t>
          </a:r>
        </a:p>
        <a:p>
          <a:pPr algn="ctr"/>
          <a:r>
            <a:rPr kumimoji="1" lang="ja-JP" altLang="en-US" sz="1100">
              <a:solidFill>
                <a:srgbClr xmlns:mc="http://schemas.openxmlformats.org/markup-compatibility/2006" xmlns:a14="http://schemas.microsoft.com/office/drawing/2010/main" val="000000" mc:Ignorable="a14" a14:legacySpreadsheetColorIndex="8"/>
              </a:solidFill>
            </a:rPr>
            <a:t>大東印刷工業（株）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2.5</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42</xdr:col>
      <xdr:colOff>145676</xdr:colOff>
      <xdr:row>153</xdr:row>
      <xdr:rowOff>223183</xdr:rowOff>
    </xdr:from>
    <xdr:to>
      <xdr:col>48</xdr:col>
      <xdr:colOff>134470</xdr:colOff>
      <xdr:row>156</xdr:row>
      <xdr:rowOff>308348</xdr:rowOff>
    </xdr:to>
    <xdr:sp macro="" textlink="">
      <xdr:nvSpPr>
        <xdr:cNvPr id="961" name="正方形/長方形 960"/>
        <xdr:cNvSpPr/>
      </xdr:nvSpPr>
      <xdr:spPr bwMode="auto">
        <a:xfrm>
          <a:off x="7676029" y="36127764"/>
          <a:ext cx="1064559" cy="11317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【C-2】</a:t>
          </a:r>
        </a:p>
        <a:p>
          <a:pPr algn="ctr"/>
          <a:r>
            <a:rPr kumimoji="1" lang="ja-JP" altLang="en-US" sz="1100">
              <a:solidFill>
                <a:srgbClr xmlns:mc="http://schemas.openxmlformats.org/markup-compatibility/2006" xmlns:a14="http://schemas.microsoft.com/office/drawing/2010/main" val="000000" mc:Ignorable="a14" a14:legacySpreadsheetColorIndex="8"/>
              </a:solidFill>
            </a:rPr>
            <a:t>（有）リラックス</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1.7</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45</xdr:col>
      <xdr:colOff>123265</xdr:colOff>
      <xdr:row>152</xdr:row>
      <xdr:rowOff>208990</xdr:rowOff>
    </xdr:from>
    <xdr:to>
      <xdr:col>45</xdr:col>
      <xdr:colOff>123265</xdr:colOff>
      <xdr:row>153</xdr:row>
      <xdr:rowOff>211977</xdr:rowOff>
    </xdr:to>
    <xdr:cxnSp macro="">
      <xdr:nvCxnSpPr>
        <xdr:cNvPr id="962" name="直線コネクタ 7"/>
        <xdr:cNvCxnSpPr/>
      </xdr:nvCxnSpPr>
      <xdr:spPr bwMode="auto">
        <a:xfrm>
          <a:off x="8191500" y="35757971"/>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34</xdr:col>
      <xdr:colOff>134471</xdr:colOff>
      <xdr:row>157</xdr:row>
      <xdr:rowOff>165660</xdr:rowOff>
    </xdr:from>
    <xdr:to>
      <xdr:col>40</xdr:col>
      <xdr:colOff>100853</xdr:colOff>
      <xdr:row>160</xdr:row>
      <xdr:rowOff>0</xdr:rowOff>
    </xdr:to>
    <xdr:sp macro="" textlink="">
      <xdr:nvSpPr>
        <xdr:cNvPr id="964" name="大かっこ 44"/>
        <xdr:cNvSpPr>
          <a:spLocks noChangeArrowheads="1"/>
        </xdr:cNvSpPr>
      </xdr:nvSpPr>
      <xdr:spPr bwMode="auto">
        <a:xfrm>
          <a:off x="7043271" y="37583035"/>
          <a:ext cx="1185582" cy="897965"/>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「スタートカリキュラムブック」「スタートカリキュラムミニブック」印刷業務</a:t>
          </a:r>
        </a:p>
      </xdr:txBody>
    </xdr:sp>
    <xdr:clientData/>
  </xdr:twoCellAnchor>
  <xdr:twoCellAnchor editAs="absolute">
    <xdr:from>
      <xdr:col>42</xdr:col>
      <xdr:colOff>156882</xdr:colOff>
      <xdr:row>157</xdr:row>
      <xdr:rowOff>176866</xdr:rowOff>
    </xdr:from>
    <xdr:to>
      <xdr:col>48</xdr:col>
      <xdr:colOff>123264</xdr:colOff>
      <xdr:row>160</xdr:row>
      <xdr:rowOff>47625</xdr:rowOff>
    </xdr:to>
    <xdr:sp macro="" textlink="">
      <xdr:nvSpPr>
        <xdr:cNvPr id="965" name="大かっこ 44"/>
        <xdr:cNvSpPr>
          <a:spLocks noChangeArrowheads="1"/>
        </xdr:cNvSpPr>
      </xdr:nvSpPr>
      <xdr:spPr bwMode="auto">
        <a:xfrm>
          <a:off x="8691282" y="37594241"/>
          <a:ext cx="1185582" cy="937559"/>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「スタートカリキュラムスタートセット」の梱包・発送業務</a:t>
          </a:r>
        </a:p>
      </xdr:txBody>
    </xdr:sp>
    <xdr:clientData/>
  </xdr:twoCellAnchor>
  <xdr:twoCellAnchor editAs="absolute">
    <xdr:from>
      <xdr:col>27</xdr:col>
      <xdr:colOff>0</xdr:colOff>
      <xdr:row>164</xdr:row>
      <xdr:rowOff>9712</xdr:rowOff>
    </xdr:from>
    <xdr:to>
      <xdr:col>29</xdr:col>
      <xdr:colOff>146740</xdr:colOff>
      <xdr:row>165</xdr:row>
      <xdr:rowOff>155254</xdr:rowOff>
    </xdr:to>
    <xdr:sp macro="" textlink="">
      <xdr:nvSpPr>
        <xdr:cNvPr id="967" name="テキスト ボックス 966"/>
        <xdr:cNvSpPr txBox="1"/>
      </xdr:nvSpPr>
      <xdr:spPr>
        <a:xfrm>
          <a:off x="5486400" y="38871712"/>
          <a:ext cx="55314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Ｄ</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112059</xdr:colOff>
      <xdr:row>165</xdr:row>
      <xdr:rowOff>118595</xdr:rowOff>
    </xdr:from>
    <xdr:to>
      <xdr:col>28</xdr:col>
      <xdr:colOff>112059</xdr:colOff>
      <xdr:row>165</xdr:row>
      <xdr:rowOff>485400</xdr:rowOff>
    </xdr:to>
    <xdr:cxnSp macro="">
      <xdr:nvCxnSpPr>
        <xdr:cNvPr id="968" name="直線コネクタ 7"/>
        <xdr:cNvCxnSpPr/>
      </xdr:nvCxnSpPr>
      <xdr:spPr bwMode="auto">
        <a:xfrm>
          <a:off x="5801659" y="39110770"/>
          <a:ext cx="0" cy="3668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188</xdr:colOff>
      <xdr:row>165</xdr:row>
      <xdr:rowOff>496609</xdr:rowOff>
    </xdr:from>
    <xdr:to>
      <xdr:col>44</xdr:col>
      <xdr:colOff>131483</xdr:colOff>
      <xdr:row>165</xdr:row>
      <xdr:rowOff>519020</xdr:rowOff>
    </xdr:to>
    <xdr:cxnSp macro="">
      <xdr:nvCxnSpPr>
        <xdr:cNvPr id="971" name="直線コネクタ 970"/>
        <xdr:cNvCxnSpPr/>
      </xdr:nvCxnSpPr>
      <xdr:spPr bwMode="auto">
        <a:xfrm flipH="1" flipV="1">
          <a:off x="1825813" y="39488784"/>
          <a:ext cx="7246470" cy="2241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169582</xdr:colOff>
      <xdr:row>166</xdr:row>
      <xdr:rowOff>4483</xdr:rowOff>
    </xdr:from>
    <xdr:to>
      <xdr:col>12</xdr:col>
      <xdr:colOff>158377</xdr:colOff>
      <xdr:row>166</xdr:row>
      <xdr:rowOff>1209105</xdr:rowOff>
    </xdr:to>
    <xdr:sp macro="" textlink="">
      <xdr:nvSpPr>
        <xdr:cNvPr id="973" name="正方形/長方形 972"/>
        <xdr:cNvSpPr/>
      </xdr:nvSpPr>
      <xdr:spPr bwMode="auto">
        <a:xfrm>
          <a:off x="1388782" y="39882483"/>
          <a:ext cx="1207995" cy="12077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【D-1】</a:t>
          </a:r>
        </a:p>
        <a:p>
          <a:pPr algn="ctr"/>
          <a:r>
            <a:rPr kumimoji="1" lang="ja-JP" altLang="en-US" sz="1100">
              <a:solidFill>
                <a:srgbClr xmlns:mc="http://schemas.openxmlformats.org/markup-compatibility/2006" xmlns:a14="http://schemas.microsoft.com/office/drawing/2010/main" val="000000" mc:Ignorable="a14" a14:legacySpreadsheetColorIndex="8"/>
              </a:solidFill>
            </a:rPr>
            <a:t>凸版印刷（株）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52.9</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9</xdr:col>
      <xdr:colOff>19424</xdr:colOff>
      <xdr:row>165</xdr:row>
      <xdr:rowOff>507814</xdr:rowOff>
    </xdr:from>
    <xdr:to>
      <xdr:col>9</xdr:col>
      <xdr:colOff>19424</xdr:colOff>
      <xdr:row>165</xdr:row>
      <xdr:rowOff>866401</xdr:rowOff>
    </xdr:to>
    <xdr:cxnSp macro="">
      <xdr:nvCxnSpPr>
        <xdr:cNvPr id="974" name="直線コネクタ 7"/>
        <xdr:cNvCxnSpPr/>
      </xdr:nvCxnSpPr>
      <xdr:spPr bwMode="auto">
        <a:xfrm>
          <a:off x="1848224" y="39499989"/>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159871</xdr:colOff>
      <xdr:row>166</xdr:row>
      <xdr:rowOff>1355726</xdr:rowOff>
    </xdr:from>
    <xdr:to>
      <xdr:col>12</xdr:col>
      <xdr:colOff>126254</xdr:colOff>
      <xdr:row>166</xdr:row>
      <xdr:rowOff>2232025</xdr:rowOff>
    </xdr:to>
    <xdr:sp macro="" textlink="">
      <xdr:nvSpPr>
        <xdr:cNvPr id="975" name="大かっこ 44"/>
        <xdr:cNvSpPr>
          <a:spLocks noChangeArrowheads="1"/>
        </xdr:cNvSpPr>
      </xdr:nvSpPr>
      <xdr:spPr bwMode="auto">
        <a:xfrm>
          <a:off x="1379071" y="41236901"/>
          <a:ext cx="1185583" cy="876299"/>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平成２６年度全国学力・学習状況調査の指導の手引き印刷</a:t>
          </a:r>
        </a:p>
      </xdr:txBody>
    </xdr:sp>
    <xdr:clientData/>
  </xdr:twoCellAnchor>
  <xdr:twoCellAnchor editAs="absolute">
    <xdr:from>
      <xdr:col>14</xdr:col>
      <xdr:colOff>0</xdr:colOff>
      <xdr:row>166</xdr:row>
      <xdr:rowOff>15502</xdr:rowOff>
    </xdr:from>
    <xdr:to>
      <xdr:col>19</xdr:col>
      <xdr:colOff>168089</xdr:colOff>
      <xdr:row>166</xdr:row>
      <xdr:rowOff>1223299</xdr:rowOff>
    </xdr:to>
    <xdr:sp macro="" textlink="">
      <xdr:nvSpPr>
        <xdr:cNvPr id="977" name="正方形/長方形 976"/>
        <xdr:cNvSpPr/>
      </xdr:nvSpPr>
      <xdr:spPr bwMode="auto">
        <a:xfrm>
          <a:off x="2844800" y="39896677"/>
          <a:ext cx="1184089" cy="12077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【D-2】</a:t>
          </a:r>
        </a:p>
        <a:p>
          <a:pPr algn="ctr"/>
          <a:r>
            <a:rPr kumimoji="1" lang="ja-JP" altLang="en-US" sz="1100">
              <a:solidFill>
                <a:srgbClr xmlns:mc="http://schemas.openxmlformats.org/markup-compatibility/2006" xmlns:a14="http://schemas.microsoft.com/office/drawing/2010/main" val="000000" mc:Ignorable="a14" a14:legacySpreadsheetColorIndex="8"/>
              </a:solidFill>
            </a:rPr>
            <a:t>サンテックサービス（株）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13.1</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13</xdr:col>
      <xdr:colOff>190500</xdr:colOff>
      <xdr:row>166</xdr:row>
      <xdr:rowOff>1351244</xdr:rowOff>
    </xdr:from>
    <xdr:to>
      <xdr:col>19</xdr:col>
      <xdr:colOff>132977</xdr:colOff>
      <xdr:row>166</xdr:row>
      <xdr:rowOff>2232025</xdr:rowOff>
    </xdr:to>
    <xdr:sp macro="" textlink="">
      <xdr:nvSpPr>
        <xdr:cNvPr id="978" name="大かっこ 44"/>
        <xdr:cNvSpPr>
          <a:spLocks noChangeArrowheads="1"/>
        </xdr:cNvSpPr>
      </xdr:nvSpPr>
      <xdr:spPr bwMode="auto">
        <a:xfrm>
          <a:off x="2832100" y="41232419"/>
          <a:ext cx="1161677" cy="880781"/>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平成２６年度全国学力・学習状況調査報告書等の梱包・発送</a:t>
          </a:r>
        </a:p>
      </xdr:txBody>
    </xdr:sp>
    <xdr:clientData/>
  </xdr:twoCellAnchor>
  <xdr:twoCellAnchor editAs="absolute">
    <xdr:from>
      <xdr:col>21</xdr:col>
      <xdr:colOff>0</xdr:colOff>
      <xdr:row>166</xdr:row>
      <xdr:rowOff>28202</xdr:rowOff>
    </xdr:from>
    <xdr:to>
      <xdr:col>26</xdr:col>
      <xdr:colOff>168088</xdr:colOff>
      <xdr:row>166</xdr:row>
      <xdr:rowOff>1235999</xdr:rowOff>
    </xdr:to>
    <xdr:sp macro="" textlink="">
      <xdr:nvSpPr>
        <xdr:cNvPr id="979" name="正方形/長方形 978"/>
        <xdr:cNvSpPr/>
      </xdr:nvSpPr>
      <xdr:spPr bwMode="auto">
        <a:xfrm>
          <a:off x="4267200" y="39909377"/>
          <a:ext cx="1184088" cy="12077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【D-3】</a:t>
          </a:r>
        </a:p>
        <a:p>
          <a:pPr algn="ctr"/>
          <a:r>
            <a:rPr kumimoji="1" lang="ja-JP" altLang="en-US" sz="1100">
              <a:solidFill>
                <a:srgbClr xmlns:mc="http://schemas.openxmlformats.org/markup-compatibility/2006" xmlns:a14="http://schemas.microsoft.com/office/drawing/2010/main" val="000000" mc:Ignorable="a14" a14:legacySpreadsheetColorIndex="8"/>
              </a:solidFill>
            </a:rPr>
            <a:t>サンテックサービス（株）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12.5</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27</xdr:col>
      <xdr:colOff>190500</xdr:colOff>
      <xdr:row>166</xdr:row>
      <xdr:rowOff>40902</xdr:rowOff>
    </xdr:from>
    <xdr:to>
      <xdr:col>33</xdr:col>
      <xdr:colOff>155388</xdr:colOff>
      <xdr:row>166</xdr:row>
      <xdr:rowOff>1248699</xdr:rowOff>
    </xdr:to>
    <xdr:sp macro="" textlink="">
      <xdr:nvSpPr>
        <xdr:cNvPr id="980" name="正方形/長方形 979"/>
        <xdr:cNvSpPr/>
      </xdr:nvSpPr>
      <xdr:spPr bwMode="auto">
        <a:xfrm>
          <a:off x="5676900" y="39922077"/>
          <a:ext cx="1184088" cy="12077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【D-4】</a:t>
          </a:r>
        </a:p>
        <a:p>
          <a:pPr algn="ctr"/>
          <a:r>
            <a:rPr kumimoji="1" lang="ja-JP" altLang="en-US" sz="1100">
              <a:solidFill>
                <a:srgbClr xmlns:mc="http://schemas.openxmlformats.org/markup-compatibility/2006" xmlns:a14="http://schemas.microsoft.com/office/drawing/2010/main" val="000000" mc:Ignorable="a14" a14:legacySpreadsheetColorIndex="8"/>
              </a:solidFill>
            </a:rPr>
            <a:t>図書印刷（株）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7.3</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35</xdr:col>
      <xdr:colOff>0</xdr:colOff>
      <xdr:row>166</xdr:row>
      <xdr:rowOff>28202</xdr:rowOff>
    </xdr:from>
    <xdr:to>
      <xdr:col>40</xdr:col>
      <xdr:colOff>168088</xdr:colOff>
      <xdr:row>166</xdr:row>
      <xdr:rowOff>1235999</xdr:rowOff>
    </xdr:to>
    <xdr:sp macro="" textlink="">
      <xdr:nvSpPr>
        <xdr:cNvPr id="981" name="正方形/長方形 980"/>
        <xdr:cNvSpPr/>
      </xdr:nvSpPr>
      <xdr:spPr bwMode="auto">
        <a:xfrm>
          <a:off x="7112000" y="39909377"/>
          <a:ext cx="1184088" cy="12077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【D-5】</a:t>
          </a:r>
        </a:p>
        <a:p>
          <a:pPr algn="ctr"/>
          <a:r>
            <a:rPr kumimoji="1" lang="ja-JP" altLang="en-US" sz="1100">
              <a:solidFill>
                <a:srgbClr xmlns:mc="http://schemas.openxmlformats.org/markup-compatibility/2006" xmlns:a14="http://schemas.microsoft.com/office/drawing/2010/main" val="000000" mc:Ignorable="a14" a14:legacySpreadsheetColorIndex="8"/>
              </a:solidFill>
            </a:rPr>
            <a:t>図書印刷（株）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6.1</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42</xdr:col>
      <xdr:colOff>0</xdr:colOff>
      <xdr:row>166</xdr:row>
      <xdr:rowOff>40902</xdr:rowOff>
    </xdr:from>
    <xdr:to>
      <xdr:col>47</xdr:col>
      <xdr:colOff>168088</xdr:colOff>
      <xdr:row>166</xdr:row>
      <xdr:rowOff>1248699</xdr:rowOff>
    </xdr:to>
    <xdr:sp macro="" textlink="">
      <xdr:nvSpPr>
        <xdr:cNvPr id="982" name="正方形/長方形 981"/>
        <xdr:cNvSpPr/>
      </xdr:nvSpPr>
      <xdr:spPr bwMode="auto">
        <a:xfrm>
          <a:off x="8534400" y="39922077"/>
          <a:ext cx="1184088" cy="12077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【D-6】</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（株）アイネット</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4.8</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20</xdr:col>
      <xdr:colOff>190500</xdr:colOff>
      <xdr:row>166</xdr:row>
      <xdr:rowOff>1389344</xdr:rowOff>
    </xdr:from>
    <xdr:to>
      <xdr:col>26</xdr:col>
      <xdr:colOff>132976</xdr:colOff>
      <xdr:row>166</xdr:row>
      <xdr:rowOff>2219325</xdr:rowOff>
    </xdr:to>
    <xdr:sp macro="" textlink="">
      <xdr:nvSpPr>
        <xdr:cNvPr id="983" name="大かっこ 44"/>
        <xdr:cNvSpPr>
          <a:spLocks noChangeArrowheads="1"/>
        </xdr:cNvSpPr>
      </xdr:nvSpPr>
      <xdr:spPr bwMode="auto">
        <a:xfrm>
          <a:off x="4254500" y="41270519"/>
          <a:ext cx="1161676" cy="829981"/>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平成２６年度全国学力・学習状況調査の指導の手引きの梱包・発送</a:t>
          </a:r>
        </a:p>
      </xdr:txBody>
    </xdr:sp>
    <xdr:clientData/>
  </xdr:twoCellAnchor>
  <xdr:twoCellAnchor editAs="absolute">
    <xdr:from>
      <xdr:col>28</xdr:col>
      <xdr:colOff>0</xdr:colOff>
      <xdr:row>166</xdr:row>
      <xdr:rowOff>1376644</xdr:rowOff>
    </xdr:from>
    <xdr:to>
      <xdr:col>33</xdr:col>
      <xdr:colOff>145676</xdr:colOff>
      <xdr:row>166</xdr:row>
      <xdr:rowOff>2219325</xdr:rowOff>
    </xdr:to>
    <xdr:sp macro="" textlink="">
      <xdr:nvSpPr>
        <xdr:cNvPr id="984" name="大かっこ 44"/>
        <xdr:cNvSpPr>
          <a:spLocks noChangeArrowheads="1"/>
        </xdr:cNvSpPr>
      </xdr:nvSpPr>
      <xdr:spPr bwMode="auto">
        <a:xfrm>
          <a:off x="5689600" y="41257819"/>
          <a:ext cx="1161676" cy="842681"/>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平成２６年度全国学力・学習状況調査報告書（小学校）の印刷</a:t>
          </a:r>
        </a:p>
      </xdr:txBody>
    </xdr:sp>
    <xdr:clientData/>
  </xdr:twoCellAnchor>
  <xdr:twoCellAnchor editAs="absolute">
    <xdr:from>
      <xdr:col>35</xdr:col>
      <xdr:colOff>0</xdr:colOff>
      <xdr:row>166</xdr:row>
      <xdr:rowOff>1376644</xdr:rowOff>
    </xdr:from>
    <xdr:to>
      <xdr:col>40</xdr:col>
      <xdr:colOff>145676</xdr:colOff>
      <xdr:row>166</xdr:row>
      <xdr:rowOff>2206625</xdr:rowOff>
    </xdr:to>
    <xdr:sp macro="" textlink="">
      <xdr:nvSpPr>
        <xdr:cNvPr id="985" name="大かっこ 44"/>
        <xdr:cNvSpPr>
          <a:spLocks noChangeArrowheads="1"/>
        </xdr:cNvSpPr>
      </xdr:nvSpPr>
      <xdr:spPr bwMode="auto">
        <a:xfrm>
          <a:off x="7112000" y="41257819"/>
          <a:ext cx="1161676" cy="829981"/>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平成２６年度全国学力・学習状況調査報告書（中学校）の印刷</a:t>
          </a:r>
        </a:p>
      </xdr:txBody>
    </xdr:sp>
    <xdr:clientData/>
  </xdr:twoCellAnchor>
  <xdr:twoCellAnchor editAs="absolute">
    <xdr:from>
      <xdr:col>41</xdr:col>
      <xdr:colOff>190500</xdr:colOff>
      <xdr:row>166</xdr:row>
      <xdr:rowOff>1351244</xdr:rowOff>
    </xdr:from>
    <xdr:to>
      <xdr:col>47</xdr:col>
      <xdr:colOff>132976</xdr:colOff>
      <xdr:row>166</xdr:row>
      <xdr:rowOff>2206625</xdr:rowOff>
    </xdr:to>
    <xdr:sp macro="" textlink="">
      <xdr:nvSpPr>
        <xdr:cNvPr id="986" name="大かっこ 44"/>
        <xdr:cNvSpPr>
          <a:spLocks noChangeArrowheads="1"/>
        </xdr:cNvSpPr>
      </xdr:nvSpPr>
      <xdr:spPr bwMode="auto">
        <a:xfrm>
          <a:off x="8521700" y="41232419"/>
          <a:ext cx="1161676" cy="855381"/>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平成２６年度全国学力・学習状況調査報告書（質問紙）の印刷</a:t>
          </a:r>
        </a:p>
      </xdr:txBody>
    </xdr:sp>
    <xdr:clientData/>
  </xdr:twoCellAnchor>
  <xdr:twoCellAnchor editAs="absolute">
    <xdr:from>
      <xdr:col>17</xdr:col>
      <xdr:colOff>0</xdr:colOff>
      <xdr:row>165</xdr:row>
      <xdr:rowOff>519020</xdr:rowOff>
    </xdr:from>
    <xdr:to>
      <xdr:col>17</xdr:col>
      <xdr:colOff>0</xdr:colOff>
      <xdr:row>165</xdr:row>
      <xdr:rowOff>877607</xdr:rowOff>
    </xdr:to>
    <xdr:cxnSp macro="">
      <xdr:nvCxnSpPr>
        <xdr:cNvPr id="988" name="直線コネクタ 7"/>
        <xdr:cNvCxnSpPr/>
      </xdr:nvCxnSpPr>
      <xdr:spPr bwMode="auto">
        <a:xfrm>
          <a:off x="3454400" y="39511195"/>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144182</xdr:colOff>
      <xdr:row>165</xdr:row>
      <xdr:rowOff>506320</xdr:rowOff>
    </xdr:from>
    <xdr:to>
      <xdr:col>23</xdr:col>
      <xdr:colOff>144182</xdr:colOff>
      <xdr:row>165</xdr:row>
      <xdr:rowOff>864907</xdr:rowOff>
    </xdr:to>
    <xdr:cxnSp macro="">
      <xdr:nvCxnSpPr>
        <xdr:cNvPr id="989" name="直線コネクタ 7"/>
        <xdr:cNvCxnSpPr/>
      </xdr:nvCxnSpPr>
      <xdr:spPr bwMode="auto">
        <a:xfrm>
          <a:off x="4817782" y="39498495"/>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30</xdr:col>
      <xdr:colOff>109070</xdr:colOff>
      <xdr:row>165</xdr:row>
      <xdr:rowOff>531720</xdr:rowOff>
    </xdr:from>
    <xdr:to>
      <xdr:col>30</xdr:col>
      <xdr:colOff>109070</xdr:colOff>
      <xdr:row>166</xdr:row>
      <xdr:rowOff>4482</xdr:rowOff>
    </xdr:to>
    <xdr:cxnSp macro="">
      <xdr:nvCxnSpPr>
        <xdr:cNvPr id="990" name="直線コネクタ 7"/>
        <xdr:cNvCxnSpPr/>
      </xdr:nvCxnSpPr>
      <xdr:spPr bwMode="auto">
        <a:xfrm>
          <a:off x="6205070" y="39523895"/>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37</xdr:col>
      <xdr:colOff>134470</xdr:colOff>
      <xdr:row>165</xdr:row>
      <xdr:rowOff>504826</xdr:rowOff>
    </xdr:from>
    <xdr:to>
      <xdr:col>37</xdr:col>
      <xdr:colOff>134470</xdr:colOff>
      <xdr:row>165</xdr:row>
      <xdr:rowOff>863413</xdr:rowOff>
    </xdr:to>
    <xdr:cxnSp macro="">
      <xdr:nvCxnSpPr>
        <xdr:cNvPr id="991" name="直線コネクタ 7"/>
        <xdr:cNvCxnSpPr/>
      </xdr:nvCxnSpPr>
      <xdr:spPr bwMode="auto">
        <a:xfrm>
          <a:off x="7652870" y="39497001"/>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131482</xdr:colOff>
      <xdr:row>165</xdr:row>
      <xdr:rowOff>531720</xdr:rowOff>
    </xdr:from>
    <xdr:to>
      <xdr:col>44</xdr:col>
      <xdr:colOff>131482</xdr:colOff>
      <xdr:row>166</xdr:row>
      <xdr:rowOff>4482</xdr:rowOff>
    </xdr:to>
    <xdr:cxnSp macro="">
      <xdr:nvCxnSpPr>
        <xdr:cNvPr id="992" name="直線コネクタ 7"/>
        <xdr:cNvCxnSpPr/>
      </xdr:nvCxnSpPr>
      <xdr:spPr bwMode="auto">
        <a:xfrm>
          <a:off x="9072282" y="39523895"/>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26</xdr:col>
      <xdr:colOff>0</xdr:colOff>
      <xdr:row>170</xdr:row>
      <xdr:rowOff>409948</xdr:rowOff>
    </xdr:from>
    <xdr:to>
      <xdr:col>28</xdr:col>
      <xdr:colOff>131845</xdr:colOff>
      <xdr:row>171</xdr:row>
      <xdr:rowOff>39460</xdr:rowOff>
    </xdr:to>
    <xdr:sp macro="" textlink="">
      <xdr:nvSpPr>
        <xdr:cNvPr id="993" name="テキスト ボックス 992"/>
        <xdr:cNvSpPr txBox="1"/>
      </xdr:nvSpPr>
      <xdr:spPr>
        <a:xfrm>
          <a:off x="4953000" y="45876882"/>
          <a:ext cx="512845" cy="264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Ｅ</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27</xdr:col>
      <xdr:colOff>22411</xdr:colOff>
      <xdr:row>171</xdr:row>
      <xdr:rowOff>101599</xdr:rowOff>
    </xdr:from>
    <xdr:to>
      <xdr:col>27</xdr:col>
      <xdr:colOff>22411</xdr:colOff>
      <xdr:row>171</xdr:row>
      <xdr:rowOff>469711</xdr:rowOff>
    </xdr:to>
    <xdr:cxnSp macro="">
      <xdr:nvCxnSpPr>
        <xdr:cNvPr id="1069" name="直線コネクタ 7"/>
        <xdr:cNvCxnSpPr/>
      </xdr:nvCxnSpPr>
      <xdr:spPr bwMode="auto">
        <a:xfrm>
          <a:off x="5165911" y="46213058"/>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156883</xdr:colOff>
      <xdr:row>171</xdr:row>
      <xdr:rowOff>458508</xdr:rowOff>
    </xdr:from>
    <xdr:to>
      <xdr:col>44</xdr:col>
      <xdr:colOff>100853</xdr:colOff>
      <xdr:row>171</xdr:row>
      <xdr:rowOff>480919</xdr:rowOff>
    </xdr:to>
    <xdr:cxnSp macro="">
      <xdr:nvCxnSpPr>
        <xdr:cNvPr id="1070" name="直線コネクタ 1069"/>
        <xdr:cNvCxnSpPr/>
      </xdr:nvCxnSpPr>
      <xdr:spPr bwMode="auto">
        <a:xfrm flipH="1" flipV="1">
          <a:off x="1680883" y="46560442"/>
          <a:ext cx="6801970" cy="2241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112057</xdr:colOff>
      <xdr:row>171</xdr:row>
      <xdr:rowOff>790949</xdr:rowOff>
    </xdr:from>
    <xdr:to>
      <xdr:col>12</xdr:col>
      <xdr:colOff>100852</xdr:colOff>
      <xdr:row>172</xdr:row>
      <xdr:rowOff>68346</xdr:rowOff>
    </xdr:to>
    <xdr:sp macro="" textlink="">
      <xdr:nvSpPr>
        <xdr:cNvPr id="1071" name="正方形/長方形 1070"/>
        <xdr:cNvSpPr/>
      </xdr:nvSpPr>
      <xdr:spPr bwMode="auto">
        <a:xfrm>
          <a:off x="1255057" y="46896618"/>
          <a:ext cx="1131795" cy="11883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【E-1】</a:t>
          </a:r>
        </a:p>
        <a:p>
          <a:pPr algn="ctr"/>
          <a:r>
            <a:rPr kumimoji="1" lang="ja-JP" altLang="en-US" sz="1100">
              <a:solidFill>
                <a:srgbClr xmlns:mc="http://schemas.openxmlformats.org/markup-compatibility/2006" xmlns:a14="http://schemas.microsoft.com/office/drawing/2010/main" val="000000" mc:Ignorable="a14" a14:legacySpreadsheetColorIndex="8"/>
              </a:solidFill>
            </a:rPr>
            <a:t>凸版印刷（株）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139.1</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8</xdr:col>
      <xdr:colOff>179294</xdr:colOff>
      <xdr:row>171</xdr:row>
      <xdr:rowOff>436096</xdr:rowOff>
    </xdr:from>
    <xdr:to>
      <xdr:col>8</xdr:col>
      <xdr:colOff>179294</xdr:colOff>
      <xdr:row>171</xdr:row>
      <xdr:rowOff>790948</xdr:rowOff>
    </xdr:to>
    <xdr:cxnSp macro="">
      <xdr:nvCxnSpPr>
        <xdr:cNvPr id="1072" name="直線コネクタ 7"/>
        <xdr:cNvCxnSpPr/>
      </xdr:nvCxnSpPr>
      <xdr:spPr bwMode="auto">
        <a:xfrm>
          <a:off x="1703294" y="46538030"/>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112059</xdr:colOff>
      <xdr:row>172</xdr:row>
      <xdr:rowOff>179854</xdr:rowOff>
    </xdr:from>
    <xdr:to>
      <xdr:col>12</xdr:col>
      <xdr:colOff>78442</xdr:colOff>
      <xdr:row>173</xdr:row>
      <xdr:rowOff>584761</xdr:rowOff>
    </xdr:to>
    <xdr:sp macro="" textlink="">
      <xdr:nvSpPr>
        <xdr:cNvPr id="1073" name="大かっこ 44"/>
        <xdr:cNvSpPr>
          <a:spLocks noChangeArrowheads="1"/>
        </xdr:cNvSpPr>
      </xdr:nvSpPr>
      <xdr:spPr bwMode="auto">
        <a:xfrm>
          <a:off x="1255059" y="48196500"/>
          <a:ext cx="1109383" cy="1075765"/>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平成２７年度全国学力・学習状況調査問題用紙（中学校）の印刷</a:t>
          </a:r>
        </a:p>
      </xdr:txBody>
    </xdr:sp>
    <xdr:clientData/>
  </xdr:twoCellAnchor>
  <xdr:twoCellAnchor editAs="absolute">
    <xdr:from>
      <xdr:col>13</xdr:col>
      <xdr:colOff>112058</xdr:colOff>
      <xdr:row>171</xdr:row>
      <xdr:rowOff>813361</xdr:rowOff>
    </xdr:from>
    <xdr:to>
      <xdr:col>19</xdr:col>
      <xdr:colOff>100853</xdr:colOff>
      <xdr:row>172</xdr:row>
      <xdr:rowOff>90758</xdr:rowOff>
    </xdr:to>
    <xdr:sp macro="" textlink="">
      <xdr:nvSpPr>
        <xdr:cNvPr id="1074" name="正方形/長方形 1073"/>
        <xdr:cNvSpPr/>
      </xdr:nvSpPr>
      <xdr:spPr bwMode="auto">
        <a:xfrm>
          <a:off x="2588558" y="46919030"/>
          <a:ext cx="1131795" cy="11883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【E-2】</a:t>
          </a:r>
        </a:p>
        <a:p>
          <a:pPr algn="ctr"/>
          <a:r>
            <a:rPr kumimoji="1" lang="ja-JP" altLang="en-US" sz="1100">
              <a:solidFill>
                <a:srgbClr xmlns:mc="http://schemas.openxmlformats.org/markup-compatibility/2006" xmlns:a14="http://schemas.microsoft.com/office/drawing/2010/main" val="000000" mc:Ignorable="a14" a14:legacySpreadsheetColorIndex="8"/>
              </a:solidFill>
            </a:rPr>
            <a:t>大日本印刷（株）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127.3</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13</xdr:col>
      <xdr:colOff>92634</xdr:colOff>
      <xdr:row>172</xdr:row>
      <xdr:rowOff>167902</xdr:rowOff>
    </xdr:from>
    <xdr:to>
      <xdr:col>19</xdr:col>
      <xdr:colOff>59017</xdr:colOff>
      <xdr:row>173</xdr:row>
      <xdr:rowOff>572809</xdr:rowOff>
    </xdr:to>
    <xdr:sp macro="" textlink="">
      <xdr:nvSpPr>
        <xdr:cNvPr id="1075" name="大かっこ 44"/>
        <xdr:cNvSpPr>
          <a:spLocks noChangeArrowheads="1"/>
        </xdr:cNvSpPr>
      </xdr:nvSpPr>
      <xdr:spPr bwMode="auto">
        <a:xfrm>
          <a:off x="2734234" y="48367577"/>
          <a:ext cx="1185583" cy="1078007"/>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平成２７年度全国学力・学習状況調査問題用紙（小学校）の印刷</a:t>
          </a:r>
        </a:p>
      </xdr:txBody>
    </xdr:sp>
    <xdr:clientData/>
  </xdr:twoCellAnchor>
  <xdr:twoCellAnchor editAs="absolute">
    <xdr:from>
      <xdr:col>20</xdr:col>
      <xdr:colOff>44823</xdr:colOff>
      <xdr:row>171</xdr:row>
      <xdr:rowOff>790949</xdr:rowOff>
    </xdr:from>
    <xdr:to>
      <xdr:col>26</xdr:col>
      <xdr:colOff>33617</xdr:colOff>
      <xdr:row>172</xdr:row>
      <xdr:rowOff>68346</xdr:rowOff>
    </xdr:to>
    <xdr:sp macro="" textlink="">
      <xdr:nvSpPr>
        <xdr:cNvPr id="1076" name="正方形/長方形 1075"/>
        <xdr:cNvSpPr/>
      </xdr:nvSpPr>
      <xdr:spPr bwMode="auto">
        <a:xfrm>
          <a:off x="3854823" y="46896618"/>
          <a:ext cx="1131794" cy="11883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【E-3】</a:t>
          </a:r>
        </a:p>
        <a:p>
          <a:pPr algn="ctr"/>
          <a:r>
            <a:rPr kumimoji="1" lang="ja-JP" altLang="en-US" sz="1100">
              <a:solidFill>
                <a:srgbClr xmlns:mc="http://schemas.openxmlformats.org/markup-compatibility/2006" xmlns:a14="http://schemas.microsoft.com/office/drawing/2010/main" val="000000" mc:Ignorable="a14" a14:legacySpreadsheetColorIndex="8"/>
              </a:solidFill>
            </a:rPr>
            <a:t>トッパン・フォームズ（株）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25.5</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26</xdr:col>
      <xdr:colOff>179293</xdr:colOff>
      <xdr:row>171</xdr:row>
      <xdr:rowOff>779744</xdr:rowOff>
    </xdr:from>
    <xdr:to>
      <xdr:col>32</xdr:col>
      <xdr:colOff>168087</xdr:colOff>
      <xdr:row>172</xdr:row>
      <xdr:rowOff>57141</xdr:rowOff>
    </xdr:to>
    <xdr:sp macro="" textlink="">
      <xdr:nvSpPr>
        <xdr:cNvPr id="1077" name="正方形/長方形 1076"/>
        <xdr:cNvSpPr/>
      </xdr:nvSpPr>
      <xdr:spPr bwMode="auto">
        <a:xfrm>
          <a:off x="5132293" y="46885413"/>
          <a:ext cx="1131794" cy="11883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【E-4】</a:t>
          </a:r>
        </a:p>
        <a:p>
          <a:pPr algn="ctr"/>
          <a:r>
            <a:rPr kumimoji="1" lang="ja-JP" altLang="en-US" sz="1100">
              <a:solidFill>
                <a:srgbClr xmlns:mc="http://schemas.openxmlformats.org/markup-compatibility/2006" xmlns:a14="http://schemas.microsoft.com/office/drawing/2010/main" val="000000" mc:Ignorable="a14" a14:legacySpreadsheetColorIndex="8"/>
              </a:solidFill>
            </a:rPr>
            <a:t>富士電機ＩＴソリューション（株）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21.4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33</xdr:col>
      <xdr:colOff>134470</xdr:colOff>
      <xdr:row>171</xdr:row>
      <xdr:rowOff>787961</xdr:rowOff>
    </xdr:from>
    <xdr:to>
      <xdr:col>39</xdr:col>
      <xdr:colOff>123264</xdr:colOff>
      <xdr:row>172</xdr:row>
      <xdr:rowOff>65358</xdr:rowOff>
    </xdr:to>
    <xdr:sp macro="" textlink="">
      <xdr:nvSpPr>
        <xdr:cNvPr id="1078" name="正方形/長方形 1077"/>
        <xdr:cNvSpPr/>
      </xdr:nvSpPr>
      <xdr:spPr bwMode="auto">
        <a:xfrm>
          <a:off x="6840070" y="47082636"/>
          <a:ext cx="1207994" cy="11823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【E-5】</a:t>
          </a:r>
        </a:p>
        <a:p>
          <a:pPr algn="ctr"/>
          <a:r>
            <a:rPr kumimoji="1" lang="ja-JP" altLang="en-US" sz="1100">
              <a:solidFill>
                <a:srgbClr xmlns:mc="http://schemas.openxmlformats.org/markup-compatibility/2006" xmlns:a14="http://schemas.microsoft.com/office/drawing/2010/main" val="000000" mc:Ignorable="a14" a14:legacySpreadsheetColorIndex="8"/>
              </a:solidFill>
            </a:rPr>
            <a:t>牟禮印刷（株）</a:t>
          </a:r>
          <a:r>
            <a:rPr kumimoji="1" lang="en-US" altLang="ja-JP" sz="1100">
              <a:solidFill>
                <a:srgbClr xmlns:mc="http://schemas.openxmlformats.org/markup-compatibility/2006" xmlns:a14="http://schemas.microsoft.com/office/drawing/2010/main" val="000000" mc:Ignorable="a14" a14:legacySpreadsheetColorIndex="8"/>
              </a:solidFill>
            </a:rPr>
            <a:t>14.6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40</xdr:col>
      <xdr:colOff>113551</xdr:colOff>
      <xdr:row>171</xdr:row>
      <xdr:rowOff>807384</xdr:rowOff>
    </xdr:from>
    <xdr:to>
      <xdr:col>46</xdr:col>
      <xdr:colOff>102345</xdr:colOff>
      <xdr:row>172</xdr:row>
      <xdr:rowOff>84781</xdr:rowOff>
    </xdr:to>
    <xdr:sp macro="" textlink="">
      <xdr:nvSpPr>
        <xdr:cNvPr id="1079" name="正方形/長方形 1078"/>
        <xdr:cNvSpPr/>
      </xdr:nvSpPr>
      <xdr:spPr bwMode="auto">
        <a:xfrm>
          <a:off x="8241551" y="47102059"/>
          <a:ext cx="1207994" cy="11823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【E-6】</a:t>
          </a:r>
        </a:p>
        <a:p>
          <a:pPr algn="ctr"/>
          <a:r>
            <a:rPr kumimoji="1" lang="ja-JP" altLang="en-US" sz="1100">
              <a:solidFill>
                <a:srgbClr xmlns:mc="http://schemas.openxmlformats.org/markup-compatibility/2006" xmlns:a14="http://schemas.microsoft.com/office/drawing/2010/main" val="000000" mc:Ignorable="a14" a14:legacySpreadsheetColorIndex="8"/>
              </a:solidFill>
            </a:rPr>
            <a:t>国際パルプ商事（株）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13.8</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20</xdr:col>
      <xdr:colOff>45569</xdr:colOff>
      <xdr:row>172</xdr:row>
      <xdr:rowOff>211978</xdr:rowOff>
    </xdr:from>
    <xdr:to>
      <xdr:col>26</xdr:col>
      <xdr:colOff>11951</xdr:colOff>
      <xdr:row>173</xdr:row>
      <xdr:rowOff>616885</xdr:rowOff>
    </xdr:to>
    <xdr:sp macro="" textlink="">
      <xdr:nvSpPr>
        <xdr:cNvPr id="1080" name="大かっこ 44"/>
        <xdr:cNvSpPr>
          <a:spLocks noChangeArrowheads="1"/>
        </xdr:cNvSpPr>
      </xdr:nvSpPr>
      <xdr:spPr bwMode="auto">
        <a:xfrm>
          <a:off x="4109569" y="48411653"/>
          <a:ext cx="1185582" cy="1078007"/>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平成２７年度全国学力・学習状況調査解答用紙（中学校）の印刷</a:t>
          </a:r>
        </a:p>
      </xdr:txBody>
    </xdr:sp>
    <xdr:clientData/>
  </xdr:twoCellAnchor>
  <xdr:twoCellAnchor editAs="absolute">
    <xdr:from>
      <xdr:col>26</xdr:col>
      <xdr:colOff>136710</xdr:colOff>
      <xdr:row>172</xdr:row>
      <xdr:rowOff>170889</xdr:rowOff>
    </xdr:from>
    <xdr:to>
      <xdr:col>32</xdr:col>
      <xdr:colOff>90392</xdr:colOff>
      <xdr:row>173</xdr:row>
      <xdr:rowOff>575796</xdr:rowOff>
    </xdr:to>
    <xdr:sp macro="" textlink="">
      <xdr:nvSpPr>
        <xdr:cNvPr id="1081" name="大かっこ 44"/>
        <xdr:cNvSpPr>
          <a:spLocks noChangeArrowheads="1"/>
        </xdr:cNvSpPr>
      </xdr:nvSpPr>
      <xdr:spPr bwMode="auto">
        <a:xfrm>
          <a:off x="5419910" y="48370564"/>
          <a:ext cx="1172882" cy="1078007"/>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ノートパーソナルコンピュータ　一式</a:t>
          </a:r>
        </a:p>
      </xdr:txBody>
    </xdr:sp>
    <xdr:clientData/>
  </xdr:twoCellAnchor>
  <xdr:twoCellAnchor editAs="absolute">
    <xdr:from>
      <xdr:col>33</xdr:col>
      <xdr:colOff>120276</xdr:colOff>
      <xdr:row>172</xdr:row>
      <xdr:rowOff>208990</xdr:rowOff>
    </xdr:from>
    <xdr:to>
      <xdr:col>39</xdr:col>
      <xdr:colOff>86658</xdr:colOff>
      <xdr:row>173</xdr:row>
      <xdr:rowOff>613897</xdr:rowOff>
    </xdr:to>
    <xdr:sp macro="" textlink="">
      <xdr:nvSpPr>
        <xdr:cNvPr id="1082" name="大かっこ 44"/>
        <xdr:cNvSpPr>
          <a:spLocks noChangeArrowheads="1"/>
        </xdr:cNvSpPr>
      </xdr:nvSpPr>
      <xdr:spPr bwMode="auto">
        <a:xfrm>
          <a:off x="6825876" y="48408665"/>
          <a:ext cx="1185582" cy="1078007"/>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平成２７年度全国学力・学習状況調査解答用紙（小学校）の印刷</a:t>
          </a:r>
        </a:p>
      </xdr:txBody>
    </xdr:sp>
    <xdr:clientData/>
  </xdr:twoCellAnchor>
  <xdr:twoCellAnchor editAs="absolute">
    <xdr:from>
      <xdr:col>40</xdr:col>
      <xdr:colOff>72463</xdr:colOff>
      <xdr:row>172</xdr:row>
      <xdr:rowOff>217207</xdr:rowOff>
    </xdr:from>
    <xdr:to>
      <xdr:col>46</xdr:col>
      <xdr:colOff>38845</xdr:colOff>
      <xdr:row>173</xdr:row>
      <xdr:rowOff>622114</xdr:rowOff>
    </xdr:to>
    <xdr:sp macro="" textlink="">
      <xdr:nvSpPr>
        <xdr:cNvPr id="1083" name="大かっこ 44"/>
        <xdr:cNvSpPr>
          <a:spLocks noChangeArrowheads="1"/>
        </xdr:cNvSpPr>
      </xdr:nvSpPr>
      <xdr:spPr bwMode="auto">
        <a:xfrm>
          <a:off x="8200463" y="48416882"/>
          <a:ext cx="1185582" cy="1078007"/>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ＯＣＲ用紙の調達</a:t>
          </a:r>
        </a:p>
      </xdr:txBody>
    </xdr:sp>
    <xdr:clientData/>
  </xdr:twoCellAnchor>
  <xdr:twoCellAnchor editAs="absolute">
    <xdr:from>
      <xdr:col>16</xdr:col>
      <xdr:colOff>190499</xdr:colOff>
      <xdr:row>171</xdr:row>
      <xdr:rowOff>480920</xdr:rowOff>
    </xdr:from>
    <xdr:to>
      <xdr:col>16</xdr:col>
      <xdr:colOff>190499</xdr:colOff>
      <xdr:row>171</xdr:row>
      <xdr:rowOff>835772</xdr:rowOff>
    </xdr:to>
    <xdr:cxnSp macro="">
      <xdr:nvCxnSpPr>
        <xdr:cNvPr id="1084" name="直線コネクタ 7"/>
        <xdr:cNvCxnSpPr/>
      </xdr:nvCxnSpPr>
      <xdr:spPr bwMode="auto">
        <a:xfrm>
          <a:off x="3238499" y="46582854"/>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123263</xdr:colOff>
      <xdr:row>171</xdr:row>
      <xdr:rowOff>447302</xdr:rowOff>
    </xdr:from>
    <xdr:to>
      <xdr:col>23</xdr:col>
      <xdr:colOff>123263</xdr:colOff>
      <xdr:row>171</xdr:row>
      <xdr:rowOff>802154</xdr:rowOff>
    </xdr:to>
    <xdr:cxnSp macro="">
      <xdr:nvCxnSpPr>
        <xdr:cNvPr id="1085" name="直線コネクタ 7"/>
        <xdr:cNvCxnSpPr/>
      </xdr:nvCxnSpPr>
      <xdr:spPr bwMode="auto">
        <a:xfrm>
          <a:off x="4504763" y="46549236"/>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29</xdr:col>
      <xdr:colOff>190498</xdr:colOff>
      <xdr:row>171</xdr:row>
      <xdr:rowOff>436096</xdr:rowOff>
    </xdr:from>
    <xdr:to>
      <xdr:col>29</xdr:col>
      <xdr:colOff>190498</xdr:colOff>
      <xdr:row>171</xdr:row>
      <xdr:rowOff>790948</xdr:rowOff>
    </xdr:to>
    <xdr:cxnSp macro="">
      <xdr:nvCxnSpPr>
        <xdr:cNvPr id="1086" name="直線コネクタ 7"/>
        <xdr:cNvCxnSpPr/>
      </xdr:nvCxnSpPr>
      <xdr:spPr bwMode="auto">
        <a:xfrm>
          <a:off x="5714998" y="46538030"/>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36</xdr:col>
      <xdr:colOff>145675</xdr:colOff>
      <xdr:row>171</xdr:row>
      <xdr:rowOff>458508</xdr:rowOff>
    </xdr:from>
    <xdr:to>
      <xdr:col>36</xdr:col>
      <xdr:colOff>145675</xdr:colOff>
      <xdr:row>171</xdr:row>
      <xdr:rowOff>813360</xdr:rowOff>
    </xdr:to>
    <xdr:cxnSp macro="">
      <xdr:nvCxnSpPr>
        <xdr:cNvPr id="1087" name="直線コネクタ 7"/>
        <xdr:cNvCxnSpPr/>
      </xdr:nvCxnSpPr>
      <xdr:spPr bwMode="auto">
        <a:xfrm>
          <a:off x="7003675" y="46560442"/>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100852</xdr:colOff>
      <xdr:row>171</xdr:row>
      <xdr:rowOff>479425</xdr:rowOff>
    </xdr:from>
    <xdr:to>
      <xdr:col>44</xdr:col>
      <xdr:colOff>100852</xdr:colOff>
      <xdr:row>171</xdr:row>
      <xdr:rowOff>834277</xdr:rowOff>
    </xdr:to>
    <xdr:cxnSp macro="">
      <xdr:nvCxnSpPr>
        <xdr:cNvPr id="1088" name="直線コネクタ 7"/>
        <xdr:cNvCxnSpPr/>
      </xdr:nvCxnSpPr>
      <xdr:spPr bwMode="auto">
        <a:xfrm>
          <a:off x="9041652" y="46774100"/>
          <a:ext cx="0" cy="35485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27</xdr:col>
      <xdr:colOff>44823</xdr:colOff>
      <xdr:row>173</xdr:row>
      <xdr:rowOff>573556</xdr:rowOff>
    </xdr:from>
    <xdr:to>
      <xdr:col>29</xdr:col>
      <xdr:colOff>165464</xdr:colOff>
      <xdr:row>173</xdr:row>
      <xdr:rowOff>876114</xdr:rowOff>
    </xdr:to>
    <xdr:sp macro="" textlink="">
      <xdr:nvSpPr>
        <xdr:cNvPr id="1089" name="テキスト ボックス 1088"/>
        <xdr:cNvSpPr txBox="1"/>
      </xdr:nvSpPr>
      <xdr:spPr>
        <a:xfrm>
          <a:off x="5188323" y="49261060"/>
          <a:ext cx="501641" cy="3025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Ｅ</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78441</xdr:colOff>
      <xdr:row>173</xdr:row>
      <xdr:rowOff>864906</xdr:rowOff>
    </xdr:from>
    <xdr:to>
      <xdr:col>28</xdr:col>
      <xdr:colOff>78441</xdr:colOff>
      <xdr:row>174</xdr:row>
      <xdr:rowOff>283693</xdr:rowOff>
    </xdr:to>
    <xdr:cxnSp macro="">
      <xdr:nvCxnSpPr>
        <xdr:cNvPr id="1090" name="直線コネクタ 7"/>
        <xdr:cNvCxnSpPr/>
      </xdr:nvCxnSpPr>
      <xdr:spPr bwMode="auto">
        <a:xfrm>
          <a:off x="5412441" y="49552410"/>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123264</xdr:colOff>
      <xdr:row>174</xdr:row>
      <xdr:rowOff>283696</xdr:rowOff>
    </xdr:from>
    <xdr:to>
      <xdr:col>44</xdr:col>
      <xdr:colOff>156882</xdr:colOff>
      <xdr:row>174</xdr:row>
      <xdr:rowOff>294903</xdr:rowOff>
    </xdr:to>
    <xdr:cxnSp macro="">
      <xdr:nvCxnSpPr>
        <xdr:cNvPr id="1091" name="直線コネクタ 1090"/>
        <xdr:cNvCxnSpPr/>
      </xdr:nvCxnSpPr>
      <xdr:spPr bwMode="auto">
        <a:xfrm flipH="1" flipV="1">
          <a:off x="1837764" y="49911000"/>
          <a:ext cx="6701118" cy="112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0</xdr:colOff>
      <xdr:row>174</xdr:row>
      <xdr:rowOff>622860</xdr:rowOff>
    </xdr:from>
    <xdr:to>
      <xdr:col>12</xdr:col>
      <xdr:colOff>179295</xdr:colOff>
      <xdr:row>175</xdr:row>
      <xdr:rowOff>914016</xdr:rowOff>
    </xdr:to>
    <xdr:sp macro="" textlink="">
      <xdr:nvSpPr>
        <xdr:cNvPr id="1092" name="正方形/長方形 1091"/>
        <xdr:cNvSpPr/>
      </xdr:nvSpPr>
      <xdr:spPr bwMode="auto">
        <a:xfrm>
          <a:off x="1333500" y="50247176"/>
          <a:ext cx="1131795" cy="11883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【E-7】</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（株）アイネット</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7.0</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9</xdr:col>
      <xdr:colOff>123265</xdr:colOff>
      <xdr:row>174</xdr:row>
      <xdr:rowOff>272490</xdr:rowOff>
    </xdr:from>
    <xdr:to>
      <xdr:col>9</xdr:col>
      <xdr:colOff>123265</xdr:colOff>
      <xdr:row>174</xdr:row>
      <xdr:rowOff>634065</xdr:rowOff>
    </xdr:to>
    <xdr:cxnSp macro="">
      <xdr:nvCxnSpPr>
        <xdr:cNvPr id="1093" name="直線コネクタ 7"/>
        <xdr:cNvCxnSpPr/>
      </xdr:nvCxnSpPr>
      <xdr:spPr bwMode="auto">
        <a:xfrm>
          <a:off x="1837765" y="49899794"/>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168088</xdr:colOff>
      <xdr:row>175</xdr:row>
      <xdr:rowOff>1115171</xdr:rowOff>
    </xdr:from>
    <xdr:to>
      <xdr:col>12</xdr:col>
      <xdr:colOff>134471</xdr:colOff>
      <xdr:row>175</xdr:row>
      <xdr:rowOff>2200648</xdr:rowOff>
    </xdr:to>
    <xdr:sp macro="" textlink="">
      <xdr:nvSpPr>
        <xdr:cNvPr id="1094" name="大かっこ 44"/>
        <xdr:cNvSpPr>
          <a:spLocks noChangeArrowheads="1"/>
        </xdr:cNvSpPr>
      </xdr:nvSpPr>
      <xdr:spPr bwMode="auto">
        <a:xfrm>
          <a:off x="1311088" y="51636705"/>
          <a:ext cx="1109383" cy="1075765"/>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平成２７年度全国学力・学習状況調査実施マニュアル（小学校）の印刷</a:t>
          </a:r>
        </a:p>
      </xdr:txBody>
    </xdr:sp>
    <xdr:clientData/>
  </xdr:twoCellAnchor>
  <xdr:twoCellAnchor editAs="absolute">
    <xdr:from>
      <xdr:col>13</xdr:col>
      <xdr:colOff>179294</xdr:colOff>
      <xdr:row>174</xdr:row>
      <xdr:rowOff>611654</xdr:rowOff>
    </xdr:from>
    <xdr:to>
      <xdr:col>19</xdr:col>
      <xdr:colOff>168089</xdr:colOff>
      <xdr:row>175</xdr:row>
      <xdr:rowOff>902810</xdr:rowOff>
    </xdr:to>
    <xdr:sp macro="" textlink="">
      <xdr:nvSpPr>
        <xdr:cNvPr id="1095" name="正方形/長方形 1094"/>
        <xdr:cNvSpPr/>
      </xdr:nvSpPr>
      <xdr:spPr bwMode="auto">
        <a:xfrm>
          <a:off x="2655794" y="50235970"/>
          <a:ext cx="1131795" cy="11883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【E-8】</a:t>
          </a:r>
        </a:p>
        <a:p>
          <a:pPr algn="ctr"/>
          <a:r>
            <a:rPr kumimoji="1" lang="ja-JP" altLang="en-US" sz="1100">
              <a:solidFill>
                <a:srgbClr xmlns:mc="http://schemas.openxmlformats.org/markup-compatibility/2006" xmlns:a14="http://schemas.microsoft.com/office/drawing/2010/main" val="000000" mc:Ignorable="a14" a14:legacySpreadsheetColorIndex="8"/>
              </a:solidFill>
            </a:rPr>
            <a:t>大東印刷工業（株）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5.5</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13</xdr:col>
      <xdr:colOff>123265</xdr:colOff>
      <xdr:row>175</xdr:row>
      <xdr:rowOff>1115172</xdr:rowOff>
    </xdr:from>
    <xdr:to>
      <xdr:col>19</xdr:col>
      <xdr:colOff>89648</xdr:colOff>
      <xdr:row>175</xdr:row>
      <xdr:rowOff>2200649</xdr:rowOff>
    </xdr:to>
    <xdr:sp macro="" textlink="">
      <xdr:nvSpPr>
        <xdr:cNvPr id="1096" name="大かっこ 44"/>
        <xdr:cNvSpPr>
          <a:spLocks noChangeArrowheads="1"/>
        </xdr:cNvSpPr>
      </xdr:nvSpPr>
      <xdr:spPr bwMode="auto">
        <a:xfrm>
          <a:off x="2599765" y="51636706"/>
          <a:ext cx="1109383" cy="1075765"/>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全国学力・学習状況調査を活用した授業アイディア例ＢＯＸ中学校編の印刷製本</a:t>
          </a:r>
        </a:p>
      </xdr:txBody>
    </xdr:sp>
    <xdr:clientData/>
  </xdr:twoCellAnchor>
  <xdr:twoCellAnchor editAs="absolute">
    <xdr:from>
      <xdr:col>21</xdr:col>
      <xdr:colOff>11206</xdr:colOff>
      <xdr:row>174</xdr:row>
      <xdr:rowOff>640229</xdr:rowOff>
    </xdr:from>
    <xdr:to>
      <xdr:col>27</xdr:col>
      <xdr:colOff>0</xdr:colOff>
      <xdr:row>175</xdr:row>
      <xdr:rowOff>931385</xdr:rowOff>
    </xdr:to>
    <xdr:sp macro="" textlink="">
      <xdr:nvSpPr>
        <xdr:cNvPr id="1097" name="正方形/長方形 1096"/>
        <xdr:cNvSpPr/>
      </xdr:nvSpPr>
      <xdr:spPr bwMode="auto">
        <a:xfrm>
          <a:off x="4211731" y="50179754"/>
          <a:ext cx="1188944" cy="11769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【E-9】</a:t>
          </a:r>
        </a:p>
        <a:p>
          <a:pPr algn="ctr"/>
          <a:r>
            <a:rPr kumimoji="1" lang="ja-JP" altLang="en-US" sz="1100">
              <a:solidFill>
                <a:srgbClr xmlns:mc="http://schemas.openxmlformats.org/markup-compatibility/2006" xmlns:a14="http://schemas.microsoft.com/office/drawing/2010/main" val="000000" mc:Ignorable="a14" a14:legacySpreadsheetColorIndex="8"/>
              </a:solidFill>
            </a:rPr>
            <a:t>大東印刷工業（株）</a:t>
          </a:r>
        </a:p>
        <a:p>
          <a:pPr algn="ctr"/>
          <a:r>
            <a:rPr kumimoji="1" lang="en-US" altLang="ja-JP" sz="1100">
              <a:solidFill>
                <a:srgbClr xmlns:mc="http://schemas.openxmlformats.org/markup-compatibility/2006" xmlns:a14="http://schemas.microsoft.com/office/drawing/2010/main" val="000000" mc:Ignorable="a14" a14:legacySpreadsheetColorIndex="8"/>
              </a:solidFill>
            </a:rPr>
            <a:t>5.3</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28</xdr:col>
      <xdr:colOff>44823</xdr:colOff>
      <xdr:row>174</xdr:row>
      <xdr:rowOff>656477</xdr:rowOff>
    </xdr:from>
    <xdr:to>
      <xdr:col>34</xdr:col>
      <xdr:colOff>33617</xdr:colOff>
      <xdr:row>175</xdr:row>
      <xdr:rowOff>947633</xdr:rowOff>
    </xdr:to>
    <xdr:sp macro="" textlink="">
      <xdr:nvSpPr>
        <xdr:cNvPr id="1098" name="正方形/長方形 1097"/>
        <xdr:cNvSpPr/>
      </xdr:nvSpPr>
      <xdr:spPr bwMode="auto">
        <a:xfrm>
          <a:off x="5378823" y="50280793"/>
          <a:ext cx="1131794" cy="11883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【E-10】</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（株）アイネット</a:t>
          </a: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5.0</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35</xdr:col>
      <xdr:colOff>33617</xdr:colOff>
      <xdr:row>174</xdr:row>
      <xdr:rowOff>656478</xdr:rowOff>
    </xdr:from>
    <xdr:to>
      <xdr:col>41</xdr:col>
      <xdr:colOff>22411</xdr:colOff>
      <xdr:row>175</xdr:row>
      <xdr:rowOff>947634</xdr:rowOff>
    </xdr:to>
    <xdr:sp macro="" textlink="">
      <xdr:nvSpPr>
        <xdr:cNvPr id="1099" name="正方形/長方形 1098"/>
        <xdr:cNvSpPr/>
      </xdr:nvSpPr>
      <xdr:spPr bwMode="auto">
        <a:xfrm>
          <a:off x="6701117" y="50280794"/>
          <a:ext cx="1131794" cy="11883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【E-11】</a:t>
          </a:r>
        </a:p>
        <a:p>
          <a:pPr algn="ctr"/>
          <a:r>
            <a:rPr kumimoji="1" lang="ja-JP" altLang="en-US" sz="1100">
              <a:solidFill>
                <a:srgbClr xmlns:mc="http://schemas.openxmlformats.org/markup-compatibility/2006" xmlns:a14="http://schemas.microsoft.com/office/drawing/2010/main" val="000000" mc:Ignorable="a14" a14:legacySpreadsheetColorIndex="8"/>
              </a:solidFill>
            </a:rPr>
            <a:t>（有）リラックス</a:t>
          </a:r>
          <a:r>
            <a:rPr kumimoji="1" lang="en-US" altLang="ja-JP" sz="1100">
              <a:solidFill>
                <a:srgbClr xmlns:mc="http://schemas.openxmlformats.org/markup-compatibility/2006" xmlns:a14="http://schemas.microsoft.com/office/drawing/2010/main" val="000000" mc:Ignorable="a14" a14:legacySpreadsheetColorIndex="8"/>
              </a:solidFill>
            </a:rPr>
            <a:t>3.2</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42</xdr:col>
      <xdr:colOff>32123</xdr:colOff>
      <xdr:row>174</xdr:row>
      <xdr:rowOff>653489</xdr:rowOff>
    </xdr:from>
    <xdr:to>
      <xdr:col>48</xdr:col>
      <xdr:colOff>20917</xdr:colOff>
      <xdr:row>175</xdr:row>
      <xdr:rowOff>944645</xdr:rowOff>
    </xdr:to>
    <xdr:sp macro="" textlink="">
      <xdr:nvSpPr>
        <xdr:cNvPr id="1100" name="正方形/長方形 1099"/>
        <xdr:cNvSpPr/>
      </xdr:nvSpPr>
      <xdr:spPr bwMode="auto">
        <a:xfrm>
          <a:off x="8566523" y="50466064"/>
          <a:ext cx="1207994" cy="11801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【E-12】</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（株）桜映画社</a:t>
          </a:r>
          <a:r>
            <a:rPr kumimoji="1" lang="en-US" altLang="ja-JP" sz="1100">
              <a:solidFill>
                <a:srgbClr xmlns:mc="http://schemas.openxmlformats.org/markup-compatibility/2006" xmlns:a14="http://schemas.microsoft.com/office/drawing/2010/main" val="000000" mc:Ignorable="a14" a14:legacySpreadsheetColorIndex="8"/>
              </a:solidFill>
            </a:rPr>
            <a:t>3.2</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20</xdr:col>
      <xdr:colOff>179294</xdr:colOff>
      <xdr:row>175</xdr:row>
      <xdr:rowOff>1137583</xdr:rowOff>
    </xdr:from>
    <xdr:to>
      <xdr:col>26</xdr:col>
      <xdr:colOff>145676</xdr:colOff>
      <xdr:row>175</xdr:row>
      <xdr:rowOff>2223060</xdr:rowOff>
    </xdr:to>
    <xdr:sp macro="" textlink="">
      <xdr:nvSpPr>
        <xdr:cNvPr id="1101" name="大かっこ 44"/>
        <xdr:cNvSpPr>
          <a:spLocks noChangeArrowheads="1"/>
        </xdr:cNvSpPr>
      </xdr:nvSpPr>
      <xdr:spPr bwMode="auto">
        <a:xfrm>
          <a:off x="3989294" y="51659117"/>
          <a:ext cx="1109382" cy="1075765"/>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全国学力・学習状況調査を活用した授業アイディア例ＢＯＸ小学校編の印刷製本</a:t>
          </a:r>
        </a:p>
      </xdr:txBody>
    </xdr:sp>
    <xdr:clientData/>
  </xdr:twoCellAnchor>
  <xdr:twoCellAnchor editAs="absolute">
    <xdr:from>
      <xdr:col>28</xdr:col>
      <xdr:colOff>0</xdr:colOff>
      <xdr:row>175</xdr:row>
      <xdr:rowOff>1171201</xdr:rowOff>
    </xdr:from>
    <xdr:to>
      <xdr:col>33</xdr:col>
      <xdr:colOff>156882</xdr:colOff>
      <xdr:row>175</xdr:row>
      <xdr:rowOff>2256678</xdr:rowOff>
    </xdr:to>
    <xdr:sp macro="" textlink="">
      <xdr:nvSpPr>
        <xdr:cNvPr id="1102" name="大かっこ 44"/>
        <xdr:cNvSpPr>
          <a:spLocks noChangeArrowheads="1"/>
        </xdr:cNvSpPr>
      </xdr:nvSpPr>
      <xdr:spPr bwMode="auto">
        <a:xfrm>
          <a:off x="5334000" y="51692735"/>
          <a:ext cx="1109382" cy="1075765"/>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平成２７年度全国学力・学習状況調査実施マニュアル（中学校）の印刷</a:t>
          </a:r>
        </a:p>
      </xdr:txBody>
    </xdr:sp>
    <xdr:clientData/>
  </xdr:twoCellAnchor>
  <xdr:twoCellAnchor editAs="absolute">
    <xdr:from>
      <xdr:col>34</xdr:col>
      <xdr:colOff>134471</xdr:colOff>
      <xdr:row>175</xdr:row>
      <xdr:rowOff>1171201</xdr:rowOff>
    </xdr:from>
    <xdr:to>
      <xdr:col>40</xdr:col>
      <xdr:colOff>100853</xdr:colOff>
      <xdr:row>175</xdr:row>
      <xdr:rowOff>2256678</xdr:rowOff>
    </xdr:to>
    <xdr:sp macro="" textlink="">
      <xdr:nvSpPr>
        <xdr:cNvPr id="1103" name="大かっこ 44"/>
        <xdr:cNvSpPr>
          <a:spLocks noChangeArrowheads="1"/>
        </xdr:cNvSpPr>
      </xdr:nvSpPr>
      <xdr:spPr bwMode="auto">
        <a:xfrm>
          <a:off x="6611471" y="51692735"/>
          <a:ext cx="1109382" cy="1075765"/>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全国学力・学習状況調査を活用した授業アイディア例ＢＯＸの梱包・発送</a:t>
          </a:r>
        </a:p>
      </xdr:txBody>
    </xdr:sp>
    <xdr:clientData/>
  </xdr:twoCellAnchor>
  <xdr:twoCellAnchor editAs="absolute">
    <xdr:from>
      <xdr:col>42</xdr:col>
      <xdr:colOff>15688</xdr:colOff>
      <xdr:row>175</xdr:row>
      <xdr:rowOff>1149536</xdr:rowOff>
    </xdr:from>
    <xdr:to>
      <xdr:col>47</xdr:col>
      <xdr:colOff>185270</xdr:colOff>
      <xdr:row>175</xdr:row>
      <xdr:rowOff>2235013</xdr:rowOff>
    </xdr:to>
    <xdr:sp macro="" textlink="">
      <xdr:nvSpPr>
        <xdr:cNvPr id="1104" name="大かっこ 44"/>
        <xdr:cNvSpPr>
          <a:spLocks noChangeArrowheads="1"/>
        </xdr:cNvSpPr>
      </xdr:nvSpPr>
      <xdr:spPr bwMode="auto">
        <a:xfrm>
          <a:off x="8550088" y="51851111"/>
          <a:ext cx="1185582" cy="1085477"/>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「国語科指導資料」（小学校）映像指導資料の作成における映像収録および編集</a:t>
          </a:r>
        </a:p>
      </xdr:txBody>
    </xdr:sp>
    <xdr:clientData/>
  </xdr:twoCellAnchor>
  <xdr:twoCellAnchor editAs="absolute">
    <xdr:from>
      <xdr:col>16</xdr:col>
      <xdr:colOff>168088</xdr:colOff>
      <xdr:row>174</xdr:row>
      <xdr:rowOff>261284</xdr:rowOff>
    </xdr:from>
    <xdr:to>
      <xdr:col>16</xdr:col>
      <xdr:colOff>168088</xdr:colOff>
      <xdr:row>174</xdr:row>
      <xdr:rowOff>622859</xdr:rowOff>
    </xdr:to>
    <xdr:cxnSp macro="">
      <xdr:nvCxnSpPr>
        <xdr:cNvPr id="1105" name="直線コネクタ 7"/>
        <xdr:cNvCxnSpPr/>
      </xdr:nvCxnSpPr>
      <xdr:spPr bwMode="auto">
        <a:xfrm>
          <a:off x="3216088" y="49888588"/>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24</xdr:col>
      <xdr:colOff>33617</xdr:colOff>
      <xdr:row>174</xdr:row>
      <xdr:rowOff>261284</xdr:rowOff>
    </xdr:from>
    <xdr:to>
      <xdr:col>24</xdr:col>
      <xdr:colOff>33617</xdr:colOff>
      <xdr:row>174</xdr:row>
      <xdr:rowOff>622859</xdr:rowOff>
    </xdr:to>
    <xdr:cxnSp macro="">
      <xdr:nvCxnSpPr>
        <xdr:cNvPr id="1106" name="直線コネクタ 7"/>
        <xdr:cNvCxnSpPr/>
      </xdr:nvCxnSpPr>
      <xdr:spPr bwMode="auto">
        <a:xfrm>
          <a:off x="4605617" y="49888588"/>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31</xdr:col>
      <xdr:colOff>11205</xdr:colOff>
      <xdr:row>174</xdr:row>
      <xdr:rowOff>306108</xdr:rowOff>
    </xdr:from>
    <xdr:to>
      <xdr:col>31</xdr:col>
      <xdr:colOff>11205</xdr:colOff>
      <xdr:row>174</xdr:row>
      <xdr:rowOff>667683</xdr:rowOff>
    </xdr:to>
    <xdr:cxnSp macro="">
      <xdr:nvCxnSpPr>
        <xdr:cNvPr id="1107" name="直線コネクタ 7"/>
        <xdr:cNvCxnSpPr/>
      </xdr:nvCxnSpPr>
      <xdr:spPr bwMode="auto">
        <a:xfrm>
          <a:off x="5916705" y="49933412"/>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37</xdr:col>
      <xdr:colOff>168088</xdr:colOff>
      <xdr:row>174</xdr:row>
      <xdr:rowOff>306107</xdr:rowOff>
    </xdr:from>
    <xdr:to>
      <xdr:col>37</xdr:col>
      <xdr:colOff>168088</xdr:colOff>
      <xdr:row>174</xdr:row>
      <xdr:rowOff>667682</xdr:rowOff>
    </xdr:to>
    <xdr:cxnSp macro="">
      <xdr:nvCxnSpPr>
        <xdr:cNvPr id="1108" name="直線コネクタ 7"/>
        <xdr:cNvCxnSpPr/>
      </xdr:nvCxnSpPr>
      <xdr:spPr bwMode="auto">
        <a:xfrm>
          <a:off x="7216588" y="49933411"/>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44824</xdr:colOff>
      <xdr:row>175</xdr:row>
      <xdr:rowOff>2290295</xdr:rowOff>
    </xdr:from>
    <xdr:to>
      <xdr:col>16</xdr:col>
      <xdr:colOff>22273</xdr:colOff>
      <xdr:row>176</xdr:row>
      <xdr:rowOff>24458</xdr:rowOff>
    </xdr:to>
    <xdr:sp macro="" textlink="">
      <xdr:nvSpPr>
        <xdr:cNvPr id="1110" name="テキスト ボックス 1109"/>
        <xdr:cNvSpPr txBox="1"/>
      </xdr:nvSpPr>
      <xdr:spPr>
        <a:xfrm>
          <a:off x="2521324" y="52802117"/>
          <a:ext cx="548949" cy="273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Ｅ</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14</xdr:col>
      <xdr:colOff>89647</xdr:colOff>
      <xdr:row>176</xdr:row>
      <xdr:rowOff>5602</xdr:rowOff>
    </xdr:from>
    <xdr:to>
      <xdr:col>14</xdr:col>
      <xdr:colOff>89647</xdr:colOff>
      <xdr:row>176</xdr:row>
      <xdr:rowOff>221689</xdr:rowOff>
    </xdr:to>
    <xdr:cxnSp macro="">
      <xdr:nvCxnSpPr>
        <xdr:cNvPr id="1111" name="直線コネクタ 7"/>
        <xdr:cNvCxnSpPr/>
      </xdr:nvCxnSpPr>
      <xdr:spPr bwMode="auto">
        <a:xfrm>
          <a:off x="2756647" y="53059852"/>
          <a:ext cx="0" cy="21291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78441</xdr:colOff>
      <xdr:row>176</xdr:row>
      <xdr:rowOff>221691</xdr:rowOff>
    </xdr:from>
    <xdr:to>
      <xdr:col>18</xdr:col>
      <xdr:colOff>112059</xdr:colOff>
      <xdr:row>176</xdr:row>
      <xdr:rowOff>232896</xdr:rowOff>
    </xdr:to>
    <xdr:cxnSp macro="">
      <xdr:nvCxnSpPr>
        <xdr:cNvPr id="1112" name="直線コネクタ 1111"/>
        <xdr:cNvCxnSpPr/>
      </xdr:nvCxnSpPr>
      <xdr:spPr bwMode="auto">
        <a:xfrm flipH="1" flipV="1">
          <a:off x="1983441" y="53272766"/>
          <a:ext cx="1557618" cy="112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89648</xdr:colOff>
      <xdr:row>176</xdr:row>
      <xdr:rowOff>232895</xdr:rowOff>
    </xdr:from>
    <xdr:to>
      <xdr:col>10</xdr:col>
      <xdr:colOff>89648</xdr:colOff>
      <xdr:row>176</xdr:row>
      <xdr:rowOff>591482</xdr:rowOff>
    </xdr:to>
    <xdr:cxnSp macro="">
      <xdr:nvCxnSpPr>
        <xdr:cNvPr id="1113" name="直線コネクタ 7"/>
        <xdr:cNvCxnSpPr/>
      </xdr:nvCxnSpPr>
      <xdr:spPr bwMode="auto">
        <a:xfrm>
          <a:off x="1994648" y="53283970"/>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89647</xdr:colOff>
      <xdr:row>176</xdr:row>
      <xdr:rowOff>591483</xdr:rowOff>
    </xdr:from>
    <xdr:to>
      <xdr:col>13</xdr:col>
      <xdr:colOff>78441</xdr:colOff>
      <xdr:row>176</xdr:row>
      <xdr:rowOff>1713565</xdr:rowOff>
    </xdr:to>
    <xdr:sp macro="" textlink="">
      <xdr:nvSpPr>
        <xdr:cNvPr id="1114" name="正方形/長方形 1113"/>
        <xdr:cNvSpPr/>
      </xdr:nvSpPr>
      <xdr:spPr bwMode="auto">
        <a:xfrm>
          <a:off x="1423147" y="53642558"/>
          <a:ext cx="1131794" cy="11317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【E-13】</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（株）謄栄社</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baseline="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2.3</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16</xdr:col>
      <xdr:colOff>22411</xdr:colOff>
      <xdr:row>176</xdr:row>
      <xdr:rowOff>602689</xdr:rowOff>
    </xdr:from>
    <xdr:to>
      <xdr:col>22</xdr:col>
      <xdr:colOff>11206</xdr:colOff>
      <xdr:row>176</xdr:row>
      <xdr:rowOff>1724771</xdr:rowOff>
    </xdr:to>
    <xdr:sp macro="" textlink="">
      <xdr:nvSpPr>
        <xdr:cNvPr id="1115" name="正方形/長方形 1114"/>
        <xdr:cNvSpPr/>
      </xdr:nvSpPr>
      <xdr:spPr bwMode="auto">
        <a:xfrm>
          <a:off x="3070411" y="53653764"/>
          <a:ext cx="1131795" cy="11317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【E-14】</a:t>
          </a:r>
        </a:p>
        <a:p>
          <a:pPr algn="ctr"/>
          <a:r>
            <a:rPr kumimoji="1" lang="ja-JP" altLang="en-US" sz="1100">
              <a:solidFill>
                <a:srgbClr xmlns:mc="http://schemas.openxmlformats.org/markup-compatibility/2006" xmlns:a14="http://schemas.microsoft.com/office/drawing/2010/main" val="000000" mc:Ignorable="a14" a14:legacySpreadsheetColorIndex="8"/>
              </a:solidFill>
            </a:rPr>
            <a:t>アシストマイクロ（株）</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1.6</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18</xdr:col>
      <xdr:colOff>100853</xdr:colOff>
      <xdr:row>176</xdr:row>
      <xdr:rowOff>232896</xdr:rowOff>
    </xdr:from>
    <xdr:to>
      <xdr:col>18</xdr:col>
      <xdr:colOff>100853</xdr:colOff>
      <xdr:row>176</xdr:row>
      <xdr:rowOff>591483</xdr:rowOff>
    </xdr:to>
    <xdr:cxnSp macro="">
      <xdr:nvCxnSpPr>
        <xdr:cNvPr id="1116" name="直線コネクタ 7"/>
        <xdr:cNvCxnSpPr/>
      </xdr:nvCxnSpPr>
      <xdr:spPr bwMode="auto">
        <a:xfrm>
          <a:off x="3529853" y="53283971"/>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81430</xdr:colOff>
      <xdr:row>176</xdr:row>
      <xdr:rowOff>1820394</xdr:rowOff>
    </xdr:from>
    <xdr:to>
      <xdr:col>13</xdr:col>
      <xdr:colOff>47812</xdr:colOff>
      <xdr:row>176</xdr:row>
      <xdr:rowOff>2549525</xdr:rowOff>
    </xdr:to>
    <xdr:sp macro="" textlink="">
      <xdr:nvSpPr>
        <xdr:cNvPr id="1117" name="大かっこ 44"/>
        <xdr:cNvSpPr>
          <a:spLocks noChangeArrowheads="1"/>
        </xdr:cNvSpPr>
      </xdr:nvSpPr>
      <xdr:spPr bwMode="auto">
        <a:xfrm>
          <a:off x="1503830" y="55061969"/>
          <a:ext cx="1185582" cy="729131"/>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指導事例集ファイル印刷一式</a:t>
          </a:r>
        </a:p>
      </xdr:txBody>
    </xdr:sp>
    <xdr:clientData/>
  </xdr:twoCellAnchor>
  <xdr:twoCellAnchor editAs="absolute">
    <xdr:from>
      <xdr:col>15</xdr:col>
      <xdr:colOff>188259</xdr:colOff>
      <xdr:row>176</xdr:row>
      <xdr:rowOff>1830106</xdr:rowOff>
    </xdr:from>
    <xdr:to>
      <xdr:col>21</xdr:col>
      <xdr:colOff>154642</xdr:colOff>
      <xdr:row>176</xdr:row>
      <xdr:rowOff>2549525</xdr:rowOff>
    </xdr:to>
    <xdr:sp macro="" textlink="">
      <xdr:nvSpPr>
        <xdr:cNvPr id="1118" name="大かっこ 44"/>
        <xdr:cNvSpPr>
          <a:spLocks noChangeArrowheads="1"/>
        </xdr:cNvSpPr>
      </xdr:nvSpPr>
      <xdr:spPr bwMode="auto">
        <a:xfrm>
          <a:off x="3236259" y="55071681"/>
          <a:ext cx="1185583" cy="719419"/>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資料の電子化業務</a:t>
          </a:r>
        </a:p>
      </xdr:txBody>
    </xdr:sp>
    <xdr:clientData/>
  </xdr:twoCellAnchor>
  <xdr:twoCellAnchor editAs="absolute">
    <xdr:from>
      <xdr:col>7</xdr:col>
      <xdr:colOff>143435</xdr:colOff>
      <xdr:row>176</xdr:row>
      <xdr:rowOff>2906619</xdr:rowOff>
    </xdr:from>
    <xdr:to>
      <xdr:col>45</xdr:col>
      <xdr:colOff>188259</xdr:colOff>
      <xdr:row>176</xdr:row>
      <xdr:rowOff>3164354</xdr:rowOff>
    </xdr:to>
    <xdr:sp macro="" textlink="">
      <xdr:nvSpPr>
        <xdr:cNvPr id="1120" name="テキスト ボックス 1119"/>
        <xdr:cNvSpPr txBox="1"/>
      </xdr:nvSpPr>
      <xdr:spPr>
        <a:xfrm>
          <a:off x="1565835" y="56148194"/>
          <a:ext cx="7766424" cy="2577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このほか試験研究費（庁費の類）による執行は消耗品の購入等であり，</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件百万円以上の支出はない。</a:t>
          </a:r>
        </a:p>
      </xdr:txBody>
    </xdr:sp>
    <xdr:clientData/>
  </xdr:twoCellAnchor>
  <xdr:twoCellAnchor editAs="absolute">
    <xdr:from>
      <xdr:col>6</xdr:col>
      <xdr:colOff>44826</xdr:colOff>
      <xdr:row>152</xdr:row>
      <xdr:rowOff>265019</xdr:rowOff>
    </xdr:from>
    <xdr:to>
      <xdr:col>11</xdr:col>
      <xdr:colOff>168090</xdr:colOff>
      <xdr:row>153</xdr:row>
      <xdr:rowOff>133537</xdr:rowOff>
    </xdr:to>
    <xdr:sp macro="" textlink="">
      <xdr:nvSpPr>
        <xdr:cNvPr id="1121" name="テキスト ボックス 102"/>
        <xdr:cNvSpPr txBox="1">
          <a:spLocks noChangeArrowheads="1"/>
        </xdr:cNvSpPr>
      </xdr:nvSpPr>
      <xdr:spPr bwMode="auto">
        <a:xfrm>
          <a:off x="1120591" y="35814000"/>
          <a:ext cx="1019734" cy="2241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13</xdr:col>
      <xdr:colOff>67236</xdr:colOff>
      <xdr:row>152</xdr:row>
      <xdr:rowOff>220196</xdr:rowOff>
    </xdr:from>
    <xdr:to>
      <xdr:col>19</xdr:col>
      <xdr:colOff>11206</xdr:colOff>
      <xdr:row>153</xdr:row>
      <xdr:rowOff>88714</xdr:rowOff>
    </xdr:to>
    <xdr:sp macro="" textlink="">
      <xdr:nvSpPr>
        <xdr:cNvPr id="1122" name="テキスト ボックス 102"/>
        <xdr:cNvSpPr txBox="1">
          <a:spLocks noChangeArrowheads="1"/>
        </xdr:cNvSpPr>
      </xdr:nvSpPr>
      <xdr:spPr bwMode="auto">
        <a:xfrm>
          <a:off x="2398060" y="35769177"/>
          <a:ext cx="1019734" cy="2241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20</xdr:col>
      <xdr:colOff>11205</xdr:colOff>
      <xdr:row>152</xdr:row>
      <xdr:rowOff>276225</xdr:rowOff>
    </xdr:from>
    <xdr:to>
      <xdr:col>25</xdr:col>
      <xdr:colOff>134468</xdr:colOff>
      <xdr:row>153</xdr:row>
      <xdr:rowOff>111125</xdr:rowOff>
    </xdr:to>
    <xdr:sp macro="" textlink="">
      <xdr:nvSpPr>
        <xdr:cNvPr id="1124" name="テキスト ボックス 102"/>
        <xdr:cNvSpPr txBox="1">
          <a:spLocks noChangeArrowheads="1"/>
        </xdr:cNvSpPr>
      </xdr:nvSpPr>
      <xdr:spPr bwMode="auto">
        <a:xfrm>
          <a:off x="3597087" y="35825206"/>
          <a:ext cx="1019734"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27</xdr:col>
      <xdr:colOff>11206</xdr:colOff>
      <xdr:row>152</xdr:row>
      <xdr:rowOff>75266</xdr:rowOff>
    </xdr:from>
    <xdr:to>
      <xdr:col>32</xdr:col>
      <xdr:colOff>134469</xdr:colOff>
      <xdr:row>152</xdr:row>
      <xdr:rowOff>294902</xdr:rowOff>
    </xdr:to>
    <xdr:sp macro="" textlink="">
      <xdr:nvSpPr>
        <xdr:cNvPr id="1125" name="テキスト ボックス 102"/>
        <xdr:cNvSpPr txBox="1">
          <a:spLocks noChangeArrowheads="1"/>
        </xdr:cNvSpPr>
      </xdr:nvSpPr>
      <xdr:spPr bwMode="auto">
        <a:xfrm>
          <a:off x="5497606" y="35714641"/>
          <a:ext cx="1139263" cy="21963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34</xdr:col>
      <xdr:colOff>22412</xdr:colOff>
      <xdr:row>152</xdr:row>
      <xdr:rowOff>265019</xdr:rowOff>
    </xdr:from>
    <xdr:to>
      <xdr:col>39</xdr:col>
      <xdr:colOff>145675</xdr:colOff>
      <xdr:row>153</xdr:row>
      <xdr:rowOff>133537</xdr:rowOff>
    </xdr:to>
    <xdr:sp macro="" textlink="">
      <xdr:nvSpPr>
        <xdr:cNvPr id="1126" name="テキスト ボックス 102"/>
        <xdr:cNvSpPr txBox="1">
          <a:spLocks noChangeArrowheads="1"/>
        </xdr:cNvSpPr>
      </xdr:nvSpPr>
      <xdr:spPr bwMode="auto">
        <a:xfrm>
          <a:off x="6118412" y="35814000"/>
          <a:ext cx="1019734" cy="2241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41</xdr:col>
      <xdr:colOff>179293</xdr:colOff>
      <xdr:row>152</xdr:row>
      <xdr:rowOff>287431</xdr:rowOff>
    </xdr:from>
    <xdr:to>
      <xdr:col>47</xdr:col>
      <xdr:colOff>123262</xdr:colOff>
      <xdr:row>153</xdr:row>
      <xdr:rowOff>155949</xdr:rowOff>
    </xdr:to>
    <xdr:sp macro="" textlink="">
      <xdr:nvSpPr>
        <xdr:cNvPr id="1127" name="テキスト ボックス 102"/>
        <xdr:cNvSpPr txBox="1">
          <a:spLocks noChangeArrowheads="1"/>
        </xdr:cNvSpPr>
      </xdr:nvSpPr>
      <xdr:spPr bwMode="auto">
        <a:xfrm>
          <a:off x="7530352" y="35836412"/>
          <a:ext cx="1019734" cy="2241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6</xdr:col>
      <xdr:colOff>47811</xdr:colOff>
      <xdr:row>165</xdr:row>
      <xdr:rowOff>589243</xdr:rowOff>
    </xdr:from>
    <xdr:to>
      <xdr:col>11</xdr:col>
      <xdr:colOff>171075</xdr:colOff>
      <xdr:row>165</xdr:row>
      <xdr:rowOff>824567</xdr:rowOff>
    </xdr:to>
    <xdr:sp macro="" textlink="">
      <xdr:nvSpPr>
        <xdr:cNvPr id="1128" name="テキスト ボックス 102"/>
        <xdr:cNvSpPr txBox="1">
          <a:spLocks noChangeArrowheads="1"/>
        </xdr:cNvSpPr>
      </xdr:nvSpPr>
      <xdr:spPr bwMode="auto">
        <a:xfrm>
          <a:off x="1267011" y="39581418"/>
          <a:ext cx="1139264" cy="2353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13</xdr:col>
      <xdr:colOff>50053</xdr:colOff>
      <xdr:row>165</xdr:row>
      <xdr:rowOff>598955</xdr:rowOff>
    </xdr:from>
    <xdr:to>
      <xdr:col>18</xdr:col>
      <xdr:colOff>197223</xdr:colOff>
      <xdr:row>165</xdr:row>
      <xdr:rowOff>823073</xdr:rowOff>
    </xdr:to>
    <xdr:sp macro="" textlink="">
      <xdr:nvSpPr>
        <xdr:cNvPr id="1129" name="テキスト ボックス 102"/>
        <xdr:cNvSpPr txBox="1">
          <a:spLocks noChangeArrowheads="1"/>
        </xdr:cNvSpPr>
      </xdr:nvSpPr>
      <xdr:spPr bwMode="auto">
        <a:xfrm>
          <a:off x="2691653" y="39591130"/>
          <a:ext cx="1163170" cy="2241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21</xdr:col>
      <xdr:colOff>11206</xdr:colOff>
      <xdr:row>165</xdr:row>
      <xdr:rowOff>587749</xdr:rowOff>
    </xdr:from>
    <xdr:to>
      <xdr:col>26</xdr:col>
      <xdr:colOff>134469</xdr:colOff>
      <xdr:row>165</xdr:row>
      <xdr:rowOff>811867</xdr:rowOff>
    </xdr:to>
    <xdr:sp macro="" textlink="">
      <xdr:nvSpPr>
        <xdr:cNvPr id="1130" name="テキスト ボックス 102"/>
        <xdr:cNvSpPr txBox="1">
          <a:spLocks noChangeArrowheads="1"/>
        </xdr:cNvSpPr>
      </xdr:nvSpPr>
      <xdr:spPr bwMode="auto">
        <a:xfrm>
          <a:off x="4278406" y="39579924"/>
          <a:ext cx="1139263" cy="2241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27</xdr:col>
      <xdr:colOff>135965</xdr:colOff>
      <xdr:row>165</xdr:row>
      <xdr:rowOff>600449</xdr:rowOff>
    </xdr:from>
    <xdr:to>
      <xdr:col>33</xdr:col>
      <xdr:colOff>79934</xdr:colOff>
      <xdr:row>165</xdr:row>
      <xdr:rowOff>824567</xdr:rowOff>
    </xdr:to>
    <xdr:sp macro="" textlink="">
      <xdr:nvSpPr>
        <xdr:cNvPr id="1131" name="テキスト ボックス 102"/>
        <xdr:cNvSpPr txBox="1">
          <a:spLocks noChangeArrowheads="1"/>
        </xdr:cNvSpPr>
      </xdr:nvSpPr>
      <xdr:spPr bwMode="auto">
        <a:xfrm>
          <a:off x="5622365" y="39592624"/>
          <a:ext cx="1163169" cy="2241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34</xdr:col>
      <xdr:colOff>126252</xdr:colOff>
      <xdr:row>165</xdr:row>
      <xdr:rowOff>575049</xdr:rowOff>
    </xdr:from>
    <xdr:to>
      <xdr:col>40</xdr:col>
      <xdr:colOff>70221</xdr:colOff>
      <xdr:row>165</xdr:row>
      <xdr:rowOff>799167</xdr:rowOff>
    </xdr:to>
    <xdr:sp macro="" textlink="">
      <xdr:nvSpPr>
        <xdr:cNvPr id="1132" name="テキスト ボックス 102"/>
        <xdr:cNvSpPr txBox="1">
          <a:spLocks noChangeArrowheads="1"/>
        </xdr:cNvSpPr>
      </xdr:nvSpPr>
      <xdr:spPr bwMode="auto">
        <a:xfrm>
          <a:off x="7035052" y="39567224"/>
          <a:ext cx="1163169" cy="2241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41</xdr:col>
      <xdr:colOff>168088</xdr:colOff>
      <xdr:row>165</xdr:row>
      <xdr:rowOff>587750</xdr:rowOff>
    </xdr:from>
    <xdr:to>
      <xdr:col>47</xdr:col>
      <xdr:colOff>112057</xdr:colOff>
      <xdr:row>165</xdr:row>
      <xdr:rowOff>811868</xdr:rowOff>
    </xdr:to>
    <xdr:sp macro="" textlink="">
      <xdr:nvSpPr>
        <xdr:cNvPr id="1133" name="テキスト ボックス 102"/>
        <xdr:cNvSpPr txBox="1">
          <a:spLocks noChangeArrowheads="1"/>
        </xdr:cNvSpPr>
      </xdr:nvSpPr>
      <xdr:spPr bwMode="auto">
        <a:xfrm>
          <a:off x="8499288" y="39579925"/>
          <a:ext cx="1163169" cy="2241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48185</xdr:colOff>
      <xdr:row>174</xdr:row>
      <xdr:rowOff>347570</xdr:rowOff>
    </xdr:from>
    <xdr:to>
      <xdr:col>12</xdr:col>
      <xdr:colOff>192180</xdr:colOff>
      <xdr:row>174</xdr:row>
      <xdr:rowOff>574676</xdr:rowOff>
    </xdr:to>
    <xdr:sp macro="" textlink="">
      <xdr:nvSpPr>
        <xdr:cNvPr id="1135" name="テキスト ボックス 102"/>
        <xdr:cNvSpPr txBox="1">
          <a:spLocks noChangeArrowheads="1"/>
        </xdr:cNvSpPr>
      </xdr:nvSpPr>
      <xdr:spPr bwMode="auto">
        <a:xfrm>
          <a:off x="1448360" y="49887095"/>
          <a:ext cx="1144120" cy="22710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14</xdr:col>
      <xdr:colOff>7283</xdr:colOff>
      <xdr:row>174</xdr:row>
      <xdr:rowOff>357094</xdr:rowOff>
    </xdr:from>
    <xdr:to>
      <xdr:col>19</xdr:col>
      <xdr:colOff>140072</xdr:colOff>
      <xdr:row>174</xdr:row>
      <xdr:rowOff>542925</xdr:rowOff>
    </xdr:to>
    <xdr:sp macro="" textlink="">
      <xdr:nvSpPr>
        <xdr:cNvPr id="1136" name="テキスト ボックス 102"/>
        <xdr:cNvSpPr txBox="1">
          <a:spLocks noChangeArrowheads="1"/>
        </xdr:cNvSpPr>
      </xdr:nvSpPr>
      <xdr:spPr bwMode="auto">
        <a:xfrm>
          <a:off x="2807633" y="49896619"/>
          <a:ext cx="1132914" cy="1858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21</xdr:col>
      <xdr:colOff>54348</xdr:colOff>
      <xdr:row>174</xdr:row>
      <xdr:rowOff>358775</xdr:rowOff>
    </xdr:from>
    <xdr:to>
      <xdr:col>26</xdr:col>
      <xdr:colOff>188817</xdr:colOff>
      <xdr:row>174</xdr:row>
      <xdr:rowOff>576356</xdr:rowOff>
    </xdr:to>
    <xdr:sp macro="" textlink="">
      <xdr:nvSpPr>
        <xdr:cNvPr id="1137" name="テキスト ボックス 102"/>
        <xdr:cNvSpPr txBox="1">
          <a:spLocks noChangeArrowheads="1"/>
        </xdr:cNvSpPr>
      </xdr:nvSpPr>
      <xdr:spPr bwMode="auto">
        <a:xfrm>
          <a:off x="4254873" y="49898300"/>
          <a:ext cx="1134594" cy="21758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138393</xdr:colOff>
      <xdr:row>174</xdr:row>
      <xdr:rowOff>374463</xdr:rowOff>
    </xdr:from>
    <xdr:to>
      <xdr:col>34</xdr:col>
      <xdr:colOff>72837</xdr:colOff>
      <xdr:row>174</xdr:row>
      <xdr:rowOff>598582</xdr:rowOff>
    </xdr:to>
    <xdr:sp macro="" textlink="">
      <xdr:nvSpPr>
        <xdr:cNvPr id="1139" name="テキスト ボックス 102"/>
        <xdr:cNvSpPr txBox="1">
          <a:spLocks noChangeArrowheads="1"/>
        </xdr:cNvSpPr>
      </xdr:nvSpPr>
      <xdr:spPr bwMode="auto">
        <a:xfrm>
          <a:off x="5739093" y="49913988"/>
          <a:ext cx="1134594" cy="2241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35</xdr:col>
      <xdr:colOff>70037</xdr:colOff>
      <xdr:row>174</xdr:row>
      <xdr:rowOff>369980</xdr:rowOff>
    </xdr:from>
    <xdr:to>
      <xdr:col>41</xdr:col>
      <xdr:colOff>4481</xdr:colOff>
      <xdr:row>174</xdr:row>
      <xdr:rowOff>597086</xdr:rowOff>
    </xdr:to>
    <xdr:sp macro="" textlink="">
      <xdr:nvSpPr>
        <xdr:cNvPr id="1140" name="テキスト ボックス 102"/>
        <xdr:cNvSpPr txBox="1">
          <a:spLocks noChangeArrowheads="1"/>
        </xdr:cNvSpPr>
      </xdr:nvSpPr>
      <xdr:spPr bwMode="auto">
        <a:xfrm>
          <a:off x="7070912" y="49909505"/>
          <a:ext cx="1134594" cy="22710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15</xdr:col>
      <xdr:colOff>156881</xdr:colOff>
      <xdr:row>176</xdr:row>
      <xdr:rowOff>366469</xdr:rowOff>
    </xdr:from>
    <xdr:to>
      <xdr:col>21</xdr:col>
      <xdr:colOff>134471</xdr:colOff>
      <xdr:row>176</xdr:row>
      <xdr:rowOff>501836</xdr:rowOff>
    </xdr:to>
    <xdr:sp macro="" textlink="">
      <xdr:nvSpPr>
        <xdr:cNvPr id="1144" name="テキスト ボックス 102"/>
        <xdr:cNvSpPr txBox="1">
          <a:spLocks noChangeArrowheads="1"/>
        </xdr:cNvSpPr>
      </xdr:nvSpPr>
      <xdr:spPr bwMode="auto">
        <a:xfrm flipV="1">
          <a:off x="3014381" y="53417544"/>
          <a:ext cx="1120590" cy="13536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56589</xdr:colOff>
      <xdr:row>176</xdr:row>
      <xdr:rowOff>314699</xdr:rowOff>
    </xdr:from>
    <xdr:to>
      <xdr:col>13</xdr:col>
      <xdr:colOff>558</xdr:colOff>
      <xdr:row>176</xdr:row>
      <xdr:rowOff>523875</xdr:rowOff>
    </xdr:to>
    <xdr:sp macro="" textlink="">
      <xdr:nvSpPr>
        <xdr:cNvPr id="1145" name="テキスト ボックス 102"/>
        <xdr:cNvSpPr txBox="1">
          <a:spLocks noChangeArrowheads="1"/>
        </xdr:cNvSpPr>
      </xdr:nvSpPr>
      <xdr:spPr bwMode="auto">
        <a:xfrm>
          <a:off x="1456764" y="53273699"/>
          <a:ext cx="1144119" cy="20917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6</xdr:col>
      <xdr:colOff>112058</xdr:colOff>
      <xdr:row>171</xdr:row>
      <xdr:rowOff>548155</xdr:rowOff>
    </xdr:from>
    <xdr:to>
      <xdr:col>12</xdr:col>
      <xdr:colOff>56028</xdr:colOff>
      <xdr:row>171</xdr:row>
      <xdr:rowOff>768538</xdr:rowOff>
    </xdr:to>
    <xdr:sp macro="" textlink="">
      <xdr:nvSpPr>
        <xdr:cNvPr id="1146" name="テキスト ボックス 102"/>
        <xdr:cNvSpPr txBox="1">
          <a:spLocks noChangeArrowheads="1"/>
        </xdr:cNvSpPr>
      </xdr:nvSpPr>
      <xdr:spPr bwMode="auto">
        <a:xfrm>
          <a:off x="1255058" y="46650089"/>
          <a:ext cx="1086970" cy="2241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14</xdr:col>
      <xdr:colOff>22411</xdr:colOff>
      <xdr:row>171</xdr:row>
      <xdr:rowOff>525743</xdr:rowOff>
    </xdr:from>
    <xdr:to>
      <xdr:col>19</xdr:col>
      <xdr:colOff>123264</xdr:colOff>
      <xdr:row>171</xdr:row>
      <xdr:rowOff>734920</xdr:rowOff>
    </xdr:to>
    <xdr:sp macro="" textlink="">
      <xdr:nvSpPr>
        <xdr:cNvPr id="1147" name="テキスト ボックス 102"/>
        <xdr:cNvSpPr txBox="1">
          <a:spLocks noChangeArrowheads="1"/>
        </xdr:cNvSpPr>
      </xdr:nvSpPr>
      <xdr:spPr bwMode="auto">
        <a:xfrm>
          <a:off x="2689411" y="46627677"/>
          <a:ext cx="1053353" cy="21291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20</xdr:col>
      <xdr:colOff>179292</xdr:colOff>
      <xdr:row>171</xdr:row>
      <xdr:rowOff>503332</xdr:rowOff>
    </xdr:from>
    <xdr:to>
      <xdr:col>26</xdr:col>
      <xdr:colOff>123261</xdr:colOff>
      <xdr:row>171</xdr:row>
      <xdr:rowOff>723715</xdr:rowOff>
    </xdr:to>
    <xdr:sp macro="" textlink="">
      <xdr:nvSpPr>
        <xdr:cNvPr id="1148" name="テキスト ボックス 102"/>
        <xdr:cNvSpPr txBox="1">
          <a:spLocks noChangeArrowheads="1"/>
        </xdr:cNvSpPr>
      </xdr:nvSpPr>
      <xdr:spPr bwMode="auto">
        <a:xfrm>
          <a:off x="3989292" y="46605266"/>
          <a:ext cx="1086969" cy="2241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27</xdr:col>
      <xdr:colOff>22411</xdr:colOff>
      <xdr:row>171</xdr:row>
      <xdr:rowOff>514536</xdr:rowOff>
    </xdr:from>
    <xdr:to>
      <xdr:col>34</xdr:col>
      <xdr:colOff>33617</xdr:colOff>
      <xdr:row>171</xdr:row>
      <xdr:rowOff>746125</xdr:rowOff>
    </xdr:to>
    <xdr:sp macro="" textlink="">
      <xdr:nvSpPr>
        <xdr:cNvPr id="1149" name="テキスト ボックス 102"/>
        <xdr:cNvSpPr txBox="1">
          <a:spLocks noChangeArrowheads="1"/>
        </xdr:cNvSpPr>
      </xdr:nvSpPr>
      <xdr:spPr bwMode="auto">
        <a:xfrm>
          <a:off x="5165911" y="46616470"/>
          <a:ext cx="1344706" cy="2353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【一般競争入札・物品供給】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34</xdr:col>
      <xdr:colOff>156883</xdr:colOff>
      <xdr:row>171</xdr:row>
      <xdr:rowOff>536949</xdr:rowOff>
    </xdr:from>
    <xdr:to>
      <xdr:col>40</xdr:col>
      <xdr:colOff>89646</xdr:colOff>
      <xdr:row>171</xdr:row>
      <xdr:rowOff>757332</xdr:rowOff>
    </xdr:to>
    <xdr:sp macro="" textlink="">
      <xdr:nvSpPr>
        <xdr:cNvPr id="1150" name="テキスト ボックス 102"/>
        <xdr:cNvSpPr txBox="1">
          <a:spLocks noChangeArrowheads="1"/>
        </xdr:cNvSpPr>
      </xdr:nvSpPr>
      <xdr:spPr bwMode="auto">
        <a:xfrm>
          <a:off x="6633883" y="46638883"/>
          <a:ext cx="1075763" cy="2241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41</xdr:col>
      <xdr:colOff>134470</xdr:colOff>
      <xdr:row>171</xdr:row>
      <xdr:rowOff>521259</xdr:rowOff>
    </xdr:from>
    <xdr:to>
      <xdr:col>47</xdr:col>
      <xdr:colOff>78439</xdr:colOff>
      <xdr:row>171</xdr:row>
      <xdr:rowOff>741642</xdr:rowOff>
    </xdr:to>
    <xdr:sp macro="" textlink="">
      <xdr:nvSpPr>
        <xdr:cNvPr id="1152" name="テキスト ボックス 102"/>
        <xdr:cNvSpPr txBox="1">
          <a:spLocks noChangeArrowheads="1"/>
        </xdr:cNvSpPr>
      </xdr:nvSpPr>
      <xdr:spPr bwMode="auto">
        <a:xfrm>
          <a:off x="8465670" y="46815934"/>
          <a:ext cx="1163169" cy="22038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168088</xdr:colOff>
      <xdr:row>166</xdr:row>
      <xdr:rowOff>2597337</xdr:rowOff>
    </xdr:from>
    <xdr:to>
      <xdr:col>9</xdr:col>
      <xdr:colOff>179294</xdr:colOff>
      <xdr:row>168</xdr:row>
      <xdr:rowOff>110837</xdr:rowOff>
    </xdr:to>
    <xdr:cxnSp macro="">
      <xdr:nvCxnSpPr>
        <xdr:cNvPr id="157" name="直線コネクタ 7"/>
        <xdr:cNvCxnSpPr/>
      </xdr:nvCxnSpPr>
      <xdr:spPr bwMode="auto">
        <a:xfrm>
          <a:off x="1996888" y="42478512"/>
          <a:ext cx="11206" cy="1260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0</xdr:colOff>
      <xdr:row>166</xdr:row>
      <xdr:rowOff>2892425</xdr:rowOff>
    </xdr:from>
    <xdr:to>
      <xdr:col>12</xdr:col>
      <xdr:colOff>179294</xdr:colOff>
      <xdr:row>168</xdr:row>
      <xdr:rowOff>277719</xdr:rowOff>
    </xdr:to>
    <xdr:sp macro="" textlink="">
      <xdr:nvSpPr>
        <xdr:cNvPr id="161" name="正方形/長方形 160"/>
        <xdr:cNvSpPr/>
      </xdr:nvSpPr>
      <xdr:spPr bwMode="auto">
        <a:xfrm>
          <a:off x="1422400" y="42773600"/>
          <a:ext cx="1195294" cy="113179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【D-7】</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（株）アイネット</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3.8</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clientData/>
  </xdr:twoCellAnchor>
  <xdr:twoCellAnchor editAs="absolute">
    <xdr:from>
      <xdr:col>8</xdr:col>
      <xdr:colOff>114300</xdr:colOff>
      <xdr:row>166</xdr:row>
      <xdr:rowOff>2313454</xdr:rowOff>
    </xdr:from>
    <xdr:to>
      <xdr:col>11</xdr:col>
      <xdr:colOff>57840</xdr:colOff>
      <xdr:row>166</xdr:row>
      <xdr:rowOff>2689225</xdr:rowOff>
    </xdr:to>
    <xdr:sp macro="" textlink="">
      <xdr:nvSpPr>
        <xdr:cNvPr id="163" name="テキスト ボックス 162"/>
        <xdr:cNvSpPr txBox="1"/>
      </xdr:nvSpPr>
      <xdr:spPr>
        <a:xfrm>
          <a:off x="1739900" y="42194629"/>
          <a:ext cx="553140" cy="375771"/>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Ｄ</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editAs="absolute">
    <xdr:from>
      <xdr:col>6</xdr:col>
      <xdr:colOff>180975</xdr:colOff>
      <xdr:row>168</xdr:row>
      <xdr:rowOff>345702</xdr:rowOff>
    </xdr:from>
    <xdr:to>
      <xdr:col>13</xdr:col>
      <xdr:colOff>0</xdr:colOff>
      <xdr:row>168</xdr:row>
      <xdr:rowOff>1228725</xdr:rowOff>
    </xdr:to>
    <xdr:sp macro="" textlink="">
      <xdr:nvSpPr>
        <xdr:cNvPr id="169" name="大かっこ 44"/>
        <xdr:cNvSpPr>
          <a:spLocks noChangeArrowheads="1"/>
        </xdr:cNvSpPr>
      </xdr:nvSpPr>
      <xdr:spPr bwMode="auto">
        <a:xfrm>
          <a:off x="1381125" y="43722552"/>
          <a:ext cx="1219200" cy="883023"/>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800">
              <a:solidFill>
                <a:srgbClr xmlns:mc="http://schemas.openxmlformats.org/markup-compatibility/2006" xmlns:a14="http://schemas.microsoft.com/office/drawing/2010/main" val="000000" mc:Ignorable="a14" a14:legacySpreadsheetColorIndex="8"/>
              </a:solidFill>
            </a:rPr>
            <a:t>平成２６年度全国学力・学習状況調査の結果を踏まえた授業アイディア例印刷・製本</a:t>
          </a:r>
        </a:p>
      </xdr:txBody>
    </xdr:sp>
    <xdr:clientData/>
  </xdr:twoCellAnchor>
  <xdr:twoCellAnchor editAs="absolute">
    <xdr:from>
      <xdr:col>7</xdr:col>
      <xdr:colOff>28724</xdr:colOff>
      <xdr:row>166</xdr:row>
      <xdr:rowOff>2654146</xdr:rowOff>
    </xdr:from>
    <xdr:to>
      <xdr:col>12</xdr:col>
      <xdr:colOff>160736</xdr:colOff>
      <xdr:row>166</xdr:row>
      <xdr:rowOff>2828149</xdr:rowOff>
    </xdr:to>
    <xdr:sp macro="" textlink="">
      <xdr:nvSpPr>
        <xdr:cNvPr id="162" name="テキスト ボックス 102"/>
        <xdr:cNvSpPr txBox="1">
          <a:spLocks noChangeArrowheads="1"/>
        </xdr:cNvSpPr>
      </xdr:nvSpPr>
      <xdr:spPr bwMode="auto">
        <a:xfrm>
          <a:off x="1423456" y="42338601"/>
          <a:ext cx="1128249" cy="17400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44</xdr:col>
      <xdr:colOff>168088</xdr:colOff>
      <xdr:row>174</xdr:row>
      <xdr:rowOff>294902</xdr:rowOff>
    </xdr:from>
    <xdr:to>
      <xdr:col>44</xdr:col>
      <xdr:colOff>168088</xdr:colOff>
      <xdr:row>174</xdr:row>
      <xdr:rowOff>656477</xdr:rowOff>
    </xdr:to>
    <xdr:cxnSp macro="">
      <xdr:nvCxnSpPr>
        <xdr:cNvPr id="181" name="直線コネクタ 7"/>
        <xdr:cNvCxnSpPr/>
      </xdr:nvCxnSpPr>
      <xdr:spPr bwMode="auto">
        <a:xfrm>
          <a:off x="8550088" y="49922206"/>
          <a:ext cx="0" cy="3585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42</xdr:col>
      <xdr:colOff>134471</xdr:colOff>
      <xdr:row>174</xdr:row>
      <xdr:rowOff>362138</xdr:rowOff>
    </xdr:from>
    <xdr:to>
      <xdr:col>48</xdr:col>
      <xdr:colOff>67234</xdr:colOff>
      <xdr:row>174</xdr:row>
      <xdr:rowOff>589244</xdr:rowOff>
    </xdr:to>
    <xdr:sp macro="" textlink="">
      <xdr:nvSpPr>
        <xdr:cNvPr id="1143" name="テキスト ボックス 102"/>
        <xdr:cNvSpPr txBox="1">
          <a:spLocks noChangeArrowheads="1"/>
        </xdr:cNvSpPr>
      </xdr:nvSpPr>
      <xdr:spPr bwMode="auto">
        <a:xfrm>
          <a:off x="8135471" y="49989442"/>
          <a:ext cx="1075763" cy="2241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18288" bIns="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8" zoomScaleNormal="100" zoomScaleSheetLayoutView="98"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9" t="s">
        <v>0</v>
      </c>
      <c r="AK2" s="499"/>
      <c r="AL2" s="499"/>
      <c r="AM2" s="499"/>
      <c r="AN2" s="499"/>
      <c r="AO2" s="499"/>
      <c r="AP2" s="499"/>
      <c r="AQ2" s="106" t="s">
        <v>429</v>
      </c>
      <c r="AR2" s="106"/>
      <c r="AS2" s="68" t="str">
        <f>IF(OR(AQ2="　", AQ2=""), "", "-")</f>
        <v/>
      </c>
      <c r="AT2" s="107">
        <v>59</v>
      </c>
      <c r="AU2" s="107"/>
      <c r="AV2" s="69" t="str">
        <f>IF(AW2="", "", "-")</f>
        <v/>
      </c>
      <c r="AW2" s="111"/>
      <c r="AX2" s="111"/>
    </row>
    <row r="3" spans="1:50" ht="21" customHeight="1" thickBot="1" x14ac:dyDescent="0.2">
      <c r="A3" s="297" t="s">
        <v>215</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89</v>
      </c>
      <c r="AJ3" s="299" t="s">
        <v>435</v>
      </c>
      <c r="AK3" s="299"/>
      <c r="AL3" s="299"/>
      <c r="AM3" s="299"/>
      <c r="AN3" s="299"/>
      <c r="AO3" s="299"/>
      <c r="AP3" s="299"/>
      <c r="AQ3" s="299"/>
      <c r="AR3" s="299"/>
      <c r="AS3" s="299"/>
      <c r="AT3" s="299"/>
      <c r="AU3" s="299"/>
      <c r="AV3" s="299"/>
      <c r="AW3" s="299"/>
      <c r="AX3" s="36" t="s">
        <v>90</v>
      </c>
    </row>
    <row r="4" spans="1:50" ht="24.75" customHeight="1" x14ac:dyDescent="0.15">
      <c r="A4" s="527" t="s">
        <v>30</v>
      </c>
      <c r="B4" s="528"/>
      <c r="C4" s="528"/>
      <c r="D4" s="528"/>
      <c r="E4" s="528"/>
      <c r="F4" s="528"/>
      <c r="G4" s="501" t="s">
        <v>436</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437</v>
      </c>
      <c r="AF4" s="507"/>
      <c r="AG4" s="507"/>
      <c r="AH4" s="507"/>
      <c r="AI4" s="507"/>
      <c r="AJ4" s="507"/>
      <c r="AK4" s="507"/>
      <c r="AL4" s="507"/>
      <c r="AM4" s="507"/>
      <c r="AN4" s="507"/>
      <c r="AO4" s="507"/>
      <c r="AP4" s="508"/>
      <c r="AQ4" s="509" t="s">
        <v>2</v>
      </c>
      <c r="AR4" s="504"/>
      <c r="AS4" s="504"/>
      <c r="AT4" s="504"/>
      <c r="AU4" s="504"/>
      <c r="AV4" s="504"/>
      <c r="AW4" s="504"/>
      <c r="AX4" s="510"/>
    </row>
    <row r="5" spans="1:50" ht="30" customHeight="1" x14ac:dyDescent="0.15">
      <c r="A5" s="511" t="s">
        <v>92</v>
      </c>
      <c r="B5" s="512"/>
      <c r="C5" s="512"/>
      <c r="D5" s="512"/>
      <c r="E5" s="512"/>
      <c r="F5" s="513"/>
      <c r="G5" s="325" t="s">
        <v>201</v>
      </c>
      <c r="H5" s="326"/>
      <c r="I5" s="326"/>
      <c r="J5" s="326"/>
      <c r="K5" s="326"/>
      <c r="L5" s="326"/>
      <c r="M5" s="327" t="s">
        <v>91</v>
      </c>
      <c r="N5" s="328"/>
      <c r="O5" s="328"/>
      <c r="P5" s="328"/>
      <c r="Q5" s="328"/>
      <c r="R5" s="329"/>
      <c r="S5" s="330" t="s">
        <v>156</v>
      </c>
      <c r="T5" s="326"/>
      <c r="U5" s="326"/>
      <c r="V5" s="326"/>
      <c r="W5" s="326"/>
      <c r="X5" s="331"/>
      <c r="Y5" s="518" t="s">
        <v>3</v>
      </c>
      <c r="Z5" s="519"/>
      <c r="AA5" s="519"/>
      <c r="AB5" s="519"/>
      <c r="AC5" s="519"/>
      <c r="AD5" s="520"/>
      <c r="AE5" s="521" t="s">
        <v>436</v>
      </c>
      <c r="AF5" s="522"/>
      <c r="AG5" s="522"/>
      <c r="AH5" s="522"/>
      <c r="AI5" s="522"/>
      <c r="AJ5" s="522"/>
      <c r="AK5" s="522"/>
      <c r="AL5" s="522"/>
      <c r="AM5" s="522"/>
      <c r="AN5" s="522"/>
      <c r="AO5" s="522"/>
      <c r="AP5" s="523"/>
      <c r="AQ5" s="524" t="s">
        <v>438</v>
      </c>
      <c r="AR5" s="525"/>
      <c r="AS5" s="525"/>
      <c r="AT5" s="525"/>
      <c r="AU5" s="525"/>
      <c r="AV5" s="525"/>
      <c r="AW5" s="525"/>
      <c r="AX5" s="526"/>
    </row>
    <row r="6" spans="1:50" ht="45"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441</v>
      </c>
      <c r="AF6" s="536"/>
      <c r="AG6" s="536"/>
      <c r="AH6" s="536"/>
      <c r="AI6" s="536"/>
      <c r="AJ6" s="536"/>
      <c r="AK6" s="536"/>
      <c r="AL6" s="536"/>
      <c r="AM6" s="536"/>
      <c r="AN6" s="536"/>
      <c r="AO6" s="536"/>
      <c r="AP6" s="536"/>
      <c r="AQ6" s="124"/>
      <c r="AR6" s="124"/>
      <c r="AS6" s="124"/>
      <c r="AT6" s="124"/>
      <c r="AU6" s="124"/>
      <c r="AV6" s="124"/>
      <c r="AW6" s="124"/>
      <c r="AX6" s="537"/>
    </row>
    <row r="7" spans="1:50" ht="37.5" customHeight="1" x14ac:dyDescent="0.15">
      <c r="A7" s="457" t="s">
        <v>25</v>
      </c>
      <c r="B7" s="458"/>
      <c r="C7" s="458"/>
      <c r="D7" s="458"/>
      <c r="E7" s="458"/>
      <c r="F7" s="458"/>
      <c r="G7" s="459" t="s">
        <v>440</v>
      </c>
      <c r="H7" s="460"/>
      <c r="I7" s="460"/>
      <c r="J7" s="460"/>
      <c r="K7" s="460"/>
      <c r="L7" s="460"/>
      <c r="M7" s="460"/>
      <c r="N7" s="460"/>
      <c r="O7" s="460"/>
      <c r="P7" s="460"/>
      <c r="Q7" s="460"/>
      <c r="R7" s="460"/>
      <c r="S7" s="460"/>
      <c r="T7" s="460"/>
      <c r="U7" s="460"/>
      <c r="V7" s="461"/>
      <c r="W7" s="461"/>
      <c r="X7" s="461"/>
      <c r="Y7" s="462" t="s">
        <v>5</v>
      </c>
      <c r="Z7" s="395"/>
      <c r="AA7" s="395"/>
      <c r="AB7" s="395"/>
      <c r="AC7" s="395"/>
      <c r="AD7" s="397"/>
      <c r="AE7" s="463" t="s">
        <v>442</v>
      </c>
      <c r="AF7" s="464"/>
      <c r="AG7" s="464"/>
      <c r="AH7" s="464"/>
      <c r="AI7" s="464"/>
      <c r="AJ7" s="464"/>
      <c r="AK7" s="464"/>
      <c r="AL7" s="464"/>
      <c r="AM7" s="464"/>
      <c r="AN7" s="464"/>
      <c r="AO7" s="464"/>
      <c r="AP7" s="464"/>
      <c r="AQ7" s="464"/>
      <c r="AR7" s="464"/>
      <c r="AS7" s="464"/>
      <c r="AT7" s="464"/>
      <c r="AU7" s="464"/>
      <c r="AV7" s="464"/>
      <c r="AW7" s="464"/>
      <c r="AX7" s="465"/>
    </row>
    <row r="8" spans="1:50" ht="44.25" customHeight="1" x14ac:dyDescent="0.15">
      <c r="A8" s="357" t="s">
        <v>307</v>
      </c>
      <c r="B8" s="358"/>
      <c r="C8" s="358"/>
      <c r="D8" s="358"/>
      <c r="E8" s="358"/>
      <c r="F8" s="359"/>
      <c r="G8" s="354" t="str">
        <f>入力規則等!A26</f>
        <v>科学技術・イノベーション、子ども・若者育成支援</v>
      </c>
      <c r="H8" s="355"/>
      <c r="I8" s="355"/>
      <c r="J8" s="355"/>
      <c r="K8" s="355"/>
      <c r="L8" s="355"/>
      <c r="M8" s="355"/>
      <c r="N8" s="355"/>
      <c r="O8" s="355"/>
      <c r="P8" s="355"/>
      <c r="Q8" s="355"/>
      <c r="R8" s="355"/>
      <c r="S8" s="355"/>
      <c r="T8" s="355"/>
      <c r="U8" s="355"/>
      <c r="V8" s="355"/>
      <c r="W8" s="355"/>
      <c r="X8" s="356"/>
      <c r="Y8" s="538" t="s">
        <v>78</v>
      </c>
      <c r="Z8" s="538"/>
      <c r="AA8" s="538"/>
      <c r="AB8" s="538"/>
      <c r="AC8" s="538"/>
      <c r="AD8" s="538"/>
      <c r="AE8" s="492" t="str">
        <f>入力規則等!K13</f>
        <v>文教及び科学振興</v>
      </c>
      <c r="AF8" s="493"/>
      <c r="AG8" s="493"/>
      <c r="AH8" s="493"/>
      <c r="AI8" s="493"/>
      <c r="AJ8" s="493"/>
      <c r="AK8" s="493"/>
      <c r="AL8" s="493"/>
      <c r="AM8" s="493"/>
      <c r="AN8" s="493"/>
      <c r="AO8" s="493"/>
      <c r="AP8" s="493"/>
      <c r="AQ8" s="493"/>
      <c r="AR8" s="493"/>
      <c r="AS8" s="493"/>
      <c r="AT8" s="493"/>
      <c r="AU8" s="493"/>
      <c r="AV8" s="493"/>
      <c r="AW8" s="493"/>
      <c r="AX8" s="494"/>
    </row>
    <row r="9" spans="1:50" ht="69" customHeight="1" x14ac:dyDescent="0.15">
      <c r="A9" s="466" t="s">
        <v>26</v>
      </c>
      <c r="B9" s="467"/>
      <c r="C9" s="467"/>
      <c r="D9" s="467"/>
      <c r="E9" s="467"/>
      <c r="F9" s="467"/>
      <c r="G9" s="495" t="s">
        <v>621</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82.5" customHeight="1" x14ac:dyDescent="0.15">
      <c r="A10" s="466" t="s">
        <v>36</v>
      </c>
      <c r="B10" s="467"/>
      <c r="C10" s="467"/>
      <c r="D10" s="467"/>
      <c r="E10" s="467"/>
      <c r="F10" s="467"/>
      <c r="G10" s="495" t="s">
        <v>606</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26.25" customHeight="1" x14ac:dyDescent="0.15">
      <c r="A11" s="466" t="s">
        <v>6</v>
      </c>
      <c r="B11" s="467"/>
      <c r="C11" s="467"/>
      <c r="D11" s="467"/>
      <c r="E11" s="467"/>
      <c r="F11" s="468"/>
      <c r="G11" s="515" t="str">
        <f>入力規則等!P10</f>
        <v>直接実施</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x14ac:dyDescent="0.15">
      <c r="A12" s="469" t="s">
        <v>27</v>
      </c>
      <c r="B12" s="470"/>
      <c r="C12" s="470"/>
      <c r="D12" s="470"/>
      <c r="E12" s="470"/>
      <c r="F12" s="471"/>
      <c r="G12" s="478"/>
      <c r="H12" s="479"/>
      <c r="I12" s="479"/>
      <c r="J12" s="479"/>
      <c r="K12" s="479"/>
      <c r="L12" s="479"/>
      <c r="M12" s="479"/>
      <c r="N12" s="479"/>
      <c r="O12" s="47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82"/>
    </row>
    <row r="13" spans="1:50" ht="21" customHeight="1" x14ac:dyDescent="0.15">
      <c r="A13" s="472"/>
      <c r="B13" s="473"/>
      <c r="C13" s="473"/>
      <c r="D13" s="473"/>
      <c r="E13" s="473"/>
      <c r="F13" s="474"/>
      <c r="G13" s="483" t="s">
        <v>7</v>
      </c>
      <c r="H13" s="484"/>
      <c r="I13" s="489" t="s">
        <v>8</v>
      </c>
      <c r="J13" s="490"/>
      <c r="K13" s="490"/>
      <c r="L13" s="490"/>
      <c r="M13" s="490"/>
      <c r="N13" s="490"/>
      <c r="O13" s="491"/>
      <c r="P13" s="71">
        <v>949.69899999999996</v>
      </c>
      <c r="Q13" s="72"/>
      <c r="R13" s="72"/>
      <c r="S13" s="72"/>
      <c r="T13" s="72"/>
      <c r="U13" s="72"/>
      <c r="V13" s="73"/>
      <c r="W13" s="71">
        <v>1073.8510000000001</v>
      </c>
      <c r="X13" s="72"/>
      <c r="Y13" s="72"/>
      <c r="Z13" s="72"/>
      <c r="AA13" s="72"/>
      <c r="AB13" s="72"/>
      <c r="AC13" s="73"/>
      <c r="AD13" s="351">
        <v>1172.3109999999999</v>
      </c>
      <c r="AE13" s="352"/>
      <c r="AF13" s="352"/>
      <c r="AG13" s="352"/>
      <c r="AH13" s="352"/>
      <c r="AI13" s="352"/>
      <c r="AJ13" s="353"/>
      <c r="AK13" s="71">
        <v>1152.0360000000001</v>
      </c>
      <c r="AL13" s="72"/>
      <c r="AM13" s="72"/>
      <c r="AN13" s="72"/>
      <c r="AO13" s="72"/>
      <c r="AP13" s="72"/>
      <c r="AQ13" s="73"/>
      <c r="AR13" s="351">
        <v>1048.9000000000001</v>
      </c>
      <c r="AS13" s="352"/>
      <c r="AT13" s="352"/>
      <c r="AU13" s="352"/>
      <c r="AV13" s="352"/>
      <c r="AW13" s="352"/>
      <c r="AX13" s="677"/>
    </row>
    <row r="14" spans="1:50" ht="21" customHeight="1" x14ac:dyDescent="0.15">
      <c r="A14" s="472"/>
      <c r="B14" s="473"/>
      <c r="C14" s="473"/>
      <c r="D14" s="473"/>
      <c r="E14" s="473"/>
      <c r="F14" s="474"/>
      <c r="G14" s="485"/>
      <c r="H14" s="486"/>
      <c r="I14" s="342" t="s">
        <v>9</v>
      </c>
      <c r="J14" s="480"/>
      <c r="K14" s="480"/>
      <c r="L14" s="480"/>
      <c r="M14" s="480"/>
      <c r="N14" s="480"/>
      <c r="O14" s="481"/>
      <c r="P14" s="71">
        <v>-3</v>
      </c>
      <c r="Q14" s="72"/>
      <c r="R14" s="72"/>
      <c r="S14" s="72"/>
      <c r="T14" s="72"/>
      <c r="U14" s="72"/>
      <c r="V14" s="73"/>
      <c r="W14" s="71" t="s">
        <v>461</v>
      </c>
      <c r="X14" s="72"/>
      <c r="Y14" s="72"/>
      <c r="Z14" s="72"/>
      <c r="AA14" s="72"/>
      <c r="AB14" s="72"/>
      <c r="AC14" s="73"/>
      <c r="AD14" s="71" t="s">
        <v>461</v>
      </c>
      <c r="AE14" s="72"/>
      <c r="AF14" s="72"/>
      <c r="AG14" s="72"/>
      <c r="AH14" s="72"/>
      <c r="AI14" s="72"/>
      <c r="AJ14" s="73"/>
      <c r="AK14" s="71" t="s">
        <v>461</v>
      </c>
      <c r="AL14" s="72"/>
      <c r="AM14" s="72"/>
      <c r="AN14" s="72"/>
      <c r="AO14" s="72"/>
      <c r="AP14" s="72"/>
      <c r="AQ14" s="73"/>
      <c r="AR14" s="675"/>
      <c r="AS14" s="675"/>
      <c r="AT14" s="675"/>
      <c r="AU14" s="675"/>
      <c r="AV14" s="675"/>
      <c r="AW14" s="675"/>
      <c r="AX14" s="676"/>
    </row>
    <row r="15" spans="1:50" ht="21" customHeight="1" x14ac:dyDescent="0.15">
      <c r="A15" s="472"/>
      <c r="B15" s="473"/>
      <c r="C15" s="473"/>
      <c r="D15" s="473"/>
      <c r="E15" s="473"/>
      <c r="F15" s="474"/>
      <c r="G15" s="485"/>
      <c r="H15" s="486"/>
      <c r="I15" s="342" t="s">
        <v>62</v>
      </c>
      <c r="J15" s="343"/>
      <c r="K15" s="343"/>
      <c r="L15" s="343"/>
      <c r="M15" s="343"/>
      <c r="N15" s="343"/>
      <c r="O15" s="344"/>
      <c r="P15" s="71" t="s">
        <v>461</v>
      </c>
      <c r="Q15" s="72"/>
      <c r="R15" s="72"/>
      <c r="S15" s="72"/>
      <c r="T15" s="72"/>
      <c r="U15" s="72"/>
      <c r="V15" s="73"/>
      <c r="W15" s="71" t="s">
        <v>461</v>
      </c>
      <c r="X15" s="72"/>
      <c r="Y15" s="72"/>
      <c r="Z15" s="72"/>
      <c r="AA15" s="72"/>
      <c r="AB15" s="72"/>
      <c r="AC15" s="73"/>
      <c r="AD15" s="71" t="s">
        <v>461</v>
      </c>
      <c r="AE15" s="72"/>
      <c r="AF15" s="72"/>
      <c r="AG15" s="72"/>
      <c r="AH15" s="72"/>
      <c r="AI15" s="72"/>
      <c r="AJ15" s="73"/>
      <c r="AK15" s="71" t="s">
        <v>463</v>
      </c>
      <c r="AL15" s="72"/>
      <c r="AM15" s="72"/>
      <c r="AN15" s="72"/>
      <c r="AO15" s="72"/>
      <c r="AP15" s="72"/>
      <c r="AQ15" s="73"/>
      <c r="AR15" s="71"/>
      <c r="AS15" s="72"/>
      <c r="AT15" s="72"/>
      <c r="AU15" s="72"/>
      <c r="AV15" s="72"/>
      <c r="AW15" s="72"/>
      <c r="AX15" s="674"/>
    </row>
    <row r="16" spans="1:50" ht="21" customHeight="1" x14ac:dyDescent="0.15">
      <c r="A16" s="472"/>
      <c r="B16" s="473"/>
      <c r="C16" s="473"/>
      <c r="D16" s="473"/>
      <c r="E16" s="473"/>
      <c r="F16" s="474"/>
      <c r="G16" s="485"/>
      <c r="H16" s="486"/>
      <c r="I16" s="342" t="s">
        <v>63</v>
      </c>
      <c r="J16" s="343"/>
      <c r="K16" s="343"/>
      <c r="L16" s="343"/>
      <c r="M16" s="343"/>
      <c r="N16" s="343"/>
      <c r="O16" s="344"/>
      <c r="P16" s="71" t="s">
        <v>461</v>
      </c>
      <c r="Q16" s="72"/>
      <c r="R16" s="72"/>
      <c r="S16" s="72"/>
      <c r="T16" s="72"/>
      <c r="U16" s="72"/>
      <c r="V16" s="73"/>
      <c r="W16" s="71" t="s">
        <v>461</v>
      </c>
      <c r="X16" s="72"/>
      <c r="Y16" s="72"/>
      <c r="Z16" s="72"/>
      <c r="AA16" s="72"/>
      <c r="AB16" s="72"/>
      <c r="AC16" s="73"/>
      <c r="AD16" s="71" t="s">
        <v>461</v>
      </c>
      <c r="AE16" s="72"/>
      <c r="AF16" s="72"/>
      <c r="AG16" s="72"/>
      <c r="AH16" s="72"/>
      <c r="AI16" s="72"/>
      <c r="AJ16" s="73"/>
      <c r="AK16" s="71" t="s">
        <v>463</v>
      </c>
      <c r="AL16" s="72"/>
      <c r="AM16" s="72"/>
      <c r="AN16" s="72"/>
      <c r="AO16" s="72"/>
      <c r="AP16" s="72"/>
      <c r="AQ16" s="73"/>
      <c r="AR16" s="452"/>
      <c r="AS16" s="453"/>
      <c r="AT16" s="453"/>
      <c r="AU16" s="453"/>
      <c r="AV16" s="453"/>
      <c r="AW16" s="453"/>
      <c r="AX16" s="454"/>
    </row>
    <row r="17" spans="1:50" ht="24.75" customHeight="1" x14ac:dyDescent="0.15">
      <c r="A17" s="472"/>
      <c r="B17" s="473"/>
      <c r="C17" s="473"/>
      <c r="D17" s="473"/>
      <c r="E17" s="473"/>
      <c r="F17" s="474"/>
      <c r="G17" s="485"/>
      <c r="H17" s="486"/>
      <c r="I17" s="342" t="s">
        <v>61</v>
      </c>
      <c r="J17" s="480"/>
      <c r="K17" s="480"/>
      <c r="L17" s="480"/>
      <c r="M17" s="480"/>
      <c r="N17" s="480"/>
      <c r="O17" s="481"/>
      <c r="P17" s="71" t="s">
        <v>461</v>
      </c>
      <c r="Q17" s="72"/>
      <c r="R17" s="72"/>
      <c r="S17" s="72"/>
      <c r="T17" s="72"/>
      <c r="U17" s="72"/>
      <c r="V17" s="73"/>
      <c r="W17" s="71" t="s">
        <v>461</v>
      </c>
      <c r="X17" s="72"/>
      <c r="Y17" s="72"/>
      <c r="Z17" s="72"/>
      <c r="AA17" s="72"/>
      <c r="AB17" s="72"/>
      <c r="AC17" s="73"/>
      <c r="AD17" s="71" t="s">
        <v>462</v>
      </c>
      <c r="AE17" s="72"/>
      <c r="AF17" s="72"/>
      <c r="AG17" s="72"/>
      <c r="AH17" s="72"/>
      <c r="AI17" s="72"/>
      <c r="AJ17" s="73"/>
      <c r="AK17" s="71" t="s">
        <v>461</v>
      </c>
      <c r="AL17" s="72"/>
      <c r="AM17" s="72"/>
      <c r="AN17" s="72"/>
      <c r="AO17" s="72"/>
      <c r="AP17" s="72"/>
      <c r="AQ17" s="73"/>
      <c r="AR17" s="455"/>
      <c r="AS17" s="455"/>
      <c r="AT17" s="455"/>
      <c r="AU17" s="455"/>
      <c r="AV17" s="455"/>
      <c r="AW17" s="455"/>
      <c r="AX17" s="456"/>
    </row>
    <row r="18" spans="1:50" ht="24.75" customHeight="1" x14ac:dyDescent="0.15">
      <c r="A18" s="472"/>
      <c r="B18" s="473"/>
      <c r="C18" s="473"/>
      <c r="D18" s="473"/>
      <c r="E18" s="473"/>
      <c r="F18" s="474"/>
      <c r="G18" s="487"/>
      <c r="H18" s="488"/>
      <c r="I18" s="345" t="s">
        <v>22</v>
      </c>
      <c r="J18" s="346"/>
      <c r="K18" s="346"/>
      <c r="L18" s="346"/>
      <c r="M18" s="346"/>
      <c r="N18" s="346"/>
      <c r="O18" s="347"/>
      <c r="P18" s="315">
        <f>SUM(P13:V17)</f>
        <v>946.69899999999996</v>
      </c>
      <c r="Q18" s="316"/>
      <c r="R18" s="316"/>
      <c r="S18" s="316"/>
      <c r="T18" s="316"/>
      <c r="U18" s="316"/>
      <c r="V18" s="317"/>
      <c r="W18" s="315">
        <f>SUM(W13:AC17)</f>
        <v>1073.8510000000001</v>
      </c>
      <c r="X18" s="316"/>
      <c r="Y18" s="316"/>
      <c r="Z18" s="316"/>
      <c r="AA18" s="316"/>
      <c r="AB18" s="316"/>
      <c r="AC18" s="317"/>
      <c r="AD18" s="315">
        <f t="shared" ref="AD18" si="0">SUM(AD13:AJ17)</f>
        <v>1172.3109999999999</v>
      </c>
      <c r="AE18" s="316"/>
      <c r="AF18" s="316"/>
      <c r="AG18" s="316"/>
      <c r="AH18" s="316"/>
      <c r="AI18" s="316"/>
      <c r="AJ18" s="317"/>
      <c r="AK18" s="315">
        <f t="shared" ref="AK18" si="1">SUM(AK13:AQ17)</f>
        <v>1152.0360000000001</v>
      </c>
      <c r="AL18" s="316"/>
      <c r="AM18" s="316"/>
      <c r="AN18" s="316"/>
      <c r="AO18" s="316"/>
      <c r="AP18" s="316"/>
      <c r="AQ18" s="317"/>
      <c r="AR18" s="315">
        <f t="shared" ref="AR18" si="2">SUM(AR13:AX17)</f>
        <v>1048.9000000000001</v>
      </c>
      <c r="AS18" s="316"/>
      <c r="AT18" s="316"/>
      <c r="AU18" s="316"/>
      <c r="AV18" s="316"/>
      <c r="AW18" s="316"/>
      <c r="AX18" s="318"/>
    </row>
    <row r="19" spans="1:50" ht="24.75" customHeight="1" x14ac:dyDescent="0.15">
      <c r="A19" s="472"/>
      <c r="B19" s="473"/>
      <c r="C19" s="473"/>
      <c r="D19" s="473"/>
      <c r="E19" s="473"/>
      <c r="F19" s="474"/>
      <c r="G19" s="312" t="s">
        <v>10</v>
      </c>
      <c r="H19" s="313"/>
      <c r="I19" s="313"/>
      <c r="J19" s="313"/>
      <c r="K19" s="313"/>
      <c r="L19" s="313"/>
      <c r="M19" s="313"/>
      <c r="N19" s="313"/>
      <c r="O19" s="313"/>
      <c r="P19" s="71">
        <v>920.10400000000004</v>
      </c>
      <c r="Q19" s="72"/>
      <c r="R19" s="72"/>
      <c r="S19" s="72"/>
      <c r="T19" s="72"/>
      <c r="U19" s="72"/>
      <c r="V19" s="73"/>
      <c r="W19" s="71">
        <v>875.56299999999999</v>
      </c>
      <c r="X19" s="72"/>
      <c r="Y19" s="72"/>
      <c r="Z19" s="72"/>
      <c r="AA19" s="72"/>
      <c r="AB19" s="72"/>
      <c r="AC19" s="73"/>
      <c r="AD19" s="71">
        <v>959.09799999999996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75"/>
      <c r="B20" s="476"/>
      <c r="C20" s="476"/>
      <c r="D20" s="476"/>
      <c r="E20" s="476"/>
      <c r="F20" s="477"/>
      <c r="G20" s="312" t="s">
        <v>11</v>
      </c>
      <c r="H20" s="313"/>
      <c r="I20" s="313"/>
      <c r="J20" s="313"/>
      <c r="K20" s="313"/>
      <c r="L20" s="313"/>
      <c r="M20" s="313"/>
      <c r="N20" s="313"/>
      <c r="O20" s="313"/>
      <c r="P20" s="320">
        <f>IF(P18=0, "-", P19/P18)</f>
        <v>0.97190764963309362</v>
      </c>
      <c r="Q20" s="320"/>
      <c r="R20" s="320"/>
      <c r="S20" s="320"/>
      <c r="T20" s="320"/>
      <c r="U20" s="320"/>
      <c r="V20" s="320"/>
      <c r="W20" s="320">
        <f>IF(W18=0, "-", W19/W18)</f>
        <v>0.81534868431467666</v>
      </c>
      <c r="X20" s="320"/>
      <c r="Y20" s="320"/>
      <c r="Z20" s="320"/>
      <c r="AA20" s="320"/>
      <c r="AB20" s="320"/>
      <c r="AC20" s="320"/>
      <c r="AD20" s="320">
        <f>IF(AD18=0, "-", AD19/AD18)</f>
        <v>0.81812590686259878</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318</v>
      </c>
      <c r="H21" s="221"/>
      <c r="I21" s="221"/>
      <c r="J21" s="221"/>
      <c r="K21" s="221"/>
      <c r="L21" s="221"/>
      <c r="M21" s="221"/>
      <c r="N21" s="221"/>
      <c r="O21" s="222"/>
      <c r="P21" s="240" t="s">
        <v>82</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302</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29</v>
      </c>
      <c r="AV22" s="110"/>
      <c r="AW22" s="108" t="s">
        <v>358</v>
      </c>
      <c r="AX22" s="109"/>
    </row>
    <row r="23" spans="1:50" ht="22.5" customHeight="1" x14ac:dyDescent="0.15">
      <c r="A23" s="216"/>
      <c r="B23" s="214"/>
      <c r="C23" s="214"/>
      <c r="D23" s="214"/>
      <c r="E23" s="214"/>
      <c r="F23" s="215"/>
      <c r="G23" s="321" t="s">
        <v>620</v>
      </c>
      <c r="H23" s="288"/>
      <c r="I23" s="288"/>
      <c r="J23" s="288"/>
      <c r="K23" s="288"/>
      <c r="L23" s="288"/>
      <c r="M23" s="288"/>
      <c r="N23" s="288"/>
      <c r="O23" s="289"/>
      <c r="P23" s="254" t="s">
        <v>466</v>
      </c>
      <c r="Q23" s="195"/>
      <c r="R23" s="195"/>
      <c r="S23" s="195"/>
      <c r="T23" s="195"/>
      <c r="U23" s="195"/>
      <c r="V23" s="195"/>
      <c r="W23" s="195"/>
      <c r="X23" s="196"/>
      <c r="Y23" s="293" t="s">
        <v>14</v>
      </c>
      <c r="Z23" s="294"/>
      <c r="AA23" s="295"/>
      <c r="AB23" s="670" t="s">
        <v>443</v>
      </c>
      <c r="AC23" s="296"/>
      <c r="AD23" s="296"/>
      <c r="AE23" s="93">
        <v>3000</v>
      </c>
      <c r="AF23" s="94"/>
      <c r="AG23" s="94"/>
      <c r="AH23" s="94"/>
      <c r="AI23" s="95"/>
      <c r="AJ23" s="93">
        <v>3300</v>
      </c>
      <c r="AK23" s="94"/>
      <c r="AL23" s="94"/>
      <c r="AM23" s="94"/>
      <c r="AN23" s="95"/>
      <c r="AO23" s="93">
        <v>3200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443</v>
      </c>
      <c r="AC24" s="286"/>
      <c r="AD24" s="286"/>
      <c r="AE24" s="93">
        <v>2000</v>
      </c>
      <c r="AF24" s="94"/>
      <c r="AG24" s="94"/>
      <c r="AH24" s="94"/>
      <c r="AI24" s="95"/>
      <c r="AJ24" s="93">
        <v>2000</v>
      </c>
      <c r="AK24" s="94"/>
      <c r="AL24" s="94"/>
      <c r="AM24" s="94"/>
      <c r="AN24" s="95"/>
      <c r="AO24" s="93">
        <v>2100</v>
      </c>
      <c r="AP24" s="94"/>
      <c r="AQ24" s="94"/>
      <c r="AR24" s="94"/>
      <c r="AS24" s="95"/>
      <c r="AT24" s="93">
        <v>3500</v>
      </c>
      <c r="AU24" s="94"/>
      <c r="AV24" s="94"/>
      <c r="AW24" s="94"/>
      <c r="AX24" s="96"/>
    </row>
    <row r="25" spans="1:50" ht="22.5" customHeight="1" x14ac:dyDescent="0.15">
      <c r="A25" s="678"/>
      <c r="B25" s="679"/>
      <c r="C25" s="679"/>
      <c r="D25" s="679"/>
      <c r="E25" s="679"/>
      <c r="F25" s="680"/>
      <c r="G25" s="322"/>
      <c r="H25" s="323"/>
      <c r="I25" s="323"/>
      <c r="J25" s="323"/>
      <c r="K25" s="323"/>
      <c r="L25" s="323"/>
      <c r="M25" s="323"/>
      <c r="N25" s="323"/>
      <c r="O25" s="324"/>
      <c r="P25" s="197"/>
      <c r="Q25" s="197"/>
      <c r="R25" s="197"/>
      <c r="S25" s="197"/>
      <c r="T25" s="197"/>
      <c r="U25" s="197"/>
      <c r="V25" s="197"/>
      <c r="W25" s="197"/>
      <c r="X25" s="198"/>
      <c r="Y25" s="120" t="s">
        <v>15</v>
      </c>
      <c r="Z25" s="121"/>
      <c r="AA25" s="171"/>
      <c r="AB25" s="690" t="s">
        <v>362</v>
      </c>
      <c r="AC25" s="264"/>
      <c r="AD25" s="264"/>
      <c r="AE25" s="93">
        <v>150</v>
      </c>
      <c r="AF25" s="94"/>
      <c r="AG25" s="94"/>
      <c r="AH25" s="94"/>
      <c r="AI25" s="95"/>
      <c r="AJ25" s="93">
        <v>165</v>
      </c>
      <c r="AK25" s="94"/>
      <c r="AL25" s="94"/>
      <c r="AM25" s="94"/>
      <c r="AN25" s="95"/>
      <c r="AO25" s="93">
        <v>152</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318</v>
      </c>
      <c r="H26" s="221"/>
      <c r="I26" s="221"/>
      <c r="J26" s="221"/>
      <c r="K26" s="221"/>
      <c r="L26" s="221"/>
      <c r="M26" s="221"/>
      <c r="N26" s="221"/>
      <c r="O26" s="222"/>
      <c r="P26" s="240" t="s">
        <v>82</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71" t="s">
        <v>302</v>
      </c>
      <c r="AU26" s="672"/>
      <c r="AV26" s="672"/>
      <c r="AW26" s="672"/>
      <c r="AX26" s="673"/>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358</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8"/>
      <c r="B30" s="679"/>
      <c r="C30" s="679"/>
      <c r="D30" s="679"/>
      <c r="E30" s="679"/>
      <c r="F30" s="68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318</v>
      </c>
      <c r="H31" s="221"/>
      <c r="I31" s="221"/>
      <c r="J31" s="221"/>
      <c r="K31" s="221"/>
      <c r="L31" s="221"/>
      <c r="M31" s="221"/>
      <c r="N31" s="221"/>
      <c r="O31" s="222"/>
      <c r="P31" s="240" t="s">
        <v>82</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302</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358</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8"/>
      <c r="B35" s="679"/>
      <c r="C35" s="679"/>
      <c r="D35" s="679"/>
      <c r="E35" s="679"/>
      <c r="F35" s="68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318</v>
      </c>
      <c r="H36" s="221"/>
      <c r="I36" s="221"/>
      <c r="J36" s="221"/>
      <c r="K36" s="221"/>
      <c r="L36" s="221"/>
      <c r="M36" s="221"/>
      <c r="N36" s="221"/>
      <c r="O36" s="222"/>
      <c r="P36" s="240" t="s">
        <v>82</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302</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358</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8"/>
      <c r="B40" s="679"/>
      <c r="C40" s="679"/>
      <c r="D40" s="679"/>
      <c r="E40" s="679"/>
      <c r="F40" s="68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318</v>
      </c>
      <c r="H41" s="221"/>
      <c r="I41" s="221"/>
      <c r="J41" s="221"/>
      <c r="K41" s="221"/>
      <c r="L41" s="221"/>
      <c r="M41" s="221"/>
      <c r="N41" s="221"/>
      <c r="O41" s="222"/>
      <c r="P41" s="240" t="s">
        <v>82</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302</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358</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91" t="s">
        <v>321</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x14ac:dyDescent="0.15">
      <c r="A47" s="234" t="s">
        <v>319</v>
      </c>
      <c r="B47" s="693" t="s">
        <v>316</v>
      </c>
      <c r="C47" s="236"/>
      <c r="D47" s="236"/>
      <c r="E47" s="236"/>
      <c r="F47" s="237"/>
      <c r="G47" s="632" t="s">
        <v>310</v>
      </c>
      <c r="H47" s="632"/>
      <c r="I47" s="632"/>
      <c r="J47" s="632"/>
      <c r="K47" s="632"/>
      <c r="L47" s="632"/>
      <c r="M47" s="632"/>
      <c r="N47" s="632"/>
      <c r="O47" s="632"/>
      <c r="P47" s="632"/>
      <c r="Q47" s="632"/>
      <c r="R47" s="632"/>
      <c r="S47" s="632"/>
      <c r="T47" s="632"/>
      <c r="U47" s="632"/>
      <c r="V47" s="632"/>
      <c r="W47" s="632"/>
      <c r="X47" s="632"/>
      <c r="Y47" s="632"/>
      <c r="Z47" s="632"/>
      <c r="AA47" s="698"/>
      <c r="AB47" s="631" t="s">
        <v>309</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x14ac:dyDescent="0.15">
      <c r="A48" s="234"/>
      <c r="B48" s="69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9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25"/>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6"/>
    </row>
    <row r="50" spans="1:50" ht="22.5" hidden="1" customHeight="1" x14ac:dyDescent="0.15">
      <c r="A50" s="234"/>
      <c r="B50" s="69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2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8"/>
    </row>
    <row r="51" spans="1:50" ht="22.5" hidden="1" customHeight="1" x14ac:dyDescent="0.15">
      <c r="A51" s="234"/>
      <c r="B51" s="69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30"/>
    </row>
    <row r="52" spans="1:50" ht="18.75" hidden="1" customHeight="1" x14ac:dyDescent="0.15">
      <c r="A52" s="234"/>
      <c r="B52" s="236" t="s">
        <v>317</v>
      </c>
      <c r="C52" s="236"/>
      <c r="D52" s="236"/>
      <c r="E52" s="236"/>
      <c r="F52" s="237"/>
      <c r="G52" s="220" t="s">
        <v>84</v>
      </c>
      <c r="H52" s="221"/>
      <c r="I52" s="221"/>
      <c r="J52" s="221"/>
      <c r="K52" s="221"/>
      <c r="L52" s="221"/>
      <c r="M52" s="221"/>
      <c r="N52" s="221"/>
      <c r="O52" s="222"/>
      <c r="P52" s="240" t="s">
        <v>88</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302</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358</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85</v>
      </c>
      <c r="Z54" s="262"/>
      <c r="AA54" s="263"/>
      <c r="AB54" s="371"/>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8"/>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317</v>
      </c>
      <c r="C57" s="236"/>
      <c r="D57" s="236"/>
      <c r="E57" s="236"/>
      <c r="F57" s="237"/>
      <c r="G57" s="220" t="s">
        <v>84</v>
      </c>
      <c r="H57" s="221"/>
      <c r="I57" s="221"/>
      <c r="J57" s="221"/>
      <c r="K57" s="221"/>
      <c r="L57" s="221"/>
      <c r="M57" s="221"/>
      <c r="N57" s="221"/>
      <c r="O57" s="222"/>
      <c r="P57" s="240" t="s">
        <v>88</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302</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358</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85</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317</v>
      </c>
      <c r="C62" s="236"/>
      <c r="D62" s="236"/>
      <c r="E62" s="236"/>
      <c r="F62" s="237"/>
      <c r="G62" s="220" t="s">
        <v>84</v>
      </c>
      <c r="H62" s="221"/>
      <c r="I62" s="221"/>
      <c r="J62" s="221"/>
      <c r="K62" s="221"/>
      <c r="L62" s="221"/>
      <c r="M62" s="221"/>
      <c r="N62" s="221"/>
      <c r="O62" s="222"/>
      <c r="P62" s="240" t="s">
        <v>88</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302</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358</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85</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87</v>
      </c>
      <c r="B67" s="183"/>
      <c r="C67" s="183"/>
      <c r="D67" s="183"/>
      <c r="E67" s="183"/>
      <c r="F67" s="184"/>
      <c r="G67" s="191" t="s">
        <v>83</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9" t="s">
        <v>69</v>
      </c>
      <c r="AF67" s="118"/>
      <c r="AG67" s="118"/>
      <c r="AH67" s="118"/>
      <c r="AI67" s="118"/>
      <c r="AJ67" s="669" t="s">
        <v>70</v>
      </c>
      <c r="AK67" s="118"/>
      <c r="AL67" s="118"/>
      <c r="AM67" s="118"/>
      <c r="AN67" s="118"/>
      <c r="AO67" s="669"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464</v>
      </c>
      <c r="H68" s="195"/>
      <c r="I68" s="195"/>
      <c r="J68" s="195"/>
      <c r="K68" s="195"/>
      <c r="L68" s="195"/>
      <c r="M68" s="195"/>
      <c r="N68" s="195"/>
      <c r="O68" s="195"/>
      <c r="P68" s="195"/>
      <c r="Q68" s="195"/>
      <c r="R68" s="195"/>
      <c r="S68" s="195"/>
      <c r="T68" s="195"/>
      <c r="U68" s="195"/>
      <c r="V68" s="195"/>
      <c r="W68" s="195"/>
      <c r="X68" s="196"/>
      <c r="Y68" s="332" t="s">
        <v>66</v>
      </c>
      <c r="Z68" s="333"/>
      <c r="AA68" s="334"/>
      <c r="AB68" s="202" t="s">
        <v>465</v>
      </c>
      <c r="AC68" s="203"/>
      <c r="AD68" s="204"/>
      <c r="AE68" s="93">
        <v>18</v>
      </c>
      <c r="AF68" s="94"/>
      <c r="AG68" s="94"/>
      <c r="AH68" s="94"/>
      <c r="AI68" s="95"/>
      <c r="AJ68" s="93">
        <v>18</v>
      </c>
      <c r="AK68" s="94"/>
      <c r="AL68" s="94"/>
      <c r="AM68" s="94"/>
      <c r="AN68" s="95"/>
      <c r="AO68" s="93">
        <v>19</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465</v>
      </c>
      <c r="AC69" s="211"/>
      <c r="AD69" s="212"/>
      <c r="AE69" s="93">
        <v>15</v>
      </c>
      <c r="AF69" s="94"/>
      <c r="AG69" s="94"/>
      <c r="AH69" s="94"/>
      <c r="AI69" s="95"/>
      <c r="AJ69" s="93">
        <v>21</v>
      </c>
      <c r="AK69" s="94"/>
      <c r="AL69" s="94"/>
      <c r="AM69" s="94"/>
      <c r="AN69" s="95"/>
      <c r="AO69" s="93">
        <v>20</v>
      </c>
      <c r="AP69" s="94"/>
      <c r="AQ69" s="94"/>
      <c r="AR69" s="94"/>
      <c r="AS69" s="95"/>
      <c r="AT69" s="93">
        <v>19</v>
      </c>
      <c r="AU69" s="94"/>
      <c r="AV69" s="94"/>
      <c r="AW69" s="94"/>
      <c r="AX69" s="96"/>
      <c r="AY69" s="10"/>
      <c r="AZ69" s="10"/>
      <c r="BA69" s="10"/>
      <c r="BB69" s="10"/>
      <c r="BC69" s="10"/>
      <c r="BD69" s="10"/>
      <c r="BE69" s="10"/>
      <c r="BF69" s="10"/>
      <c r="BG69" s="10"/>
      <c r="BH69" s="10"/>
    </row>
    <row r="70" spans="1:60" ht="33" hidden="1" customHeight="1" x14ac:dyDescent="0.15">
      <c r="A70" s="182" t="s">
        <v>87</v>
      </c>
      <c r="B70" s="183"/>
      <c r="C70" s="183"/>
      <c r="D70" s="183"/>
      <c r="E70" s="183"/>
      <c r="F70" s="184"/>
      <c r="G70" s="191" t="s">
        <v>83</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87</v>
      </c>
      <c r="B73" s="183"/>
      <c r="C73" s="183"/>
      <c r="D73" s="183"/>
      <c r="E73" s="183"/>
      <c r="F73" s="184"/>
      <c r="G73" s="191" t="s">
        <v>83</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87</v>
      </c>
      <c r="B76" s="183"/>
      <c r="C76" s="183"/>
      <c r="D76" s="183"/>
      <c r="E76" s="183"/>
      <c r="F76" s="184"/>
      <c r="G76" s="191" t="s">
        <v>83</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87</v>
      </c>
      <c r="B79" s="183"/>
      <c r="C79" s="183"/>
      <c r="D79" s="183"/>
      <c r="E79" s="183"/>
      <c r="F79" s="184"/>
      <c r="G79" s="191" t="s">
        <v>83</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451</v>
      </c>
      <c r="H83" s="144"/>
      <c r="I83" s="144"/>
      <c r="J83" s="144"/>
      <c r="K83" s="144"/>
      <c r="L83" s="144"/>
      <c r="M83" s="144"/>
      <c r="N83" s="144"/>
      <c r="O83" s="144"/>
      <c r="P83" s="144"/>
      <c r="Q83" s="144"/>
      <c r="R83" s="144"/>
      <c r="S83" s="144"/>
      <c r="T83" s="144"/>
      <c r="U83" s="144"/>
      <c r="V83" s="144"/>
      <c r="W83" s="144"/>
      <c r="X83" s="144"/>
      <c r="Y83" s="146" t="s">
        <v>17</v>
      </c>
      <c r="Z83" s="147"/>
      <c r="AA83" s="148"/>
      <c r="AB83" s="181" t="s">
        <v>444</v>
      </c>
      <c r="AC83" s="150"/>
      <c r="AD83" s="151"/>
      <c r="AE83" s="152">
        <v>51.1</v>
      </c>
      <c r="AF83" s="153"/>
      <c r="AG83" s="153"/>
      <c r="AH83" s="153"/>
      <c r="AI83" s="153"/>
      <c r="AJ83" s="152">
        <v>48.7</v>
      </c>
      <c r="AK83" s="153"/>
      <c r="AL83" s="153"/>
      <c r="AM83" s="153"/>
      <c r="AN83" s="153"/>
      <c r="AO83" s="152">
        <v>50.5</v>
      </c>
      <c r="AP83" s="153"/>
      <c r="AQ83" s="153"/>
      <c r="AR83" s="153"/>
      <c r="AS83" s="153"/>
      <c r="AT83" s="93">
        <v>60.6</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445</v>
      </c>
      <c r="AC84" s="158"/>
      <c r="AD84" s="159"/>
      <c r="AE84" s="157" t="s">
        <v>456</v>
      </c>
      <c r="AF84" s="158"/>
      <c r="AG84" s="158"/>
      <c r="AH84" s="158"/>
      <c r="AI84" s="159"/>
      <c r="AJ84" s="157" t="s">
        <v>457</v>
      </c>
      <c r="AK84" s="158"/>
      <c r="AL84" s="158"/>
      <c r="AM84" s="158"/>
      <c r="AN84" s="159"/>
      <c r="AO84" s="157" t="s">
        <v>458</v>
      </c>
      <c r="AP84" s="158"/>
      <c r="AQ84" s="158"/>
      <c r="AR84" s="158"/>
      <c r="AS84" s="159"/>
      <c r="AT84" s="157" t="s">
        <v>459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361</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8" t="s">
        <v>77</v>
      </c>
      <c r="B97" s="379"/>
      <c r="C97" s="348" t="s">
        <v>19</v>
      </c>
      <c r="D97" s="349"/>
      <c r="E97" s="349"/>
      <c r="F97" s="349"/>
      <c r="G97" s="349"/>
      <c r="H97" s="349"/>
      <c r="I97" s="349"/>
      <c r="J97" s="349"/>
      <c r="K97" s="350"/>
      <c r="L97" s="414" t="s">
        <v>76</v>
      </c>
      <c r="M97" s="414"/>
      <c r="N97" s="414"/>
      <c r="O97" s="414"/>
      <c r="P97" s="414"/>
      <c r="Q97" s="414"/>
      <c r="R97" s="415" t="s">
        <v>73</v>
      </c>
      <c r="S97" s="416"/>
      <c r="T97" s="416"/>
      <c r="U97" s="416"/>
      <c r="V97" s="416"/>
      <c r="W97" s="416"/>
      <c r="X97" s="417"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8"/>
    </row>
    <row r="98" spans="1:50" ht="23.1" customHeight="1" x14ac:dyDescent="0.15">
      <c r="A98" s="380"/>
      <c r="B98" s="381"/>
      <c r="C98" s="419" t="s">
        <v>446</v>
      </c>
      <c r="D98" s="420"/>
      <c r="E98" s="420"/>
      <c r="F98" s="420"/>
      <c r="G98" s="420"/>
      <c r="H98" s="420"/>
      <c r="I98" s="420"/>
      <c r="J98" s="420"/>
      <c r="K98" s="421"/>
      <c r="L98" s="71">
        <v>70.739999999999995</v>
      </c>
      <c r="M98" s="72"/>
      <c r="N98" s="72"/>
      <c r="O98" s="72"/>
      <c r="P98" s="72"/>
      <c r="Q98" s="73"/>
      <c r="R98" s="71">
        <v>70.739999999999995</v>
      </c>
      <c r="S98" s="72"/>
      <c r="T98" s="72"/>
      <c r="U98" s="72"/>
      <c r="V98" s="72"/>
      <c r="W98" s="73"/>
      <c r="X98" s="681" t="s">
        <v>622</v>
      </c>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3"/>
    </row>
    <row r="99" spans="1:50" ht="23.1" customHeight="1" x14ac:dyDescent="0.15">
      <c r="A99" s="380"/>
      <c r="B99" s="381"/>
      <c r="C99" s="161" t="s">
        <v>447</v>
      </c>
      <c r="D99" s="162"/>
      <c r="E99" s="162"/>
      <c r="F99" s="162"/>
      <c r="G99" s="162"/>
      <c r="H99" s="162"/>
      <c r="I99" s="162"/>
      <c r="J99" s="162"/>
      <c r="K99" s="163"/>
      <c r="L99" s="71">
        <v>135.33000000000001</v>
      </c>
      <c r="M99" s="72"/>
      <c r="N99" s="72"/>
      <c r="O99" s="72"/>
      <c r="P99" s="72"/>
      <c r="Q99" s="73"/>
      <c r="R99" s="71">
        <v>144.36000000000001</v>
      </c>
      <c r="S99" s="72"/>
      <c r="T99" s="72"/>
      <c r="U99" s="72"/>
      <c r="V99" s="72"/>
      <c r="W99" s="73"/>
      <c r="X99" s="684"/>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6"/>
    </row>
    <row r="100" spans="1:50" ht="23.1" customHeight="1" x14ac:dyDescent="0.15">
      <c r="A100" s="380"/>
      <c r="B100" s="381"/>
      <c r="C100" s="161" t="s">
        <v>448</v>
      </c>
      <c r="D100" s="162"/>
      <c r="E100" s="162"/>
      <c r="F100" s="162"/>
      <c r="G100" s="162"/>
      <c r="H100" s="162"/>
      <c r="I100" s="162"/>
      <c r="J100" s="162"/>
      <c r="K100" s="163"/>
      <c r="L100" s="71">
        <v>8.34</v>
      </c>
      <c r="M100" s="72"/>
      <c r="N100" s="72"/>
      <c r="O100" s="72"/>
      <c r="P100" s="72"/>
      <c r="Q100" s="73"/>
      <c r="R100" s="71">
        <v>9.08</v>
      </c>
      <c r="S100" s="72"/>
      <c r="T100" s="72"/>
      <c r="U100" s="72"/>
      <c r="V100" s="72"/>
      <c r="W100" s="73"/>
      <c r="X100" s="684"/>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6"/>
    </row>
    <row r="101" spans="1:50" ht="23.1" customHeight="1" x14ac:dyDescent="0.15">
      <c r="A101" s="380"/>
      <c r="B101" s="381"/>
      <c r="C101" s="161" t="s">
        <v>449</v>
      </c>
      <c r="D101" s="162"/>
      <c r="E101" s="162"/>
      <c r="F101" s="162"/>
      <c r="G101" s="162"/>
      <c r="H101" s="162"/>
      <c r="I101" s="162"/>
      <c r="J101" s="162"/>
      <c r="K101" s="163"/>
      <c r="L101" s="71">
        <v>119.8</v>
      </c>
      <c r="M101" s="72"/>
      <c r="N101" s="72"/>
      <c r="O101" s="72"/>
      <c r="P101" s="72"/>
      <c r="Q101" s="73"/>
      <c r="R101" s="71">
        <v>137.84</v>
      </c>
      <c r="S101" s="72"/>
      <c r="T101" s="72"/>
      <c r="U101" s="72"/>
      <c r="V101" s="72"/>
      <c r="W101" s="73"/>
      <c r="X101" s="684"/>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6"/>
    </row>
    <row r="102" spans="1:50" ht="23.1" customHeight="1" x14ac:dyDescent="0.15">
      <c r="A102" s="380"/>
      <c r="B102" s="381"/>
      <c r="C102" s="161" t="s">
        <v>450</v>
      </c>
      <c r="D102" s="162"/>
      <c r="E102" s="162"/>
      <c r="F102" s="162"/>
      <c r="G102" s="162"/>
      <c r="H102" s="162"/>
      <c r="I102" s="162"/>
      <c r="J102" s="162"/>
      <c r="K102" s="163"/>
      <c r="L102" s="71">
        <v>817.83</v>
      </c>
      <c r="M102" s="72"/>
      <c r="N102" s="72"/>
      <c r="O102" s="72"/>
      <c r="P102" s="72"/>
      <c r="Q102" s="73"/>
      <c r="R102" s="71">
        <v>686.87</v>
      </c>
      <c r="S102" s="72"/>
      <c r="T102" s="72"/>
      <c r="U102" s="72"/>
      <c r="V102" s="72"/>
      <c r="W102" s="73"/>
      <c r="X102" s="684"/>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6"/>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84"/>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6"/>
    </row>
    <row r="104" spans="1:50" ht="21" customHeight="1" thickBot="1" x14ac:dyDescent="0.2">
      <c r="A104" s="382"/>
      <c r="B104" s="383"/>
      <c r="C104" s="372" t="s">
        <v>22</v>
      </c>
      <c r="D104" s="373"/>
      <c r="E104" s="373"/>
      <c r="F104" s="373"/>
      <c r="G104" s="373"/>
      <c r="H104" s="373"/>
      <c r="I104" s="373"/>
      <c r="J104" s="373"/>
      <c r="K104" s="374"/>
      <c r="L104" s="375">
        <f>SUM(L98:Q103)</f>
        <v>1152.04</v>
      </c>
      <c r="M104" s="376"/>
      <c r="N104" s="376"/>
      <c r="O104" s="376"/>
      <c r="P104" s="376"/>
      <c r="Q104" s="377"/>
      <c r="R104" s="375">
        <f>SUM(R98:W103)</f>
        <v>1048.8900000000001</v>
      </c>
      <c r="S104" s="376"/>
      <c r="T104" s="376"/>
      <c r="U104" s="376"/>
      <c r="V104" s="376"/>
      <c r="W104" s="377"/>
      <c r="X104" s="687"/>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40" t="s">
        <v>38</v>
      </c>
      <c r="AH107" s="607"/>
      <c r="AI107" s="607"/>
      <c r="AJ107" s="607"/>
      <c r="AK107" s="607"/>
      <c r="AL107" s="607"/>
      <c r="AM107" s="607"/>
      <c r="AN107" s="607"/>
      <c r="AO107" s="607"/>
      <c r="AP107" s="607"/>
      <c r="AQ107" s="607"/>
      <c r="AR107" s="607"/>
      <c r="AS107" s="607"/>
      <c r="AT107" s="607"/>
      <c r="AU107" s="607"/>
      <c r="AV107" s="607"/>
      <c r="AW107" s="607"/>
      <c r="AX107" s="641"/>
    </row>
    <row r="108" spans="1:50" ht="26.25" customHeight="1" x14ac:dyDescent="0.15">
      <c r="A108" s="306" t="s">
        <v>311</v>
      </c>
      <c r="B108" s="307"/>
      <c r="C108" s="542" t="s">
        <v>312</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5" t="s">
        <v>439</v>
      </c>
      <c r="AE108" s="616"/>
      <c r="AF108" s="616"/>
      <c r="AG108" s="612" t="s">
        <v>598</v>
      </c>
      <c r="AH108" s="613"/>
      <c r="AI108" s="613"/>
      <c r="AJ108" s="613"/>
      <c r="AK108" s="613"/>
      <c r="AL108" s="613"/>
      <c r="AM108" s="613"/>
      <c r="AN108" s="613"/>
      <c r="AO108" s="613"/>
      <c r="AP108" s="613"/>
      <c r="AQ108" s="613"/>
      <c r="AR108" s="613"/>
      <c r="AS108" s="613"/>
      <c r="AT108" s="613"/>
      <c r="AU108" s="613"/>
      <c r="AV108" s="613"/>
      <c r="AW108" s="613"/>
      <c r="AX108" s="614"/>
    </row>
    <row r="109" spans="1:50" ht="26.25" customHeight="1" x14ac:dyDescent="0.15">
      <c r="A109" s="308"/>
      <c r="B109" s="309"/>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50" t="s">
        <v>439</v>
      </c>
      <c r="AE109" s="451"/>
      <c r="AF109" s="451"/>
      <c r="AG109" s="303" t="s">
        <v>599</v>
      </c>
      <c r="AH109" s="304"/>
      <c r="AI109" s="304"/>
      <c r="AJ109" s="304"/>
      <c r="AK109" s="304"/>
      <c r="AL109" s="304"/>
      <c r="AM109" s="304"/>
      <c r="AN109" s="304"/>
      <c r="AO109" s="304"/>
      <c r="AP109" s="304"/>
      <c r="AQ109" s="304"/>
      <c r="AR109" s="304"/>
      <c r="AS109" s="304"/>
      <c r="AT109" s="304"/>
      <c r="AU109" s="304"/>
      <c r="AV109" s="304"/>
      <c r="AW109" s="304"/>
      <c r="AX109" s="305"/>
    </row>
    <row r="110" spans="1:50" ht="45" customHeight="1" x14ac:dyDescent="0.15">
      <c r="A110" s="310"/>
      <c r="B110" s="311"/>
      <c r="C110" s="432" t="s">
        <v>313</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6" t="s">
        <v>439</v>
      </c>
      <c r="AE110" s="597"/>
      <c r="AF110" s="597"/>
      <c r="AG110" s="539" t="s">
        <v>596</v>
      </c>
      <c r="AH110" s="197"/>
      <c r="AI110" s="197"/>
      <c r="AJ110" s="197"/>
      <c r="AK110" s="197"/>
      <c r="AL110" s="197"/>
      <c r="AM110" s="197"/>
      <c r="AN110" s="197"/>
      <c r="AO110" s="197"/>
      <c r="AP110" s="197"/>
      <c r="AQ110" s="197"/>
      <c r="AR110" s="197"/>
      <c r="AS110" s="197"/>
      <c r="AT110" s="197"/>
      <c r="AU110" s="197"/>
      <c r="AV110" s="197"/>
      <c r="AW110" s="197"/>
      <c r="AX110" s="540"/>
    </row>
    <row r="111" spans="1:50" ht="38.450000000000003" customHeight="1" x14ac:dyDescent="0.15">
      <c r="A111" s="562" t="s">
        <v>46</v>
      </c>
      <c r="B111" s="598"/>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439</v>
      </c>
      <c r="AE111" s="444"/>
      <c r="AF111" s="444"/>
      <c r="AG111" s="300" t="s">
        <v>595</v>
      </c>
      <c r="AH111" s="301"/>
      <c r="AI111" s="301"/>
      <c r="AJ111" s="301"/>
      <c r="AK111" s="301"/>
      <c r="AL111" s="301"/>
      <c r="AM111" s="301"/>
      <c r="AN111" s="301"/>
      <c r="AO111" s="301"/>
      <c r="AP111" s="301"/>
      <c r="AQ111" s="301"/>
      <c r="AR111" s="301"/>
      <c r="AS111" s="301"/>
      <c r="AT111" s="301"/>
      <c r="AU111" s="301"/>
      <c r="AV111" s="301"/>
      <c r="AW111" s="301"/>
      <c r="AX111" s="302"/>
    </row>
    <row r="112" spans="1:50" ht="38.450000000000003" customHeight="1" x14ac:dyDescent="0.15">
      <c r="A112" s="599"/>
      <c r="B112" s="600"/>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50" t="s">
        <v>439</v>
      </c>
      <c r="AE112" s="451"/>
      <c r="AF112" s="451"/>
      <c r="AG112" s="303" t="s">
        <v>597</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99"/>
      <c r="B113" s="600"/>
      <c r="C113" s="514" t="s">
        <v>314</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50" t="s">
        <v>439</v>
      </c>
      <c r="AE113" s="451"/>
      <c r="AF113" s="451"/>
      <c r="AG113" s="303" t="s">
        <v>594</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9"/>
      <c r="B114" s="600"/>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50" t="s">
        <v>590</v>
      </c>
      <c r="AE114" s="451"/>
      <c r="AF114" s="451"/>
      <c r="AG114" s="541"/>
      <c r="AH114" s="304"/>
      <c r="AI114" s="304"/>
      <c r="AJ114" s="304"/>
      <c r="AK114" s="304"/>
      <c r="AL114" s="304"/>
      <c r="AM114" s="304"/>
      <c r="AN114" s="304"/>
      <c r="AO114" s="304"/>
      <c r="AP114" s="304"/>
      <c r="AQ114" s="304"/>
      <c r="AR114" s="304"/>
      <c r="AS114" s="304"/>
      <c r="AT114" s="304"/>
      <c r="AU114" s="304"/>
      <c r="AV114" s="304"/>
      <c r="AW114" s="304"/>
      <c r="AX114" s="305"/>
    </row>
    <row r="115" spans="1:64" ht="38.450000000000003" customHeight="1" x14ac:dyDescent="0.15">
      <c r="A115" s="599"/>
      <c r="B115" s="600"/>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500"/>
      <c r="AD115" s="450" t="s">
        <v>439</v>
      </c>
      <c r="AE115" s="451"/>
      <c r="AF115" s="451"/>
      <c r="AG115" s="303" t="s">
        <v>591</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9"/>
      <c r="B116" s="600"/>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500"/>
      <c r="AD116" s="644" t="s">
        <v>590</v>
      </c>
      <c r="AE116" s="645"/>
      <c r="AF116" s="645"/>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601"/>
      <c r="B117" s="602"/>
      <c r="C117" s="603" t="s">
        <v>81</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439</v>
      </c>
      <c r="AE117" s="597"/>
      <c r="AF117" s="606"/>
      <c r="AG117" s="610" t="s">
        <v>600</v>
      </c>
      <c r="AH117" s="441"/>
      <c r="AI117" s="441"/>
      <c r="AJ117" s="441"/>
      <c r="AK117" s="441"/>
      <c r="AL117" s="441"/>
      <c r="AM117" s="441"/>
      <c r="AN117" s="441"/>
      <c r="AO117" s="441"/>
      <c r="AP117" s="441"/>
      <c r="AQ117" s="441"/>
      <c r="AR117" s="441"/>
      <c r="AS117" s="441"/>
      <c r="AT117" s="441"/>
      <c r="AU117" s="441"/>
      <c r="AV117" s="441"/>
      <c r="AW117" s="441"/>
      <c r="AX117" s="611"/>
      <c r="BG117" s="10"/>
      <c r="BH117" s="10"/>
      <c r="BI117" s="10"/>
      <c r="BJ117" s="10"/>
    </row>
    <row r="118" spans="1:64" ht="58.5" customHeight="1" x14ac:dyDescent="0.15">
      <c r="A118" s="562" t="s">
        <v>47</v>
      </c>
      <c r="B118" s="598"/>
      <c r="C118" s="646" t="s">
        <v>80</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43" t="s">
        <v>439</v>
      </c>
      <c r="AE118" s="444"/>
      <c r="AF118" s="649"/>
      <c r="AG118" s="300" t="s">
        <v>593</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7" t="s">
        <v>439</v>
      </c>
      <c r="AE119" s="618"/>
      <c r="AF119" s="618"/>
      <c r="AG119" s="303" t="s">
        <v>601</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9"/>
      <c r="B120" s="600"/>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50" t="s">
        <v>439</v>
      </c>
      <c r="AE120" s="451"/>
      <c r="AF120" s="451"/>
      <c r="AG120" s="303" t="s">
        <v>592</v>
      </c>
      <c r="AH120" s="304"/>
      <c r="AI120" s="304"/>
      <c r="AJ120" s="304"/>
      <c r="AK120" s="304"/>
      <c r="AL120" s="304"/>
      <c r="AM120" s="304"/>
      <c r="AN120" s="304"/>
      <c r="AO120" s="304"/>
      <c r="AP120" s="304"/>
      <c r="AQ120" s="304"/>
      <c r="AR120" s="304"/>
      <c r="AS120" s="304"/>
      <c r="AT120" s="304"/>
      <c r="AU120" s="304"/>
      <c r="AV120" s="304"/>
      <c r="AW120" s="304"/>
      <c r="AX120" s="305"/>
    </row>
    <row r="121" spans="1:64" ht="36" customHeight="1" x14ac:dyDescent="0.15">
      <c r="A121" s="601"/>
      <c r="B121" s="602"/>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50" t="s">
        <v>439</v>
      </c>
      <c r="AE121" s="451"/>
      <c r="AF121" s="451"/>
      <c r="AG121" s="539" t="s">
        <v>605</v>
      </c>
      <c r="AH121" s="197"/>
      <c r="AI121" s="197"/>
      <c r="AJ121" s="197"/>
      <c r="AK121" s="197"/>
      <c r="AL121" s="197"/>
      <c r="AM121" s="197"/>
      <c r="AN121" s="197"/>
      <c r="AO121" s="197"/>
      <c r="AP121" s="197"/>
      <c r="AQ121" s="197"/>
      <c r="AR121" s="197"/>
      <c r="AS121" s="197"/>
      <c r="AT121" s="197"/>
      <c r="AU121" s="197"/>
      <c r="AV121" s="197"/>
      <c r="AW121" s="197"/>
      <c r="AX121" s="540"/>
    </row>
    <row r="122" spans="1:64" ht="33.6" customHeight="1" x14ac:dyDescent="0.15">
      <c r="A122" s="634" t="s">
        <v>79</v>
      </c>
      <c r="B122" s="635"/>
      <c r="C122" s="448" t="s">
        <v>315</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6"/>
      <c r="AD122" s="443"/>
      <c r="AE122" s="444"/>
      <c r="AF122" s="444"/>
      <c r="AG122" s="588"/>
      <c r="AH122" s="195"/>
      <c r="AI122" s="195"/>
      <c r="AJ122" s="195"/>
      <c r="AK122" s="195"/>
      <c r="AL122" s="195"/>
      <c r="AM122" s="195"/>
      <c r="AN122" s="195"/>
      <c r="AO122" s="195"/>
      <c r="AP122" s="195"/>
      <c r="AQ122" s="195"/>
      <c r="AR122" s="195"/>
      <c r="AS122" s="195"/>
      <c r="AT122" s="195"/>
      <c r="AU122" s="195"/>
      <c r="AV122" s="195"/>
      <c r="AW122" s="195"/>
      <c r="AX122" s="589"/>
    </row>
    <row r="123" spans="1:64" ht="15.75" customHeight="1" x14ac:dyDescent="0.15">
      <c r="A123" s="636"/>
      <c r="B123" s="637"/>
      <c r="C123" s="663" t="s">
        <v>86</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90"/>
      <c r="AH123" s="276"/>
      <c r="AI123" s="276"/>
      <c r="AJ123" s="276"/>
      <c r="AK123" s="276"/>
      <c r="AL123" s="276"/>
      <c r="AM123" s="276"/>
      <c r="AN123" s="276"/>
      <c r="AO123" s="276"/>
      <c r="AP123" s="276"/>
      <c r="AQ123" s="276"/>
      <c r="AR123" s="276"/>
      <c r="AS123" s="276"/>
      <c r="AT123" s="276"/>
      <c r="AU123" s="276"/>
      <c r="AV123" s="276"/>
      <c r="AW123" s="276"/>
      <c r="AX123" s="591"/>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304"/>
      <c r="V124" s="304"/>
      <c r="W124" s="304"/>
      <c r="X124" s="304"/>
      <c r="Y124" s="304"/>
      <c r="Z124" s="304"/>
      <c r="AA124" s="304"/>
      <c r="AB124" s="304"/>
      <c r="AC124" s="304"/>
      <c r="AD124" s="304"/>
      <c r="AE124" s="304"/>
      <c r="AF124" s="643"/>
      <c r="AG124" s="590"/>
      <c r="AH124" s="276"/>
      <c r="AI124" s="276"/>
      <c r="AJ124" s="276"/>
      <c r="AK124" s="276"/>
      <c r="AL124" s="276"/>
      <c r="AM124" s="276"/>
      <c r="AN124" s="276"/>
      <c r="AO124" s="276"/>
      <c r="AP124" s="276"/>
      <c r="AQ124" s="276"/>
      <c r="AR124" s="276"/>
      <c r="AS124" s="276"/>
      <c r="AT124" s="276"/>
      <c r="AU124" s="276"/>
      <c r="AV124" s="276"/>
      <c r="AW124" s="276"/>
      <c r="AX124" s="591"/>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40"/>
      <c r="U125" s="441"/>
      <c r="V125" s="441"/>
      <c r="W125" s="441"/>
      <c r="X125" s="441"/>
      <c r="Y125" s="441"/>
      <c r="Z125" s="441"/>
      <c r="AA125" s="441"/>
      <c r="AB125" s="441"/>
      <c r="AC125" s="441"/>
      <c r="AD125" s="441"/>
      <c r="AE125" s="441"/>
      <c r="AF125" s="442"/>
      <c r="AG125" s="592"/>
      <c r="AH125" s="197"/>
      <c r="AI125" s="197"/>
      <c r="AJ125" s="197"/>
      <c r="AK125" s="197"/>
      <c r="AL125" s="197"/>
      <c r="AM125" s="197"/>
      <c r="AN125" s="197"/>
      <c r="AO125" s="197"/>
      <c r="AP125" s="197"/>
      <c r="AQ125" s="197"/>
      <c r="AR125" s="197"/>
      <c r="AS125" s="197"/>
      <c r="AT125" s="197"/>
      <c r="AU125" s="197"/>
      <c r="AV125" s="197"/>
      <c r="AW125" s="197"/>
      <c r="AX125" s="540"/>
    </row>
    <row r="126" spans="1:64" ht="57" customHeight="1" x14ac:dyDescent="0.15">
      <c r="A126" s="562" t="s">
        <v>58</v>
      </c>
      <c r="B126" s="563"/>
      <c r="C126" s="394" t="s">
        <v>64</v>
      </c>
      <c r="D126" s="584"/>
      <c r="E126" s="584"/>
      <c r="F126" s="585"/>
      <c r="G126" s="556" t="s">
        <v>602</v>
      </c>
      <c r="H126" s="557"/>
      <c r="I126" s="557"/>
      <c r="J126" s="557"/>
      <c r="K126" s="557"/>
      <c r="L126" s="557"/>
      <c r="M126" s="557"/>
      <c r="N126" s="557"/>
      <c r="O126" s="557"/>
      <c r="P126" s="557"/>
      <c r="Q126" s="557"/>
      <c r="R126" s="557"/>
      <c r="S126" s="557"/>
      <c r="T126" s="557"/>
      <c r="U126" s="557"/>
      <c r="V126" s="557"/>
      <c r="W126" s="557"/>
      <c r="X126" s="557"/>
      <c r="Y126" s="557"/>
      <c r="Z126" s="557"/>
      <c r="AA126" s="557"/>
      <c r="AB126" s="557"/>
      <c r="AC126" s="557"/>
      <c r="AD126" s="55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64" ht="60" customHeight="1" thickBot="1" x14ac:dyDescent="0.2">
      <c r="A127" s="564"/>
      <c r="B127" s="565"/>
      <c r="C127" s="363" t="s">
        <v>68</v>
      </c>
      <c r="D127" s="364"/>
      <c r="E127" s="364"/>
      <c r="F127" s="365"/>
      <c r="G127" s="366" t="s">
        <v>603</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90" customHeight="1" thickBot="1" x14ac:dyDescent="0.2">
      <c r="A129" s="583" t="s">
        <v>623</v>
      </c>
      <c r="B129" s="579"/>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21" customHeight="1" x14ac:dyDescent="0.15">
      <c r="A130" s="575" t="s">
        <v>41</v>
      </c>
      <c r="B130" s="576"/>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7"/>
    </row>
    <row r="131" spans="1:50" ht="120" customHeight="1" thickBot="1" x14ac:dyDescent="0.2">
      <c r="A131" s="559" t="s">
        <v>305</v>
      </c>
      <c r="B131" s="560"/>
      <c r="C131" s="560"/>
      <c r="D131" s="560"/>
      <c r="E131" s="561"/>
      <c r="F131" s="578" t="s">
        <v>624</v>
      </c>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9"/>
      <c r="AL131" s="579"/>
      <c r="AM131" s="579"/>
      <c r="AN131" s="579"/>
      <c r="AO131" s="579"/>
      <c r="AP131" s="579"/>
      <c r="AQ131" s="579"/>
      <c r="AR131" s="579"/>
      <c r="AS131" s="579"/>
      <c r="AT131" s="579"/>
      <c r="AU131" s="579"/>
      <c r="AV131" s="579"/>
      <c r="AW131" s="579"/>
      <c r="AX131" s="580"/>
    </row>
    <row r="132" spans="1:50" ht="21" customHeight="1" x14ac:dyDescent="0.15">
      <c r="A132" s="575" t="s">
        <v>54</v>
      </c>
      <c r="B132" s="576"/>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7"/>
    </row>
    <row r="133" spans="1:50" ht="99.95" customHeight="1" thickBot="1" x14ac:dyDescent="0.2">
      <c r="A133" s="437" t="s">
        <v>626</v>
      </c>
      <c r="B133" s="438"/>
      <c r="C133" s="438"/>
      <c r="D133" s="438"/>
      <c r="E133" s="439"/>
      <c r="F133" s="722" t="s">
        <v>625</v>
      </c>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6" t="s">
        <v>42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8"/>
    </row>
    <row r="135" spans="1:50" ht="60" customHeight="1" thickBot="1" x14ac:dyDescent="0.2">
      <c r="A135" s="619" t="s">
        <v>589</v>
      </c>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x14ac:dyDescent="0.15">
      <c r="A137" s="410" t="s">
        <v>223</v>
      </c>
      <c r="B137" s="411"/>
      <c r="C137" s="411"/>
      <c r="D137" s="411"/>
      <c r="E137" s="411"/>
      <c r="F137" s="411"/>
      <c r="G137" s="424" t="s">
        <v>460</v>
      </c>
      <c r="H137" s="425"/>
      <c r="I137" s="425"/>
      <c r="J137" s="425"/>
      <c r="K137" s="425"/>
      <c r="L137" s="425"/>
      <c r="M137" s="425"/>
      <c r="N137" s="425"/>
      <c r="O137" s="425"/>
      <c r="P137" s="426"/>
      <c r="Q137" s="411" t="s">
        <v>224</v>
      </c>
      <c r="R137" s="411"/>
      <c r="S137" s="411"/>
      <c r="T137" s="411"/>
      <c r="U137" s="411"/>
      <c r="V137" s="411"/>
      <c r="W137" s="424" t="s">
        <v>452</v>
      </c>
      <c r="X137" s="425"/>
      <c r="Y137" s="425"/>
      <c r="Z137" s="425"/>
      <c r="AA137" s="425"/>
      <c r="AB137" s="425"/>
      <c r="AC137" s="425"/>
      <c r="AD137" s="425"/>
      <c r="AE137" s="425"/>
      <c r="AF137" s="426"/>
      <c r="AG137" s="411" t="s">
        <v>225</v>
      </c>
      <c r="AH137" s="411"/>
      <c r="AI137" s="411"/>
      <c r="AJ137" s="411"/>
      <c r="AK137" s="411"/>
      <c r="AL137" s="411"/>
      <c r="AM137" s="407" t="s">
        <v>453</v>
      </c>
      <c r="AN137" s="408"/>
      <c r="AO137" s="408"/>
      <c r="AP137" s="408"/>
      <c r="AQ137" s="408"/>
      <c r="AR137" s="408"/>
      <c r="AS137" s="408"/>
      <c r="AT137" s="408"/>
      <c r="AU137" s="408"/>
      <c r="AV137" s="409"/>
      <c r="AW137" s="12"/>
      <c r="AX137" s="13"/>
    </row>
    <row r="138" spans="1:50" ht="19.899999999999999" customHeight="1" thickBot="1" x14ac:dyDescent="0.2">
      <c r="A138" s="412" t="s">
        <v>226</v>
      </c>
      <c r="B138" s="413"/>
      <c r="C138" s="413"/>
      <c r="D138" s="413"/>
      <c r="E138" s="413"/>
      <c r="F138" s="413"/>
      <c r="G138" s="427" t="s">
        <v>454</v>
      </c>
      <c r="H138" s="428"/>
      <c r="I138" s="428"/>
      <c r="J138" s="428"/>
      <c r="K138" s="428"/>
      <c r="L138" s="428"/>
      <c r="M138" s="428"/>
      <c r="N138" s="428"/>
      <c r="O138" s="428"/>
      <c r="P138" s="429"/>
      <c r="Q138" s="413" t="s">
        <v>227</v>
      </c>
      <c r="R138" s="413"/>
      <c r="S138" s="413"/>
      <c r="T138" s="413"/>
      <c r="U138" s="413"/>
      <c r="V138" s="413"/>
      <c r="W138" s="427" t="s">
        <v>455</v>
      </c>
      <c r="X138" s="428"/>
      <c r="Y138" s="428"/>
      <c r="Z138" s="428"/>
      <c r="AA138" s="428"/>
      <c r="AB138" s="428"/>
      <c r="AC138" s="428"/>
      <c r="AD138" s="428"/>
      <c r="AE138" s="428"/>
      <c r="AF138" s="429"/>
      <c r="AG138" s="586"/>
      <c r="AH138" s="587"/>
      <c r="AI138" s="587"/>
      <c r="AJ138" s="587"/>
      <c r="AK138" s="587"/>
      <c r="AL138" s="587"/>
      <c r="AM138" s="622"/>
      <c r="AN138" s="623"/>
      <c r="AO138" s="623"/>
      <c r="AP138" s="623"/>
      <c r="AQ138" s="623"/>
      <c r="AR138" s="623"/>
      <c r="AS138" s="623"/>
      <c r="AT138" s="623"/>
      <c r="AU138" s="623"/>
      <c r="AV138" s="624"/>
      <c r="AW138" s="28"/>
      <c r="AX138" s="29"/>
    </row>
    <row r="139" spans="1:50" ht="20.100000000000001" customHeight="1" x14ac:dyDescent="0.15">
      <c r="A139" s="569" t="s">
        <v>28</v>
      </c>
      <c r="B139" s="570"/>
      <c r="C139" s="570"/>
      <c r="D139" s="570"/>
      <c r="E139" s="570"/>
      <c r="F139" s="571"/>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0.100000000000001" customHeight="1" x14ac:dyDescent="0.15">
      <c r="A140" s="472"/>
      <c r="B140" s="473"/>
      <c r="C140" s="473"/>
      <c r="D140" s="473"/>
      <c r="E140" s="473"/>
      <c r="F140" s="474"/>
      <c r="G140" s="61" t="s">
        <v>434</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15" customHeight="1" x14ac:dyDescent="0.15">
      <c r="A141" s="472"/>
      <c r="B141" s="473"/>
      <c r="C141" s="473"/>
      <c r="D141" s="473"/>
      <c r="E141" s="473"/>
      <c r="F141" s="4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6" customHeight="1" x14ac:dyDescent="0.15">
      <c r="A142" s="472"/>
      <c r="B142" s="473"/>
      <c r="C142" s="473"/>
      <c r="D142" s="473"/>
      <c r="E142" s="473"/>
      <c r="F142" s="4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6" customHeight="1" x14ac:dyDescent="0.15">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2"/>
      <c r="B144" s="473"/>
      <c r="C144" s="473"/>
      <c r="D144" s="473"/>
      <c r="E144" s="473"/>
      <c r="F144" s="4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2"/>
      <c r="B145" s="473"/>
      <c r="C145" s="473"/>
      <c r="D145" s="473"/>
      <c r="E145" s="473"/>
      <c r="F145" s="4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52.5" customHeight="1" x14ac:dyDescent="0.15">
      <c r="A146" s="472"/>
      <c r="B146" s="473"/>
      <c r="C146" s="473"/>
      <c r="D146" s="473"/>
      <c r="E146" s="473"/>
      <c r="F146" s="4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51.75" customHeight="1" x14ac:dyDescent="0.15">
      <c r="A147" s="472"/>
      <c r="B147" s="473"/>
      <c r="C147" s="473"/>
      <c r="D147" s="473"/>
      <c r="E147" s="473"/>
      <c r="F147" s="4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51.75" customHeight="1" x14ac:dyDescent="0.15">
      <c r="A148" s="472"/>
      <c r="B148" s="473"/>
      <c r="C148" s="473"/>
      <c r="D148" s="473"/>
      <c r="E148" s="473"/>
      <c r="F148" s="4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51.75" customHeight="1" x14ac:dyDescent="0.15">
      <c r="A149" s="472"/>
      <c r="B149" s="473"/>
      <c r="C149" s="473"/>
      <c r="D149" s="473"/>
      <c r="E149" s="473"/>
      <c r="F149" s="4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4.95" customHeight="1" x14ac:dyDescent="0.15">
      <c r="A150" s="472"/>
      <c r="B150" s="473"/>
      <c r="C150" s="473"/>
      <c r="D150" s="473"/>
      <c r="E150" s="473"/>
      <c r="F150" s="4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15" customHeight="1" x14ac:dyDescent="0.15">
      <c r="A151" s="472"/>
      <c r="B151" s="473"/>
      <c r="C151" s="473"/>
      <c r="D151" s="473"/>
      <c r="E151" s="473"/>
      <c r="F151" s="4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42" customHeight="1" x14ac:dyDescent="0.15">
      <c r="A152" s="472"/>
      <c r="B152" s="473"/>
      <c r="C152" s="473"/>
      <c r="D152" s="473"/>
      <c r="E152" s="473"/>
      <c r="F152" s="4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2"/>
      <c r="B153" s="473"/>
      <c r="C153" s="473"/>
      <c r="D153" s="473"/>
      <c r="E153" s="473"/>
      <c r="F153" s="4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2"/>
      <c r="B154" s="473"/>
      <c r="C154" s="473"/>
      <c r="D154" s="473"/>
      <c r="E154" s="473"/>
      <c r="F154" s="4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2"/>
      <c r="B157" s="473"/>
      <c r="C157" s="473"/>
      <c r="D157" s="473"/>
      <c r="E157" s="473"/>
      <c r="F157" s="4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2"/>
      <c r="B158" s="473"/>
      <c r="C158" s="473"/>
      <c r="D158" s="473"/>
      <c r="E158" s="473"/>
      <c r="F158" s="4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2"/>
      <c r="B159" s="473"/>
      <c r="C159" s="473"/>
      <c r="D159" s="473"/>
      <c r="E159" s="473"/>
      <c r="F159" s="4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2"/>
      <c r="B160" s="473"/>
      <c r="C160" s="473"/>
      <c r="D160" s="473"/>
      <c r="E160" s="473"/>
      <c r="F160" s="4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9.9499999999999993" customHeight="1" x14ac:dyDescent="0.15">
      <c r="A161" s="472"/>
      <c r="B161" s="473"/>
      <c r="C161" s="473"/>
      <c r="D161" s="473"/>
      <c r="E161" s="473"/>
      <c r="F161" s="4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5.0999999999999996" customHeight="1" x14ac:dyDescent="0.15">
      <c r="A162" s="472"/>
      <c r="B162" s="473"/>
      <c r="C162" s="473"/>
      <c r="D162" s="473"/>
      <c r="E162" s="473"/>
      <c r="F162" s="4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5.0999999999999996" customHeight="1" x14ac:dyDescent="0.15">
      <c r="A163" s="472"/>
      <c r="B163" s="473"/>
      <c r="C163" s="473"/>
      <c r="D163" s="473"/>
      <c r="E163" s="473"/>
      <c r="F163" s="4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9.9499999999999993" customHeight="1" x14ac:dyDescent="0.15">
      <c r="A164" s="472"/>
      <c r="B164" s="473"/>
      <c r="C164" s="473"/>
      <c r="D164" s="473"/>
      <c r="E164" s="473"/>
      <c r="F164" s="4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9.9499999999999993" customHeight="1" x14ac:dyDescent="0.15">
      <c r="A165" s="472"/>
      <c r="B165" s="473"/>
      <c r="C165" s="473"/>
      <c r="D165" s="473"/>
      <c r="E165" s="473"/>
      <c r="F165" s="4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69.95" customHeight="1" x14ac:dyDescent="0.15">
      <c r="A166" s="472"/>
      <c r="B166" s="473"/>
      <c r="C166" s="473"/>
      <c r="D166" s="473"/>
      <c r="E166" s="473"/>
      <c r="F166" s="4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45.25" customHeight="1" x14ac:dyDescent="0.15">
      <c r="A167" s="472"/>
      <c r="B167" s="473"/>
      <c r="C167" s="473"/>
      <c r="D167" s="473"/>
      <c r="E167" s="473"/>
      <c r="F167" s="4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50.1" customHeight="1" x14ac:dyDescent="0.15">
      <c r="A168" s="472"/>
      <c r="B168" s="473"/>
      <c r="C168" s="473"/>
      <c r="D168" s="473"/>
      <c r="E168" s="473"/>
      <c r="F168" s="4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10.1" customHeight="1" x14ac:dyDescent="0.15">
      <c r="A169" s="472"/>
      <c r="B169" s="473"/>
      <c r="C169" s="473"/>
      <c r="D169" s="473"/>
      <c r="E169" s="473"/>
      <c r="F169" s="4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50.1" customHeight="1" x14ac:dyDescent="0.15">
      <c r="A170" s="472"/>
      <c r="B170" s="473"/>
      <c r="C170" s="473"/>
      <c r="D170" s="473"/>
      <c r="E170" s="473"/>
      <c r="F170" s="4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50.1" customHeight="1" x14ac:dyDescent="0.15">
      <c r="A171" s="472"/>
      <c r="B171" s="473"/>
      <c r="C171" s="473"/>
      <c r="D171" s="473"/>
      <c r="E171" s="473"/>
      <c r="F171" s="4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50" customHeight="1" x14ac:dyDescent="0.15">
      <c r="A172" s="472"/>
      <c r="B172" s="473"/>
      <c r="C172" s="473"/>
      <c r="D172" s="473"/>
      <c r="E172" s="473"/>
      <c r="F172" s="4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74.25" customHeight="1" x14ac:dyDescent="0.15">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69.95" customHeight="1" x14ac:dyDescent="0.15">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00.1" customHeight="1" x14ac:dyDescent="0.15">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9.95" customHeight="1" thickBot="1" x14ac:dyDescent="0.2">
      <c r="A177" s="572"/>
      <c r="B177" s="573"/>
      <c r="C177" s="573"/>
      <c r="D177" s="573"/>
      <c r="E177" s="573"/>
      <c r="F177" s="57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8.25" customHeight="1" x14ac:dyDescent="0.15">
      <c r="A178" s="545" t="s">
        <v>34</v>
      </c>
      <c r="B178" s="546"/>
      <c r="C178" s="546"/>
      <c r="D178" s="546"/>
      <c r="E178" s="546"/>
      <c r="F178" s="547"/>
      <c r="G178" s="390" t="s">
        <v>467</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553" t="s">
        <v>471</v>
      </c>
      <c r="AD178" s="554"/>
      <c r="AE178" s="554"/>
      <c r="AF178" s="554"/>
      <c r="AG178" s="554"/>
      <c r="AH178" s="554"/>
      <c r="AI178" s="554"/>
      <c r="AJ178" s="554"/>
      <c r="AK178" s="554"/>
      <c r="AL178" s="554"/>
      <c r="AM178" s="554"/>
      <c r="AN178" s="554"/>
      <c r="AO178" s="554"/>
      <c r="AP178" s="554"/>
      <c r="AQ178" s="554"/>
      <c r="AR178" s="554"/>
      <c r="AS178" s="554"/>
      <c r="AT178" s="554"/>
      <c r="AU178" s="554"/>
      <c r="AV178" s="554"/>
      <c r="AW178" s="554"/>
      <c r="AX178" s="555"/>
    </row>
    <row r="179" spans="1:50" ht="23.25" customHeight="1" x14ac:dyDescent="0.15">
      <c r="A179" s="126"/>
      <c r="B179" s="548"/>
      <c r="C179" s="548"/>
      <c r="D179" s="548"/>
      <c r="E179" s="548"/>
      <c r="F179" s="549"/>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3.25" customHeight="1" x14ac:dyDescent="0.15">
      <c r="A180" s="126"/>
      <c r="B180" s="548"/>
      <c r="C180" s="548"/>
      <c r="D180" s="548"/>
      <c r="E180" s="548"/>
      <c r="F180" s="549"/>
      <c r="G180" s="97" t="s">
        <v>472</v>
      </c>
      <c r="H180" s="98"/>
      <c r="I180" s="98"/>
      <c r="J180" s="98"/>
      <c r="K180" s="99"/>
      <c r="L180" s="100" t="s">
        <v>479</v>
      </c>
      <c r="M180" s="101"/>
      <c r="N180" s="101"/>
      <c r="O180" s="101"/>
      <c r="P180" s="101"/>
      <c r="Q180" s="101"/>
      <c r="R180" s="101"/>
      <c r="S180" s="101"/>
      <c r="T180" s="101"/>
      <c r="U180" s="101"/>
      <c r="V180" s="101"/>
      <c r="W180" s="101"/>
      <c r="X180" s="102"/>
      <c r="Y180" s="103">
        <v>42.2</v>
      </c>
      <c r="Z180" s="104"/>
      <c r="AA180" s="104"/>
      <c r="AB180" s="105"/>
      <c r="AC180" s="74" t="s">
        <v>485</v>
      </c>
      <c r="AD180" s="75"/>
      <c r="AE180" s="75"/>
      <c r="AF180" s="75"/>
      <c r="AG180" s="76"/>
      <c r="AH180" s="445" t="s">
        <v>499</v>
      </c>
      <c r="AI180" s="446"/>
      <c r="AJ180" s="446"/>
      <c r="AK180" s="446"/>
      <c r="AL180" s="446"/>
      <c r="AM180" s="446"/>
      <c r="AN180" s="446"/>
      <c r="AO180" s="446"/>
      <c r="AP180" s="446"/>
      <c r="AQ180" s="446"/>
      <c r="AR180" s="446"/>
      <c r="AS180" s="446"/>
      <c r="AT180" s="447"/>
      <c r="AU180" s="80">
        <v>331.3</v>
      </c>
      <c r="AV180" s="81"/>
      <c r="AW180" s="81"/>
      <c r="AX180" s="82"/>
    </row>
    <row r="181" spans="1:50" ht="23.25" customHeight="1" x14ac:dyDescent="0.15">
      <c r="A181" s="126"/>
      <c r="B181" s="548"/>
      <c r="C181" s="548"/>
      <c r="D181" s="548"/>
      <c r="E181" s="548"/>
      <c r="F181" s="549"/>
      <c r="G181" s="74" t="s">
        <v>473</v>
      </c>
      <c r="H181" s="75"/>
      <c r="I181" s="75"/>
      <c r="J181" s="75"/>
      <c r="K181" s="76"/>
      <c r="L181" s="77" t="s">
        <v>480</v>
      </c>
      <c r="M181" s="78"/>
      <c r="N181" s="78"/>
      <c r="O181" s="78"/>
      <c r="P181" s="78"/>
      <c r="Q181" s="78"/>
      <c r="R181" s="78"/>
      <c r="S181" s="78"/>
      <c r="T181" s="78"/>
      <c r="U181" s="78"/>
      <c r="V181" s="78"/>
      <c r="W181" s="78"/>
      <c r="X181" s="79"/>
      <c r="Y181" s="80">
        <v>15.1</v>
      </c>
      <c r="Z181" s="81"/>
      <c r="AA181" s="81"/>
      <c r="AB181" s="92"/>
      <c r="AC181" s="74" t="s">
        <v>472</v>
      </c>
      <c r="AD181" s="403"/>
      <c r="AE181" s="403"/>
      <c r="AF181" s="403"/>
      <c r="AG181" s="404"/>
      <c r="AH181" s="77" t="s">
        <v>479</v>
      </c>
      <c r="AI181" s="405"/>
      <c r="AJ181" s="405"/>
      <c r="AK181" s="405"/>
      <c r="AL181" s="405"/>
      <c r="AM181" s="405"/>
      <c r="AN181" s="405"/>
      <c r="AO181" s="405"/>
      <c r="AP181" s="405"/>
      <c r="AQ181" s="405"/>
      <c r="AR181" s="405"/>
      <c r="AS181" s="405"/>
      <c r="AT181" s="406"/>
      <c r="AU181" s="80">
        <v>35.9</v>
      </c>
      <c r="AV181" s="81"/>
      <c r="AW181" s="81"/>
      <c r="AX181" s="82"/>
    </row>
    <row r="182" spans="1:50" ht="23.25" customHeight="1" x14ac:dyDescent="0.15">
      <c r="A182" s="126"/>
      <c r="B182" s="548"/>
      <c r="C182" s="548"/>
      <c r="D182" s="548"/>
      <c r="E182" s="548"/>
      <c r="F182" s="549"/>
      <c r="G182" s="74" t="s">
        <v>474</v>
      </c>
      <c r="H182" s="75"/>
      <c r="I182" s="75"/>
      <c r="J182" s="75"/>
      <c r="K182" s="76"/>
      <c r="L182" s="77" t="s">
        <v>509</v>
      </c>
      <c r="M182" s="78"/>
      <c r="N182" s="78"/>
      <c r="O182" s="78"/>
      <c r="P182" s="78"/>
      <c r="Q182" s="78"/>
      <c r="R182" s="78"/>
      <c r="S182" s="78"/>
      <c r="T182" s="78"/>
      <c r="U182" s="78"/>
      <c r="V182" s="78"/>
      <c r="W182" s="78"/>
      <c r="X182" s="79"/>
      <c r="Y182" s="80">
        <v>7.4</v>
      </c>
      <c r="Z182" s="81"/>
      <c r="AA182" s="81"/>
      <c r="AB182" s="92"/>
      <c r="AC182" s="74" t="s">
        <v>477</v>
      </c>
      <c r="AD182" s="75"/>
      <c r="AE182" s="75"/>
      <c r="AF182" s="75"/>
      <c r="AG182" s="76"/>
      <c r="AH182" s="77" t="s">
        <v>500</v>
      </c>
      <c r="AI182" s="78"/>
      <c r="AJ182" s="78"/>
      <c r="AK182" s="78"/>
      <c r="AL182" s="78"/>
      <c r="AM182" s="78"/>
      <c r="AN182" s="78"/>
      <c r="AO182" s="78"/>
      <c r="AP182" s="78"/>
      <c r="AQ182" s="78"/>
      <c r="AR182" s="78"/>
      <c r="AS182" s="78"/>
      <c r="AT182" s="79"/>
      <c r="AU182" s="80">
        <v>22.9</v>
      </c>
      <c r="AV182" s="81"/>
      <c r="AW182" s="81"/>
      <c r="AX182" s="82"/>
    </row>
    <row r="183" spans="1:50" ht="23.25" customHeight="1" x14ac:dyDescent="0.15">
      <c r="A183" s="126"/>
      <c r="B183" s="548"/>
      <c r="C183" s="548"/>
      <c r="D183" s="548"/>
      <c r="E183" s="548"/>
      <c r="F183" s="549"/>
      <c r="G183" s="74" t="s">
        <v>475</v>
      </c>
      <c r="H183" s="75"/>
      <c r="I183" s="75"/>
      <c r="J183" s="75"/>
      <c r="K183" s="76"/>
      <c r="L183" s="77" t="s">
        <v>481</v>
      </c>
      <c r="M183" s="78"/>
      <c r="N183" s="78"/>
      <c r="O183" s="78"/>
      <c r="P183" s="78"/>
      <c r="Q183" s="78"/>
      <c r="R183" s="78"/>
      <c r="S183" s="78"/>
      <c r="T183" s="78"/>
      <c r="U183" s="78"/>
      <c r="V183" s="78"/>
      <c r="W183" s="78"/>
      <c r="X183" s="79"/>
      <c r="Y183" s="80">
        <v>6.8</v>
      </c>
      <c r="Z183" s="81"/>
      <c r="AA183" s="81"/>
      <c r="AB183" s="92"/>
      <c r="AC183" s="74" t="s">
        <v>473</v>
      </c>
      <c r="AD183" s="75"/>
      <c r="AE183" s="75"/>
      <c r="AF183" s="75"/>
      <c r="AG183" s="76"/>
      <c r="AH183" s="77" t="s">
        <v>501</v>
      </c>
      <c r="AI183" s="78"/>
      <c r="AJ183" s="78"/>
      <c r="AK183" s="78"/>
      <c r="AL183" s="78"/>
      <c r="AM183" s="78"/>
      <c r="AN183" s="78"/>
      <c r="AO183" s="78"/>
      <c r="AP183" s="78"/>
      <c r="AQ183" s="78"/>
      <c r="AR183" s="78"/>
      <c r="AS183" s="78"/>
      <c r="AT183" s="79"/>
      <c r="AU183" s="80">
        <v>21.4</v>
      </c>
      <c r="AV183" s="81"/>
      <c r="AW183" s="81"/>
      <c r="AX183" s="82"/>
    </row>
    <row r="184" spans="1:50" ht="23.25" customHeight="1" x14ac:dyDescent="0.15">
      <c r="A184" s="126"/>
      <c r="B184" s="548"/>
      <c r="C184" s="548"/>
      <c r="D184" s="548"/>
      <c r="E184" s="548"/>
      <c r="F184" s="549"/>
      <c r="G184" s="74" t="s">
        <v>476</v>
      </c>
      <c r="H184" s="75"/>
      <c r="I184" s="75"/>
      <c r="J184" s="75"/>
      <c r="K184" s="76"/>
      <c r="L184" s="77" t="s">
        <v>482</v>
      </c>
      <c r="M184" s="78"/>
      <c r="N184" s="78"/>
      <c r="O184" s="78"/>
      <c r="P184" s="78"/>
      <c r="Q184" s="78"/>
      <c r="R184" s="78"/>
      <c r="S184" s="78"/>
      <c r="T184" s="78"/>
      <c r="U184" s="78"/>
      <c r="V184" s="78"/>
      <c r="W184" s="78"/>
      <c r="X184" s="79"/>
      <c r="Y184" s="80">
        <v>1.1000000000000001</v>
      </c>
      <c r="Z184" s="81"/>
      <c r="AA184" s="81"/>
      <c r="AB184" s="92"/>
      <c r="AC184" s="74" t="s">
        <v>476</v>
      </c>
      <c r="AD184" s="75"/>
      <c r="AE184" s="75"/>
      <c r="AF184" s="75"/>
      <c r="AG184" s="76"/>
      <c r="AH184" s="77" t="s">
        <v>502</v>
      </c>
      <c r="AI184" s="78"/>
      <c r="AJ184" s="78"/>
      <c r="AK184" s="78"/>
      <c r="AL184" s="78"/>
      <c r="AM184" s="78"/>
      <c r="AN184" s="78"/>
      <c r="AO184" s="78"/>
      <c r="AP184" s="78"/>
      <c r="AQ184" s="78"/>
      <c r="AR184" s="78"/>
      <c r="AS184" s="78"/>
      <c r="AT184" s="79"/>
      <c r="AU184" s="80">
        <v>20</v>
      </c>
      <c r="AV184" s="81"/>
      <c r="AW184" s="81"/>
      <c r="AX184" s="82"/>
    </row>
    <row r="185" spans="1:50" ht="23.25" customHeight="1" x14ac:dyDescent="0.15">
      <c r="A185" s="126"/>
      <c r="B185" s="548"/>
      <c r="C185" s="548"/>
      <c r="D185" s="548"/>
      <c r="E185" s="548"/>
      <c r="F185" s="549"/>
      <c r="G185" s="74" t="s">
        <v>477</v>
      </c>
      <c r="H185" s="75"/>
      <c r="I185" s="75"/>
      <c r="J185" s="75"/>
      <c r="K185" s="76"/>
      <c r="L185" s="77" t="s">
        <v>483</v>
      </c>
      <c r="M185" s="78"/>
      <c r="N185" s="78"/>
      <c r="O185" s="78"/>
      <c r="P185" s="78"/>
      <c r="Q185" s="78"/>
      <c r="R185" s="78"/>
      <c r="S185" s="78"/>
      <c r="T185" s="78"/>
      <c r="U185" s="78"/>
      <c r="V185" s="78"/>
      <c r="W185" s="78"/>
      <c r="X185" s="79"/>
      <c r="Y185" s="80">
        <v>0.7</v>
      </c>
      <c r="Z185" s="81"/>
      <c r="AA185" s="81"/>
      <c r="AB185" s="92"/>
      <c r="AC185" s="74" t="s">
        <v>475</v>
      </c>
      <c r="AD185" s="75"/>
      <c r="AE185" s="75"/>
      <c r="AF185" s="75"/>
      <c r="AG185" s="76"/>
      <c r="AH185" s="77" t="s">
        <v>604</v>
      </c>
      <c r="AI185" s="78"/>
      <c r="AJ185" s="78"/>
      <c r="AK185" s="78"/>
      <c r="AL185" s="78"/>
      <c r="AM185" s="78"/>
      <c r="AN185" s="78"/>
      <c r="AO185" s="78"/>
      <c r="AP185" s="78"/>
      <c r="AQ185" s="78"/>
      <c r="AR185" s="78"/>
      <c r="AS185" s="78"/>
      <c r="AT185" s="79"/>
      <c r="AU185" s="80">
        <v>9.3000000000000007</v>
      </c>
      <c r="AV185" s="81"/>
      <c r="AW185" s="81"/>
      <c r="AX185" s="82"/>
    </row>
    <row r="186" spans="1:50" ht="23.25" customHeight="1" x14ac:dyDescent="0.15">
      <c r="A186" s="126"/>
      <c r="B186" s="548"/>
      <c r="C186" s="548"/>
      <c r="D186" s="548"/>
      <c r="E186" s="548"/>
      <c r="F186" s="549"/>
      <c r="G186" s="74" t="s">
        <v>478</v>
      </c>
      <c r="H186" s="75"/>
      <c r="I186" s="75"/>
      <c r="J186" s="75"/>
      <c r="K186" s="76"/>
      <c r="L186" s="77" t="s">
        <v>484</v>
      </c>
      <c r="M186" s="78"/>
      <c r="N186" s="78"/>
      <c r="O186" s="78"/>
      <c r="P186" s="78"/>
      <c r="Q186" s="78"/>
      <c r="R186" s="78"/>
      <c r="S186" s="78"/>
      <c r="T186" s="78"/>
      <c r="U186" s="78"/>
      <c r="V186" s="78"/>
      <c r="W186" s="78"/>
      <c r="X186" s="79"/>
      <c r="Y186" s="80">
        <v>0.7</v>
      </c>
      <c r="Z186" s="81"/>
      <c r="AA186" s="81"/>
      <c r="AB186" s="92"/>
      <c r="AC186" s="74" t="s">
        <v>486</v>
      </c>
      <c r="AD186" s="75"/>
      <c r="AE186" s="75"/>
      <c r="AF186" s="75"/>
      <c r="AG186" s="76"/>
      <c r="AH186" s="77" t="s">
        <v>498</v>
      </c>
      <c r="AI186" s="78"/>
      <c r="AJ186" s="78"/>
      <c r="AK186" s="78"/>
      <c r="AL186" s="78"/>
      <c r="AM186" s="78"/>
      <c r="AN186" s="78"/>
      <c r="AO186" s="78"/>
      <c r="AP186" s="78"/>
      <c r="AQ186" s="78"/>
      <c r="AR186" s="78"/>
      <c r="AS186" s="78"/>
      <c r="AT186" s="79"/>
      <c r="AU186" s="80">
        <v>7.1</v>
      </c>
      <c r="AV186" s="81"/>
      <c r="AW186" s="81"/>
      <c r="AX186" s="82"/>
    </row>
    <row r="187" spans="1:50" ht="23.25" customHeight="1" x14ac:dyDescent="0.15">
      <c r="A187" s="126"/>
      <c r="B187" s="548"/>
      <c r="C187" s="548"/>
      <c r="D187" s="548"/>
      <c r="E187" s="548"/>
      <c r="F187" s="54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48"/>
      <c r="C188" s="548"/>
      <c r="D188" s="548"/>
      <c r="E188" s="548"/>
      <c r="F188" s="54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48"/>
      <c r="C189" s="548"/>
      <c r="D189" s="548"/>
      <c r="E189" s="548"/>
      <c r="F189" s="54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48"/>
      <c r="C190" s="548"/>
      <c r="D190" s="548"/>
      <c r="E190" s="548"/>
      <c r="F190" s="549"/>
      <c r="G190" s="83" t="s">
        <v>22</v>
      </c>
      <c r="H190" s="84"/>
      <c r="I190" s="84"/>
      <c r="J190" s="84"/>
      <c r="K190" s="84"/>
      <c r="L190" s="85"/>
      <c r="M190" s="86"/>
      <c r="N190" s="86"/>
      <c r="O190" s="86"/>
      <c r="P190" s="86"/>
      <c r="Q190" s="86"/>
      <c r="R190" s="86"/>
      <c r="S190" s="86"/>
      <c r="T190" s="86"/>
      <c r="U190" s="86"/>
      <c r="V190" s="86"/>
      <c r="W190" s="86"/>
      <c r="X190" s="87"/>
      <c r="Y190" s="88">
        <f>SUM(Y180:AB189)</f>
        <v>74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447.9</v>
      </c>
      <c r="AV190" s="89"/>
      <c r="AW190" s="89"/>
      <c r="AX190" s="91"/>
    </row>
    <row r="191" spans="1:50" ht="23.25" customHeight="1" x14ac:dyDescent="0.15">
      <c r="A191" s="126"/>
      <c r="B191" s="548"/>
      <c r="C191" s="548"/>
      <c r="D191" s="548"/>
      <c r="E191" s="548"/>
      <c r="F191" s="549"/>
      <c r="G191" s="390" t="s">
        <v>468</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529</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3.25" customHeight="1" x14ac:dyDescent="0.15">
      <c r="A192" s="126"/>
      <c r="B192" s="548"/>
      <c r="C192" s="548"/>
      <c r="D192" s="548"/>
      <c r="E192" s="548"/>
      <c r="F192" s="549"/>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3.25" customHeight="1" x14ac:dyDescent="0.15">
      <c r="A193" s="126"/>
      <c r="B193" s="548"/>
      <c r="C193" s="548"/>
      <c r="D193" s="548"/>
      <c r="E193" s="548"/>
      <c r="F193" s="549"/>
      <c r="G193" s="97" t="s">
        <v>473</v>
      </c>
      <c r="H193" s="98"/>
      <c r="I193" s="98"/>
      <c r="J193" s="98"/>
      <c r="K193" s="99"/>
      <c r="L193" s="100" t="s">
        <v>488</v>
      </c>
      <c r="M193" s="101"/>
      <c r="N193" s="101"/>
      <c r="O193" s="101"/>
      <c r="P193" s="101"/>
      <c r="Q193" s="101"/>
      <c r="R193" s="101"/>
      <c r="S193" s="101"/>
      <c r="T193" s="101"/>
      <c r="U193" s="101"/>
      <c r="V193" s="101"/>
      <c r="W193" s="101"/>
      <c r="X193" s="102"/>
      <c r="Y193" s="103">
        <v>4.7</v>
      </c>
      <c r="Z193" s="104"/>
      <c r="AA193" s="104"/>
      <c r="AB193" s="105"/>
      <c r="AC193" s="97" t="s">
        <v>473</v>
      </c>
      <c r="AD193" s="98"/>
      <c r="AE193" s="98"/>
      <c r="AF193" s="98"/>
      <c r="AG193" s="99"/>
      <c r="AH193" s="100" t="s">
        <v>531</v>
      </c>
      <c r="AI193" s="101"/>
      <c r="AJ193" s="101"/>
      <c r="AK193" s="101"/>
      <c r="AL193" s="101"/>
      <c r="AM193" s="101"/>
      <c r="AN193" s="101"/>
      <c r="AO193" s="101"/>
      <c r="AP193" s="101"/>
      <c r="AQ193" s="101"/>
      <c r="AR193" s="101"/>
      <c r="AS193" s="101"/>
      <c r="AT193" s="102"/>
      <c r="AU193" s="103">
        <v>7.6</v>
      </c>
      <c r="AV193" s="104"/>
      <c r="AW193" s="104"/>
      <c r="AX193" s="402"/>
    </row>
    <row r="194" spans="1:50" ht="23.25" customHeight="1" x14ac:dyDescent="0.15">
      <c r="A194" s="126"/>
      <c r="B194" s="548"/>
      <c r="C194" s="548"/>
      <c r="D194" s="548"/>
      <c r="E194" s="548"/>
      <c r="F194" s="549"/>
      <c r="G194" s="74" t="s">
        <v>485</v>
      </c>
      <c r="H194" s="75"/>
      <c r="I194" s="75"/>
      <c r="J194" s="75"/>
      <c r="K194" s="76"/>
      <c r="L194" s="77" t="s">
        <v>489</v>
      </c>
      <c r="M194" s="78"/>
      <c r="N194" s="78"/>
      <c r="O194" s="78"/>
      <c r="P194" s="78"/>
      <c r="Q194" s="78"/>
      <c r="R194" s="78"/>
      <c r="S194" s="78"/>
      <c r="T194" s="78"/>
      <c r="U194" s="78"/>
      <c r="V194" s="78"/>
      <c r="W194" s="78"/>
      <c r="X194" s="79"/>
      <c r="Y194" s="80">
        <v>0.7</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48"/>
      <c r="C195" s="548"/>
      <c r="D195" s="548"/>
      <c r="E195" s="548"/>
      <c r="F195" s="549"/>
      <c r="G195" s="74" t="s">
        <v>477</v>
      </c>
      <c r="H195" s="75"/>
      <c r="I195" s="75"/>
      <c r="J195" s="75"/>
      <c r="K195" s="76"/>
      <c r="L195" s="77" t="s">
        <v>490</v>
      </c>
      <c r="M195" s="78"/>
      <c r="N195" s="78"/>
      <c r="O195" s="78"/>
      <c r="P195" s="78"/>
      <c r="Q195" s="78"/>
      <c r="R195" s="78"/>
      <c r="S195" s="78"/>
      <c r="T195" s="78"/>
      <c r="U195" s="78"/>
      <c r="V195" s="78"/>
      <c r="W195" s="78"/>
      <c r="X195" s="79"/>
      <c r="Y195" s="80">
        <v>0.1</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48"/>
      <c r="C196" s="548"/>
      <c r="D196" s="548"/>
      <c r="E196" s="548"/>
      <c r="F196" s="549"/>
      <c r="G196" s="74" t="s">
        <v>487</v>
      </c>
      <c r="H196" s="75"/>
      <c r="I196" s="75"/>
      <c r="J196" s="75"/>
      <c r="K196" s="76"/>
      <c r="L196" s="77" t="s">
        <v>491</v>
      </c>
      <c r="M196" s="78"/>
      <c r="N196" s="78"/>
      <c r="O196" s="78"/>
      <c r="P196" s="78"/>
      <c r="Q196" s="78"/>
      <c r="R196" s="78"/>
      <c r="S196" s="78"/>
      <c r="T196" s="78"/>
      <c r="U196" s="78"/>
      <c r="V196" s="78"/>
      <c r="W196" s="78"/>
      <c r="X196" s="79"/>
      <c r="Y196" s="80">
        <v>0.1</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48"/>
      <c r="C197" s="548"/>
      <c r="D197" s="548"/>
      <c r="E197" s="548"/>
      <c r="F197" s="54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48"/>
      <c r="C198" s="548"/>
      <c r="D198" s="548"/>
      <c r="E198" s="548"/>
      <c r="F198" s="54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48"/>
      <c r="C199" s="548"/>
      <c r="D199" s="548"/>
      <c r="E199" s="548"/>
      <c r="F199" s="54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48"/>
      <c r="C200" s="548"/>
      <c r="D200" s="548"/>
      <c r="E200" s="548"/>
      <c r="F200" s="54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48"/>
      <c r="C201" s="548"/>
      <c r="D201" s="548"/>
      <c r="E201" s="548"/>
      <c r="F201" s="54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48"/>
      <c r="C202" s="548"/>
      <c r="D202" s="548"/>
      <c r="E202" s="548"/>
      <c r="F202" s="54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48"/>
      <c r="C203" s="548"/>
      <c r="D203" s="548"/>
      <c r="E203" s="548"/>
      <c r="F203" s="549"/>
      <c r="G203" s="83" t="s">
        <v>22</v>
      </c>
      <c r="H203" s="84"/>
      <c r="I203" s="84"/>
      <c r="J203" s="84"/>
      <c r="K203" s="84"/>
      <c r="L203" s="85"/>
      <c r="M203" s="86"/>
      <c r="N203" s="86"/>
      <c r="O203" s="86"/>
      <c r="P203" s="86"/>
      <c r="Q203" s="86"/>
      <c r="R203" s="86"/>
      <c r="S203" s="86"/>
      <c r="T203" s="86"/>
      <c r="U203" s="86"/>
      <c r="V203" s="86"/>
      <c r="W203" s="86"/>
      <c r="X203" s="87"/>
      <c r="Y203" s="88">
        <f>SUM(Y193:AB202)</f>
        <v>5.6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7.6</v>
      </c>
      <c r="AV203" s="89"/>
      <c r="AW203" s="89"/>
      <c r="AX203" s="91"/>
    </row>
    <row r="204" spans="1:50" ht="23.25" customHeight="1" x14ac:dyDescent="0.15">
      <c r="A204" s="126"/>
      <c r="B204" s="548"/>
      <c r="C204" s="548"/>
      <c r="D204" s="548"/>
      <c r="E204" s="548"/>
      <c r="F204" s="549"/>
      <c r="G204" s="390" t="s">
        <v>469</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533</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3.25" customHeight="1" x14ac:dyDescent="0.15">
      <c r="A205" s="126"/>
      <c r="B205" s="548"/>
      <c r="C205" s="548"/>
      <c r="D205" s="548"/>
      <c r="E205" s="548"/>
      <c r="F205" s="549"/>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3.25" customHeight="1" x14ac:dyDescent="0.15">
      <c r="A206" s="126"/>
      <c r="B206" s="548"/>
      <c r="C206" s="548"/>
      <c r="D206" s="548"/>
      <c r="E206" s="548"/>
      <c r="F206" s="549"/>
      <c r="G206" s="97" t="s">
        <v>485</v>
      </c>
      <c r="H206" s="98"/>
      <c r="I206" s="98"/>
      <c r="J206" s="98"/>
      <c r="K206" s="99"/>
      <c r="L206" s="100" t="s">
        <v>492</v>
      </c>
      <c r="M206" s="101"/>
      <c r="N206" s="101"/>
      <c r="O206" s="101"/>
      <c r="P206" s="101"/>
      <c r="Q206" s="101"/>
      <c r="R206" s="101"/>
      <c r="S206" s="101"/>
      <c r="T206" s="101"/>
      <c r="U206" s="101"/>
      <c r="V206" s="101"/>
      <c r="W206" s="101"/>
      <c r="X206" s="102"/>
      <c r="Y206" s="103">
        <v>3</v>
      </c>
      <c r="Z206" s="104"/>
      <c r="AA206" s="104"/>
      <c r="AB206" s="105"/>
      <c r="AC206" s="97" t="s">
        <v>534</v>
      </c>
      <c r="AD206" s="98"/>
      <c r="AE206" s="98"/>
      <c r="AF206" s="98"/>
      <c r="AG206" s="99"/>
      <c r="AH206" s="100" t="s">
        <v>535</v>
      </c>
      <c r="AI206" s="101"/>
      <c r="AJ206" s="101"/>
      <c r="AK206" s="101"/>
      <c r="AL206" s="101"/>
      <c r="AM206" s="101"/>
      <c r="AN206" s="101"/>
      <c r="AO206" s="101"/>
      <c r="AP206" s="101"/>
      <c r="AQ206" s="101"/>
      <c r="AR206" s="101"/>
      <c r="AS206" s="101"/>
      <c r="AT206" s="102"/>
      <c r="AU206" s="103">
        <v>7.4</v>
      </c>
      <c r="AV206" s="104"/>
      <c r="AW206" s="104"/>
      <c r="AX206" s="402"/>
    </row>
    <row r="207" spans="1:50" ht="23.25" customHeight="1" x14ac:dyDescent="0.15">
      <c r="A207" s="126"/>
      <c r="B207" s="548"/>
      <c r="C207" s="548"/>
      <c r="D207" s="548"/>
      <c r="E207" s="548"/>
      <c r="F207" s="549"/>
      <c r="G207" s="74" t="s">
        <v>487</v>
      </c>
      <c r="H207" s="75"/>
      <c r="I207" s="75"/>
      <c r="J207" s="75"/>
      <c r="K207" s="76"/>
      <c r="L207" s="77" t="s">
        <v>493</v>
      </c>
      <c r="M207" s="78"/>
      <c r="N207" s="78"/>
      <c r="O207" s="78"/>
      <c r="P207" s="78"/>
      <c r="Q207" s="78"/>
      <c r="R207" s="78"/>
      <c r="S207" s="78"/>
      <c r="T207" s="78"/>
      <c r="U207" s="78"/>
      <c r="V207" s="78"/>
      <c r="W207" s="78"/>
      <c r="X207" s="79"/>
      <c r="Y207" s="80">
        <v>2.7</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48"/>
      <c r="C208" s="548"/>
      <c r="D208" s="548"/>
      <c r="E208" s="548"/>
      <c r="F208" s="549"/>
      <c r="G208" s="74" t="s">
        <v>473</v>
      </c>
      <c r="H208" s="75"/>
      <c r="I208" s="75"/>
      <c r="J208" s="75"/>
      <c r="K208" s="76"/>
      <c r="L208" s="77" t="s">
        <v>494</v>
      </c>
      <c r="M208" s="78"/>
      <c r="N208" s="78"/>
      <c r="O208" s="78"/>
      <c r="P208" s="78"/>
      <c r="Q208" s="78"/>
      <c r="R208" s="78"/>
      <c r="S208" s="78"/>
      <c r="T208" s="78"/>
      <c r="U208" s="78"/>
      <c r="V208" s="78"/>
      <c r="W208" s="78"/>
      <c r="X208" s="79"/>
      <c r="Y208" s="80">
        <v>0.9</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48"/>
      <c r="C209" s="548"/>
      <c r="D209" s="548"/>
      <c r="E209" s="548"/>
      <c r="F209" s="54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48"/>
      <c r="C210" s="548"/>
      <c r="D210" s="548"/>
      <c r="E210" s="548"/>
      <c r="F210" s="54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48"/>
      <c r="C211" s="548"/>
      <c r="D211" s="548"/>
      <c r="E211" s="548"/>
      <c r="F211" s="54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48"/>
      <c r="C212" s="548"/>
      <c r="D212" s="548"/>
      <c r="E212" s="548"/>
      <c r="F212" s="54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48"/>
      <c r="C213" s="548"/>
      <c r="D213" s="548"/>
      <c r="E213" s="548"/>
      <c r="F213" s="54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48"/>
      <c r="C214" s="548"/>
      <c r="D214" s="548"/>
      <c r="E214" s="548"/>
      <c r="F214" s="54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48"/>
      <c r="C215" s="548"/>
      <c r="D215" s="548"/>
      <c r="E215" s="548"/>
      <c r="F215" s="54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48"/>
      <c r="C216" s="548"/>
      <c r="D216" s="548"/>
      <c r="E216" s="548"/>
      <c r="F216" s="549"/>
      <c r="G216" s="83" t="s">
        <v>22</v>
      </c>
      <c r="H216" s="84"/>
      <c r="I216" s="84"/>
      <c r="J216" s="84"/>
      <c r="K216" s="84"/>
      <c r="L216" s="85"/>
      <c r="M216" s="86"/>
      <c r="N216" s="86"/>
      <c r="O216" s="86"/>
      <c r="P216" s="86"/>
      <c r="Q216" s="86"/>
      <c r="R216" s="86"/>
      <c r="S216" s="86"/>
      <c r="T216" s="86"/>
      <c r="U216" s="86"/>
      <c r="V216" s="86"/>
      <c r="W216" s="86"/>
      <c r="X216" s="87"/>
      <c r="Y216" s="88">
        <f>SUM(Y206:AB215)</f>
        <v>6.6000000000000005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7.4</v>
      </c>
      <c r="AV216" s="89"/>
      <c r="AW216" s="89"/>
      <c r="AX216" s="91"/>
    </row>
    <row r="217" spans="1:50" ht="23.25" customHeight="1" x14ac:dyDescent="0.15">
      <c r="A217" s="126"/>
      <c r="B217" s="548"/>
      <c r="C217" s="548"/>
      <c r="D217" s="548"/>
      <c r="E217" s="548"/>
      <c r="F217" s="549"/>
      <c r="G217" s="390" t="s">
        <v>470</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537</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3.25" customHeight="1" x14ac:dyDescent="0.15">
      <c r="A218" s="126"/>
      <c r="B218" s="548"/>
      <c r="C218" s="548"/>
      <c r="D218" s="548"/>
      <c r="E218" s="548"/>
      <c r="F218" s="549"/>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3.25" customHeight="1" x14ac:dyDescent="0.15">
      <c r="A219" s="126"/>
      <c r="B219" s="548"/>
      <c r="C219" s="548"/>
      <c r="D219" s="548"/>
      <c r="E219" s="548"/>
      <c r="F219" s="549"/>
      <c r="G219" s="97" t="s">
        <v>485</v>
      </c>
      <c r="H219" s="98"/>
      <c r="I219" s="98"/>
      <c r="J219" s="98"/>
      <c r="K219" s="99"/>
      <c r="L219" s="100" t="s">
        <v>495</v>
      </c>
      <c r="M219" s="101"/>
      <c r="N219" s="101"/>
      <c r="O219" s="101"/>
      <c r="P219" s="101"/>
      <c r="Q219" s="101"/>
      <c r="R219" s="101"/>
      <c r="S219" s="101"/>
      <c r="T219" s="101"/>
      <c r="U219" s="101"/>
      <c r="V219" s="101"/>
      <c r="W219" s="101"/>
      <c r="X219" s="102"/>
      <c r="Y219" s="103">
        <v>76.099999999999994</v>
      </c>
      <c r="Z219" s="104"/>
      <c r="AA219" s="104"/>
      <c r="AB219" s="105"/>
      <c r="AC219" s="97" t="s">
        <v>473</v>
      </c>
      <c r="AD219" s="98"/>
      <c r="AE219" s="98"/>
      <c r="AF219" s="98"/>
      <c r="AG219" s="99"/>
      <c r="AH219" s="100" t="s">
        <v>539</v>
      </c>
      <c r="AI219" s="101"/>
      <c r="AJ219" s="101"/>
      <c r="AK219" s="101"/>
      <c r="AL219" s="101"/>
      <c r="AM219" s="101"/>
      <c r="AN219" s="101"/>
      <c r="AO219" s="101"/>
      <c r="AP219" s="101"/>
      <c r="AQ219" s="101"/>
      <c r="AR219" s="101"/>
      <c r="AS219" s="101"/>
      <c r="AT219" s="102"/>
      <c r="AU219" s="103">
        <v>2</v>
      </c>
      <c r="AV219" s="104"/>
      <c r="AW219" s="104"/>
      <c r="AX219" s="402"/>
    </row>
    <row r="220" spans="1:50" ht="23.25" customHeight="1" x14ac:dyDescent="0.15">
      <c r="A220" s="126"/>
      <c r="B220" s="548"/>
      <c r="C220" s="548"/>
      <c r="D220" s="548"/>
      <c r="E220" s="548"/>
      <c r="F220" s="549"/>
      <c r="G220" s="74" t="s">
        <v>487</v>
      </c>
      <c r="H220" s="75"/>
      <c r="I220" s="75"/>
      <c r="J220" s="75"/>
      <c r="K220" s="76"/>
      <c r="L220" s="77" t="s">
        <v>496</v>
      </c>
      <c r="M220" s="78"/>
      <c r="N220" s="78"/>
      <c r="O220" s="78"/>
      <c r="P220" s="78"/>
      <c r="Q220" s="78"/>
      <c r="R220" s="78"/>
      <c r="S220" s="78"/>
      <c r="T220" s="78"/>
      <c r="U220" s="78"/>
      <c r="V220" s="78"/>
      <c r="W220" s="78"/>
      <c r="X220" s="79"/>
      <c r="Y220" s="80">
        <v>25.6</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48"/>
      <c r="C221" s="548"/>
      <c r="D221" s="548"/>
      <c r="E221" s="548"/>
      <c r="F221" s="549"/>
      <c r="G221" s="74" t="s">
        <v>473</v>
      </c>
      <c r="H221" s="75"/>
      <c r="I221" s="75"/>
      <c r="J221" s="75"/>
      <c r="K221" s="76"/>
      <c r="L221" s="77" t="s">
        <v>497</v>
      </c>
      <c r="M221" s="78"/>
      <c r="N221" s="78"/>
      <c r="O221" s="78"/>
      <c r="P221" s="78"/>
      <c r="Q221" s="78"/>
      <c r="R221" s="78"/>
      <c r="S221" s="78"/>
      <c r="T221" s="78"/>
      <c r="U221" s="78"/>
      <c r="V221" s="78"/>
      <c r="W221" s="78"/>
      <c r="X221" s="79"/>
      <c r="Y221" s="80">
        <v>2.6</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48"/>
      <c r="C222" s="548"/>
      <c r="D222" s="548"/>
      <c r="E222" s="548"/>
      <c r="F222" s="549"/>
      <c r="G222" s="74" t="s">
        <v>477</v>
      </c>
      <c r="H222" s="75"/>
      <c r="I222" s="75"/>
      <c r="J222" s="75"/>
      <c r="K222" s="76"/>
      <c r="L222" s="77" t="s">
        <v>504</v>
      </c>
      <c r="M222" s="78"/>
      <c r="N222" s="78"/>
      <c r="O222" s="78"/>
      <c r="P222" s="78"/>
      <c r="Q222" s="78"/>
      <c r="R222" s="78"/>
      <c r="S222" s="78"/>
      <c r="T222" s="78"/>
      <c r="U222" s="78"/>
      <c r="V222" s="78"/>
      <c r="W222" s="78"/>
      <c r="X222" s="79"/>
      <c r="Y222" s="80">
        <v>1.1000000000000001</v>
      </c>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48"/>
      <c r="C223" s="548"/>
      <c r="D223" s="548"/>
      <c r="E223" s="548"/>
      <c r="F223" s="549"/>
      <c r="G223" s="74" t="s">
        <v>472</v>
      </c>
      <c r="H223" s="75"/>
      <c r="I223" s="75"/>
      <c r="J223" s="75"/>
      <c r="K223" s="76"/>
      <c r="L223" s="77" t="s">
        <v>479</v>
      </c>
      <c r="M223" s="78"/>
      <c r="N223" s="78"/>
      <c r="O223" s="78"/>
      <c r="P223" s="78"/>
      <c r="Q223" s="78"/>
      <c r="R223" s="78"/>
      <c r="S223" s="78"/>
      <c r="T223" s="78"/>
      <c r="U223" s="78"/>
      <c r="V223" s="78"/>
      <c r="W223" s="78"/>
      <c r="X223" s="79"/>
      <c r="Y223" s="80">
        <v>0.8</v>
      </c>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48"/>
      <c r="C224" s="548"/>
      <c r="D224" s="548"/>
      <c r="E224" s="548"/>
      <c r="F224" s="54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hidden="1" customHeight="1" x14ac:dyDescent="0.15">
      <c r="A225" s="126"/>
      <c r="B225" s="548"/>
      <c r="C225" s="548"/>
      <c r="D225" s="548"/>
      <c r="E225" s="548"/>
      <c r="F225" s="54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48"/>
      <c r="C226" s="548"/>
      <c r="D226" s="548"/>
      <c r="E226" s="548"/>
      <c r="F226" s="54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48"/>
      <c r="C227" s="548"/>
      <c r="D227" s="548"/>
      <c r="E227" s="548"/>
      <c r="F227" s="54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48"/>
      <c r="C228" s="548"/>
      <c r="D228" s="548"/>
      <c r="E228" s="548"/>
      <c r="F228" s="54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48"/>
      <c r="C229" s="548"/>
      <c r="D229" s="548"/>
      <c r="E229" s="548"/>
      <c r="F229" s="549"/>
      <c r="G229" s="83" t="s">
        <v>22</v>
      </c>
      <c r="H229" s="84"/>
      <c r="I229" s="84"/>
      <c r="J229" s="84"/>
      <c r="K229" s="84"/>
      <c r="L229" s="85"/>
      <c r="M229" s="86"/>
      <c r="N229" s="86"/>
      <c r="O229" s="86"/>
      <c r="P229" s="86"/>
      <c r="Q229" s="86"/>
      <c r="R229" s="86"/>
      <c r="S229" s="86"/>
      <c r="T229" s="86"/>
      <c r="U229" s="86"/>
      <c r="V229" s="86"/>
      <c r="W229" s="86"/>
      <c r="X229" s="87"/>
      <c r="Y229" s="88">
        <f>SUM(Y219:AB228)</f>
        <v>106.19999999999997</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v>
      </c>
      <c r="AV229" s="89"/>
      <c r="AW229" s="89"/>
      <c r="AX229" s="91"/>
    </row>
    <row r="230" spans="1:50" ht="24.95" customHeight="1" thickBot="1" x14ac:dyDescent="0.2">
      <c r="A230" s="387" t="s">
        <v>320</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528</v>
      </c>
      <c r="D236" s="113"/>
      <c r="E236" s="113"/>
      <c r="F236" s="113"/>
      <c r="G236" s="113"/>
      <c r="H236" s="113"/>
      <c r="I236" s="113"/>
      <c r="J236" s="113"/>
      <c r="K236" s="113"/>
      <c r="L236" s="113"/>
      <c r="M236" s="117" t="s">
        <v>530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7.6</v>
      </c>
      <c r="AL236" s="115"/>
      <c r="AM236" s="115"/>
      <c r="AN236" s="115"/>
      <c r="AO236" s="115"/>
      <c r="AP236" s="116"/>
      <c r="AQ236" s="117">
        <v>4</v>
      </c>
      <c r="AR236" s="113"/>
      <c r="AS236" s="113"/>
      <c r="AT236" s="113"/>
      <c r="AU236" s="114"/>
      <c r="AV236" s="115"/>
      <c r="AW236" s="115"/>
      <c r="AX236" s="116"/>
    </row>
    <row r="237" spans="1:50" ht="24" customHeight="1" x14ac:dyDescent="0.15">
      <c r="A237" s="112">
        <v>2</v>
      </c>
      <c r="B237" s="112">
        <v>1</v>
      </c>
      <c r="C237" s="117" t="s">
        <v>532</v>
      </c>
      <c r="D237" s="113"/>
      <c r="E237" s="113"/>
      <c r="F237" s="113"/>
      <c r="G237" s="113"/>
      <c r="H237" s="113"/>
      <c r="I237" s="113"/>
      <c r="J237" s="113"/>
      <c r="K237" s="113"/>
      <c r="L237" s="113"/>
      <c r="M237" s="117" t="s">
        <v>513</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7.4</v>
      </c>
      <c r="AL237" s="115"/>
      <c r="AM237" s="115"/>
      <c r="AN237" s="115"/>
      <c r="AO237" s="115"/>
      <c r="AP237" s="116"/>
      <c r="AQ237" s="117">
        <v>1</v>
      </c>
      <c r="AR237" s="113"/>
      <c r="AS237" s="113"/>
      <c r="AT237" s="113"/>
      <c r="AU237" s="114"/>
      <c r="AV237" s="115"/>
      <c r="AW237" s="115"/>
      <c r="AX237" s="116"/>
    </row>
    <row r="238" spans="1:50" ht="24" customHeight="1" x14ac:dyDescent="0.15">
      <c r="A238" s="112">
        <v>3</v>
      </c>
      <c r="B238" s="112">
        <v>1</v>
      </c>
      <c r="C238" s="117" t="s">
        <v>536</v>
      </c>
      <c r="D238" s="113"/>
      <c r="E238" s="113"/>
      <c r="F238" s="113"/>
      <c r="G238" s="113"/>
      <c r="H238" s="113"/>
      <c r="I238" s="113"/>
      <c r="J238" s="113"/>
      <c r="K238" s="113"/>
      <c r="L238" s="113"/>
      <c r="M238" s="123" t="s">
        <v>538</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2</v>
      </c>
      <c r="AL238" s="115"/>
      <c r="AM238" s="115"/>
      <c r="AN238" s="115"/>
      <c r="AO238" s="115"/>
      <c r="AP238" s="116"/>
      <c r="AQ238" s="117">
        <v>4</v>
      </c>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377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378</v>
      </c>
      <c r="D268" s="118"/>
      <c r="E268" s="118"/>
      <c r="F268" s="118"/>
      <c r="G268" s="118"/>
      <c r="H268" s="118"/>
      <c r="I268" s="118"/>
      <c r="J268" s="118"/>
      <c r="K268" s="118"/>
      <c r="L268" s="118"/>
      <c r="M268" s="118" t="s">
        <v>379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380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540</v>
      </c>
      <c r="D269" s="113"/>
      <c r="E269" s="113"/>
      <c r="F269" s="113"/>
      <c r="G269" s="113"/>
      <c r="H269" s="113"/>
      <c r="I269" s="113"/>
      <c r="J269" s="113"/>
      <c r="K269" s="113"/>
      <c r="L269" s="113"/>
      <c r="M269" s="117" t="s">
        <v>514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4.7</v>
      </c>
      <c r="AL269" s="115"/>
      <c r="AM269" s="115"/>
      <c r="AN269" s="115"/>
      <c r="AO269" s="115"/>
      <c r="AP269" s="116"/>
      <c r="AQ269" s="117">
        <v>2</v>
      </c>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381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378</v>
      </c>
      <c r="D301" s="118"/>
      <c r="E301" s="118"/>
      <c r="F301" s="118"/>
      <c r="G301" s="118"/>
      <c r="H301" s="118"/>
      <c r="I301" s="118"/>
      <c r="J301" s="118"/>
      <c r="K301" s="118"/>
      <c r="L301" s="118"/>
      <c r="M301" s="118" t="s">
        <v>379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380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544</v>
      </c>
      <c r="D302" s="113"/>
      <c r="E302" s="113"/>
      <c r="F302" s="113"/>
      <c r="G302" s="113"/>
      <c r="H302" s="113"/>
      <c r="I302" s="113"/>
      <c r="J302" s="113"/>
      <c r="K302" s="113"/>
      <c r="L302" s="113"/>
      <c r="M302" s="117" t="s">
        <v>506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2.5</v>
      </c>
      <c r="AL302" s="115"/>
      <c r="AM302" s="115"/>
      <c r="AN302" s="115"/>
      <c r="AO302" s="115"/>
      <c r="AP302" s="116"/>
      <c r="AQ302" s="117" t="s">
        <v>505</v>
      </c>
      <c r="AR302" s="113"/>
      <c r="AS302" s="113"/>
      <c r="AT302" s="113"/>
      <c r="AU302" s="114" t="s">
        <v>503</v>
      </c>
      <c r="AV302" s="115"/>
      <c r="AW302" s="115"/>
      <c r="AX302" s="116"/>
    </row>
    <row r="303" spans="1:50" ht="24" customHeight="1" x14ac:dyDescent="0.15">
      <c r="A303" s="112">
        <v>2</v>
      </c>
      <c r="B303" s="112">
        <v>1</v>
      </c>
      <c r="C303" s="117" t="s">
        <v>548</v>
      </c>
      <c r="D303" s="113"/>
      <c r="E303" s="113"/>
      <c r="F303" s="113"/>
      <c r="G303" s="113"/>
      <c r="H303" s="113"/>
      <c r="I303" s="113"/>
      <c r="J303" s="113"/>
      <c r="K303" s="113"/>
      <c r="L303" s="113"/>
      <c r="M303" s="117" t="s">
        <v>515</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1.7</v>
      </c>
      <c r="AL303" s="115"/>
      <c r="AM303" s="115"/>
      <c r="AN303" s="115"/>
      <c r="AO303" s="115"/>
      <c r="AP303" s="116"/>
      <c r="AQ303" s="117">
        <v>4</v>
      </c>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382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378</v>
      </c>
      <c r="D334" s="118"/>
      <c r="E334" s="118"/>
      <c r="F334" s="118"/>
      <c r="G334" s="118"/>
      <c r="H334" s="118"/>
      <c r="I334" s="118"/>
      <c r="J334" s="118"/>
      <c r="K334" s="118"/>
      <c r="L334" s="118"/>
      <c r="M334" s="118" t="s">
        <v>379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380</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552</v>
      </c>
      <c r="D335" s="113"/>
      <c r="E335" s="113"/>
      <c r="F335" s="113"/>
      <c r="G335" s="113"/>
      <c r="H335" s="113"/>
      <c r="I335" s="113"/>
      <c r="J335" s="113"/>
      <c r="K335" s="113"/>
      <c r="L335" s="113"/>
      <c r="M335" s="117" t="s">
        <v>516</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52.9</v>
      </c>
      <c r="AL335" s="115"/>
      <c r="AM335" s="115"/>
      <c r="AN335" s="115"/>
      <c r="AO335" s="115"/>
      <c r="AP335" s="116"/>
      <c r="AQ335" s="117">
        <v>1</v>
      </c>
      <c r="AR335" s="113"/>
      <c r="AS335" s="113"/>
      <c r="AT335" s="113"/>
      <c r="AU335" s="114"/>
      <c r="AV335" s="115"/>
      <c r="AW335" s="115"/>
      <c r="AX335" s="116"/>
    </row>
    <row r="336" spans="1:50" ht="24" customHeight="1" x14ac:dyDescent="0.15">
      <c r="A336" s="112">
        <v>2</v>
      </c>
      <c r="B336" s="112">
        <v>1</v>
      </c>
      <c r="C336" s="117" t="s">
        <v>555</v>
      </c>
      <c r="D336" s="113"/>
      <c r="E336" s="113"/>
      <c r="F336" s="113"/>
      <c r="G336" s="113"/>
      <c r="H336" s="113"/>
      <c r="I336" s="113"/>
      <c r="J336" s="113"/>
      <c r="K336" s="113"/>
      <c r="L336" s="113"/>
      <c r="M336" s="117" t="s">
        <v>517</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13.1</v>
      </c>
      <c r="AL336" s="115"/>
      <c r="AM336" s="115"/>
      <c r="AN336" s="115"/>
      <c r="AO336" s="115"/>
      <c r="AP336" s="116"/>
      <c r="AQ336" s="117">
        <v>5</v>
      </c>
      <c r="AR336" s="113"/>
      <c r="AS336" s="113"/>
      <c r="AT336" s="113"/>
      <c r="AU336" s="114"/>
      <c r="AV336" s="115"/>
      <c r="AW336" s="115"/>
      <c r="AX336" s="116"/>
    </row>
    <row r="337" spans="1:50" ht="24" customHeight="1" x14ac:dyDescent="0.15">
      <c r="A337" s="112">
        <v>3</v>
      </c>
      <c r="B337" s="112">
        <v>1</v>
      </c>
      <c r="C337" s="117" t="s">
        <v>507</v>
      </c>
      <c r="D337" s="113"/>
      <c r="E337" s="113"/>
      <c r="F337" s="113"/>
      <c r="G337" s="113"/>
      <c r="H337" s="113"/>
      <c r="I337" s="113"/>
      <c r="J337" s="113"/>
      <c r="K337" s="113"/>
      <c r="L337" s="113"/>
      <c r="M337" s="117" t="s">
        <v>518</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12.5</v>
      </c>
      <c r="AL337" s="115"/>
      <c r="AM337" s="115"/>
      <c r="AN337" s="115"/>
      <c r="AO337" s="115"/>
      <c r="AP337" s="116"/>
      <c r="AQ337" s="117">
        <v>2</v>
      </c>
      <c r="AR337" s="113"/>
      <c r="AS337" s="113"/>
      <c r="AT337" s="113"/>
      <c r="AU337" s="114"/>
      <c r="AV337" s="115"/>
      <c r="AW337" s="115"/>
      <c r="AX337" s="116"/>
    </row>
    <row r="338" spans="1:50" ht="24" customHeight="1" x14ac:dyDescent="0.15">
      <c r="A338" s="112">
        <v>4</v>
      </c>
      <c r="B338" s="112">
        <v>1</v>
      </c>
      <c r="C338" s="117" t="s">
        <v>560</v>
      </c>
      <c r="D338" s="113"/>
      <c r="E338" s="113"/>
      <c r="F338" s="113"/>
      <c r="G338" s="113"/>
      <c r="H338" s="113"/>
      <c r="I338" s="113"/>
      <c r="J338" s="113"/>
      <c r="K338" s="113"/>
      <c r="L338" s="113"/>
      <c r="M338" s="117" t="s">
        <v>519</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7.3</v>
      </c>
      <c r="AL338" s="115"/>
      <c r="AM338" s="115"/>
      <c r="AN338" s="115"/>
      <c r="AO338" s="115"/>
      <c r="AP338" s="116"/>
      <c r="AQ338" s="117">
        <v>7</v>
      </c>
      <c r="AR338" s="113"/>
      <c r="AS338" s="113"/>
      <c r="AT338" s="113"/>
      <c r="AU338" s="114"/>
      <c r="AV338" s="115"/>
      <c r="AW338" s="115"/>
      <c r="AX338" s="116"/>
    </row>
    <row r="339" spans="1:50" ht="24" customHeight="1" x14ac:dyDescent="0.15">
      <c r="A339" s="112">
        <v>5</v>
      </c>
      <c r="B339" s="112">
        <v>1</v>
      </c>
      <c r="C339" s="113" t="s">
        <v>508</v>
      </c>
      <c r="D339" s="113"/>
      <c r="E339" s="113"/>
      <c r="F339" s="113"/>
      <c r="G339" s="113"/>
      <c r="H339" s="113"/>
      <c r="I339" s="113"/>
      <c r="J339" s="113"/>
      <c r="K339" s="113"/>
      <c r="L339" s="113"/>
      <c r="M339" s="117" t="s">
        <v>520</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6.1</v>
      </c>
      <c r="AL339" s="115"/>
      <c r="AM339" s="115"/>
      <c r="AN339" s="115"/>
      <c r="AO339" s="115"/>
      <c r="AP339" s="116"/>
      <c r="AQ339" s="117">
        <v>7</v>
      </c>
      <c r="AR339" s="113"/>
      <c r="AS339" s="113"/>
      <c r="AT339" s="113"/>
      <c r="AU339" s="114"/>
      <c r="AV339" s="115"/>
      <c r="AW339" s="115"/>
      <c r="AX339" s="116"/>
    </row>
    <row r="340" spans="1:50" ht="24" customHeight="1" x14ac:dyDescent="0.15">
      <c r="A340" s="112">
        <v>6</v>
      </c>
      <c r="B340" s="112">
        <v>1</v>
      </c>
      <c r="C340" s="117" t="s">
        <v>565</v>
      </c>
      <c r="D340" s="113"/>
      <c r="E340" s="113"/>
      <c r="F340" s="113"/>
      <c r="G340" s="113"/>
      <c r="H340" s="113"/>
      <c r="I340" s="113"/>
      <c r="J340" s="113"/>
      <c r="K340" s="113"/>
      <c r="L340" s="113"/>
      <c r="M340" s="117" t="s">
        <v>521</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4.8</v>
      </c>
      <c r="AL340" s="115"/>
      <c r="AM340" s="115"/>
      <c r="AN340" s="115"/>
      <c r="AO340" s="115"/>
      <c r="AP340" s="116"/>
      <c r="AQ340" s="117">
        <v>8</v>
      </c>
      <c r="AR340" s="113"/>
      <c r="AS340" s="113"/>
      <c r="AT340" s="113"/>
      <c r="AU340" s="114"/>
      <c r="AV340" s="115"/>
      <c r="AW340" s="115"/>
      <c r="AX340" s="116"/>
    </row>
    <row r="341" spans="1:50" ht="24" customHeight="1" x14ac:dyDescent="0.15">
      <c r="A341" s="112">
        <v>7</v>
      </c>
      <c r="B341" s="112">
        <v>1</v>
      </c>
      <c r="C341" s="117" t="s">
        <v>565</v>
      </c>
      <c r="D341" s="113"/>
      <c r="E341" s="113"/>
      <c r="F341" s="113"/>
      <c r="G341" s="113"/>
      <c r="H341" s="113"/>
      <c r="I341" s="113"/>
      <c r="J341" s="113"/>
      <c r="K341" s="113"/>
      <c r="L341" s="113"/>
      <c r="M341" s="117" t="s">
        <v>585</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3.8</v>
      </c>
      <c r="AL341" s="115"/>
      <c r="AM341" s="115"/>
      <c r="AN341" s="115"/>
      <c r="AO341" s="115"/>
      <c r="AP341" s="116"/>
      <c r="AQ341" s="117">
        <v>6</v>
      </c>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383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378</v>
      </c>
      <c r="D367" s="118"/>
      <c r="E367" s="118"/>
      <c r="F367" s="118"/>
      <c r="G367" s="118"/>
      <c r="H367" s="118"/>
      <c r="I367" s="118"/>
      <c r="J367" s="118"/>
      <c r="K367" s="118"/>
      <c r="L367" s="118"/>
      <c r="M367" s="118" t="s">
        <v>379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380</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567</v>
      </c>
      <c r="D368" s="113"/>
      <c r="E368" s="113"/>
      <c r="F368" s="113"/>
      <c r="G368" s="113"/>
      <c r="H368" s="113"/>
      <c r="I368" s="113"/>
      <c r="J368" s="113"/>
      <c r="K368" s="113"/>
      <c r="L368" s="113"/>
      <c r="M368" s="117" t="s">
        <v>568</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139.1</v>
      </c>
      <c r="AL368" s="115"/>
      <c r="AM368" s="115"/>
      <c r="AN368" s="115"/>
      <c r="AO368" s="115"/>
      <c r="AP368" s="116"/>
      <c r="AQ368" s="117">
        <v>2</v>
      </c>
      <c r="AR368" s="113"/>
      <c r="AS368" s="113"/>
      <c r="AT368" s="113"/>
      <c r="AU368" s="114"/>
      <c r="AV368" s="115"/>
      <c r="AW368" s="115"/>
      <c r="AX368" s="116"/>
    </row>
    <row r="369" spans="1:50" ht="24" customHeight="1" x14ac:dyDescent="0.15">
      <c r="A369" s="112">
        <v>2</v>
      </c>
      <c r="B369" s="112">
        <v>1</v>
      </c>
      <c r="C369" s="117" t="s">
        <v>569</v>
      </c>
      <c r="D369" s="113"/>
      <c r="E369" s="113"/>
      <c r="F369" s="113"/>
      <c r="G369" s="113"/>
      <c r="H369" s="113"/>
      <c r="I369" s="113"/>
      <c r="J369" s="113"/>
      <c r="K369" s="113"/>
      <c r="L369" s="113"/>
      <c r="M369" s="117" t="s">
        <v>522</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127.3</v>
      </c>
      <c r="AL369" s="115"/>
      <c r="AM369" s="115"/>
      <c r="AN369" s="115"/>
      <c r="AO369" s="115"/>
      <c r="AP369" s="116"/>
      <c r="AQ369" s="117">
        <v>3</v>
      </c>
      <c r="AR369" s="113"/>
      <c r="AS369" s="113"/>
      <c r="AT369" s="113"/>
      <c r="AU369" s="114"/>
      <c r="AV369" s="115"/>
      <c r="AW369" s="115"/>
      <c r="AX369" s="116"/>
    </row>
    <row r="370" spans="1:50" ht="24" customHeight="1" x14ac:dyDescent="0.15">
      <c r="A370" s="112">
        <v>3</v>
      </c>
      <c r="B370" s="112">
        <v>1</v>
      </c>
      <c r="C370" s="117" t="s">
        <v>570</v>
      </c>
      <c r="D370" s="113"/>
      <c r="E370" s="113"/>
      <c r="F370" s="113"/>
      <c r="G370" s="113"/>
      <c r="H370" s="113"/>
      <c r="I370" s="113"/>
      <c r="J370" s="113"/>
      <c r="K370" s="113"/>
      <c r="L370" s="113"/>
      <c r="M370" s="117" t="s">
        <v>523</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25.5</v>
      </c>
      <c r="AL370" s="115"/>
      <c r="AM370" s="115"/>
      <c r="AN370" s="115"/>
      <c r="AO370" s="115"/>
      <c r="AP370" s="116"/>
      <c r="AQ370" s="117">
        <v>2</v>
      </c>
      <c r="AR370" s="113"/>
      <c r="AS370" s="113"/>
      <c r="AT370" s="113"/>
      <c r="AU370" s="114"/>
      <c r="AV370" s="115"/>
      <c r="AW370" s="115"/>
      <c r="AX370" s="116"/>
    </row>
    <row r="371" spans="1:50" ht="24" customHeight="1" x14ac:dyDescent="0.15">
      <c r="A371" s="112">
        <v>4</v>
      </c>
      <c r="B371" s="112">
        <v>1</v>
      </c>
      <c r="C371" s="117" t="s">
        <v>571</v>
      </c>
      <c r="D371" s="113"/>
      <c r="E371" s="113"/>
      <c r="F371" s="113"/>
      <c r="G371" s="113"/>
      <c r="H371" s="113"/>
      <c r="I371" s="113"/>
      <c r="J371" s="113"/>
      <c r="K371" s="113"/>
      <c r="L371" s="113"/>
      <c r="M371" s="117" t="s">
        <v>524</v>
      </c>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v>21.4</v>
      </c>
      <c r="AL371" s="115"/>
      <c r="AM371" s="115"/>
      <c r="AN371" s="115"/>
      <c r="AO371" s="115"/>
      <c r="AP371" s="116"/>
      <c r="AQ371" s="117">
        <v>1</v>
      </c>
      <c r="AR371" s="113"/>
      <c r="AS371" s="113"/>
      <c r="AT371" s="113"/>
      <c r="AU371" s="114"/>
      <c r="AV371" s="115"/>
      <c r="AW371" s="115"/>
      <c r="AX371" s="116"/>
    </row>
    <row r="372" spans="1:50" ht="24" customHeight="1" x14ac:dyDescent="0.15">
      <c r="A372" s="112">
        <v>5</v>
      </c>
      <c r="B372" s="112">
        <v>1</v>
      </c>
      <c r="C372" s="117" t="s">
        <v>572</v>
      </c>
      <c r="D372" s="113"/>
      <c r="E372" s="113"/>
      <c r="F372" s="113"/>
      <c r="G372" s="113"/>
      <c r="H372" s="113"/>
      <c r="I372" s="113"/>
      <c r="J372" s="113"/>
      <c r="K372" s="113"/>
      <c r="L372" s="113"/>
      <c r="M372" s="117" t="s">
        <v>525</v>
      </c>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v>14.6</v>
      </c>
      <c r="AL372" s="115"/>
      <c r="AM372" s="115"/>
      <c r="AN372" s="115"/>
      <c r="AO372" s="115"/>
      <c r="AP372" s="116"/>
      <c r="AQ372" s="117">
        <v>1</v>
      </c>
      <c r="AR372" s="113"/>
      <c r="AS372" s="113"/>
      <c r="AT372" s="113"/>
      <c r="AU372" s="114"/>
      <c r="AV372" s="115"/>
      <c r="AW372" s="115"/>
      <c r="AX372" s="116"/>
    </row>
    <row r="373" spans="1:50" ht="24" customHeight="1" x14ac:dyDescent="0.15">
      <c r="A373" s="112">
        <v>6</v>
      </c>
      <c r="B373" s="112">
        <v>1</v>
      </c>
      <c r="C373" s="117" t="s">
        <v>510</v>
      </c>
      <c r="D373" s="113"/>
      <c r="E373" s="113"/>
      <c r="F373" s="113"/>
      <c r="G373" s="113"/>
      <c r="H373" s="113"/>
      <c r="I373" s="113"/>
      <c r="J373" s="113"/>
      <c r="K373" s="113"/>
      <c r="L373" s="113"/>
      <c r="M373" s="117" t="s">
        <v>526</v>
      </c>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v>13.8</v>
      </c>
      <c r="AL373" s="115"/>
      <c r="AM373" s="115"/>
      <c r="AN373" s="115"/>
      <c r="AO373" s="115"/>
      <c r="AP373" s="116"/>
      <c r="AQ373" s="117">
        <v>3</v>
      </c>
      <c r="AR373" s="113"/>
      <c r="AS373" s="113"/>
      <c r="AT373" s="113"/>
      <c r="AU373" s="114"/>
      <c r="AV373" s="115"/>
      <c r="AW373" s="115"/>
      <c r="AX373" s="116"/>
    </row>
    <row r="374" spans="1:50" ht="24" customHeight="1" x14ac:dyDescent="0.15">
      <c r="A374" s="112">
        <v>7</v>
      </c>
      <c r="B374" s="112">
        <v>1</v>
      </c>
      <c r="C374" s="117" t="s">
        <v>574</v>
      </c>
      <c r="D374" s="113"/>
      <c r="E374" s="113"/>
      <c r="F374" s="113"/>
      <c r="G374" s="113"/>
      <c r="H374" s="113"/>
      <c r="I374" s="113"/>
      <c r="J374" s="113"/>
      <c r="K374" s="113"/>
      <c r="L374" s="113"/>
      <c r="M374" s="117" t="s">
        <v>527</v>
      </c>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v>7</v>
      </c>
      <c r="AL374" s="115"/>
      <c r="AM374" s="115"/>
      <c r="AN374" s="115"/>
      <c r="AO374" s="115"/>
      <c r="AP374" s="116"/>
      <c r="AQ374" s="117">
        <v>2</v>
      </c>
      <c r="AR374" s="113"/>
      <c r="AS374" s="113"/>
      <c r="AT374" s="113"/>
      <c r="AU374" s="114"/>
      <c r="AV374" s="115"/>
      <c r="AW374" s="115"/>
      <c r="AX374" s="116"/>
    </row>
    <row r="375" spans="1:50" ht="24" customHeight="1" x14ac:dyDescent="0.15">
      <c r="A375" s="112">
        <v>8</v>
      </c>
      <c r="B375" s="112">
        <v>1</v>
      </c>
      <c r="C375" s="117" t="s">
        <v>575</v>
      </c>
      <c r="D375" s="113"/>
      <c r="E375" s="113"/>
      <c r="F375" s="113"/>
      <c r="G375" s="113"/>
      <c r="H375" s="113"/>
      <c r="I375" s="113"/>
      <c r="J375" s="113"/>
      <c r="K375" s="113"/>
      <c r="L375" s="113"/>
      <c r="M375" s="117" t="s">
        <v>511</v>
      </c>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v>5.5</v>
      </c>
      <c r="AL375" s="115"/>
      <c r="AM375" s="115"/>
      <c r="AN375" s="115"/>
      <c r="AO375" s="115"/>
      <c r="AP375" s="116"/>
      <c r="AQ375" s="117">
        <v>4</v>
      </c>
      <c r="AR375" s="113"/>
      <c r="AS375" s="113"/>
      <c r="AT375" s="113"/>
      <c r="AU375" s="114"/>
      <c r="AV375" s="115"/>
      <c r="AW375" s="115"/>
      <c r="AX375" s="116"/>
    </row>
    <row r="376" spans="1:50" ht="24" customHeight="1" x14ac:dyDescent="0.15">
      <c r="A376" s="112">
        <v>9</v>
      </c>
      <c r="B376" s="112">
        <v>1</v>
      </c>
      <c r="C376" s="117" t="s">
        <v>575</v>
      </c>
      <c r="D376" s="113"/>
      <c r="E376" s="113"/>
      <c r="F376" s="113"/>
      <c r="G376" s="113"/>
      <c r="H376" s="113"/>
      <c r="I376" s="113"/>
      <c r="J376" s="113"/>
      <c r="K376" s="113"/>
      <c r="L376" s="113"/>
      <c r="M376" s="117" t="s">
        <v>576</v>
      </c>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v>5.3</v>
      </c>
      <c r="AL376" s="115"/>
      <c r="AM376" s="115"/>
      <c r="AN376" s="115"/>
      <c r="AO376" s="115"/>
      <c r="AP376" s="116"/>
      <c r="AQ376" s="117">
        <v>4</v>
      </c>
      <c r="AR376" s="113"/>
      <c r="AS376" s="113"/>
      <c r="AT376" s="113"/>
      <c r="AU376" s="114"/>
      <c r="AV376" s="115"/>
      <c r="AW376" s="115"/>
      <c r="AX376" s="116"/>
    </row>
    <row r="377" spans="1:50" ht="24" customHeight="1" x14ac:dyDescent="0.15">
      <c r="A377" s="112">
        <v>10</v>
      </c>
      <c r="B377" s="112">
        <v>1</v>
      </c>
      <c r="C377" s="117" t="s">
        <v>577</v>
      </c>
      <c r="D377" s="113"/>
      <c r="E377" s="113"/>
      <c r="F377" s="113"/>
      <c r="G377" s="113"/>
      <c r="H377" s="113"/>
      <c r="I377" s="113"/>
      <c r="J377" s="113"/>
      <c r="K377" s="113"/>
      <c r="L377" s="113"/>
      <c r="M377" s="117" t="s">
        <v>512</v>
      </c>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v>5</v>
      </c>
      <c r="AL377" s="115"/>
      <c r="AM377" s="115"/>
      <c r="AN377" s="115"/>
      <c r="AO377" s="115"/>
      <c r="AP377" s="116"/>
      <c r="AQ377" s="117">
        <v>3</v>
      </c>
      <c r="AR377" s="113"/>
      <c r="AS377" s="113"/>
      <c r="AT377" s="113"/>
      <c r="AU377" s="114"/>
      <c r="AV377" s="115"/>
      <c r="AW377" s="115"/>
      <c r="AX377" s="116"/>
    </row>
    <row r="378" spans="1:50" ht="24" hidden="1" customHeight="1" x14ac:dyDescent="0.15">
      <c r="A378" s="112">
        <v>11</v>
      </c>
      <c r="B378" s="112">
        <v>1</v>
      </c>
      <c r="C378" s="117"/>
      <c r="D378" s="113"/>
      <c r="E378" s="113"/>
      <c r="F378" s="113"/>
      <c r="G378" s="113"/>
      <c r="H378" s="113"/>
      <c r="I378" s="113"/>
      <c r="J378" s="113"/>
      <c r="K378" s="113"/>
      <c r="L378" s="113"/>
      <c r="M378" s="117"/>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7"/>
      <c r="D379" s="113"/>
      <c r="E379" s="113"/>
      <c r="F379" s="113"/>
      <c r="G379" s="113"/>
      <c r="H379" s="113"/>
      <c r="I379" s="113"/>
      <c r="J379" s="113"/>
      <c r="K379" s="113"/>
      <c r="L379" s="113"/>
      <c r="M379" s="117"/>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7"/>
      <c r="D380" s="113"/>
      <c r="E380" s="113"/>
      <c r="F380" s="113"/>
      <c r="G380" s="113"/>
      <c r="H380" s="113"/>
      <c r="I380" s="113"/>
      <c r="J380" s="113"/>
      <c r="K380" s="113"/>
      <c r="L380" s="113"/>
      <c r="M380" s="117"/>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7"/>
      <c r="D381" s="113"/>
      <c r="E381" s="113"/>
      <c r="F381" s="113"/>
      <c r="G381" s="113"/>
      <c r="H381" s="113"/>
      <c r="I381" s="113"/>
      <c r="J381" s="113"/>
      <c r="K381" s="113"/>
      <c r="L381" s="113"/>
      <c r="M381" s="117"/>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384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378</v>
      </c>
      <c r="D400" s="118"/>
      <c r="E400" s="118"/>
      <c r="F400" s="118"/>
      <c r="G400" s="118"/>
      <c r="H400" s="118"/>
      <c r="I400" s="118"/>
      <c r="J400" s="118"/>
      <c r="K400" s="118"/>
      <c r="L400" s="118"/>
      <c r="M400" s="118" t="s">
        <v>379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380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385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378</v>
      </c>
      <c r="D433" s="118"/>
      <c r="E433" s="118"/>
      <c r="F433" s="118"/>
      <c r="G433" s="118"/>
      <c r="H433" s="118"/>
      <c r="I433" s="118"/>
      <c r="J433" s="118"/>
      <c r="K433" s="118"/>
      <c r="L433" s="118"/>
      <c r="M433" s="118" t="s">
        <v>379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380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386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378</v>
      </c>
      <c r="D466" s="118"/>
      <c r="E466" s="118"/>
      <c r="F466" s="118"/>
      <c r="G466" s="118"/>
      <c r="H466" s="118"/>
      <c r="I466" s="118"/>
      <c r="J466" s="118"/>
      <c r="K466" s="118"/>
      <c r="L466" s="118"/>
      <c r="M466" s="118" t="s">
        <v>379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380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5" t="s">
        <v>322</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07" priority="577">
      <formula>IF(RIGHT(TEXT(P14,"0.#"),1)=".",FALSE,TRUE)</formula>
    </cfRule>
    <cfRule type="expression" dxfId="1006" priority="578">
      <formula>IF(RIGHT(TEXT(P14,"0.#"),1)=".",TRUE,FALSE)</formula>
    </cfRule>
  </conditionalFormatting>
  <conditionalFormatting sqref="AE23:AI23">
    <cfRule type="expression" dxfId="1005" priority="567">
      <formula>IF(RIGHT(TEXT(AE23,"0.#"),1)=".",FALSE,TRUE)</formula>
    </cfRule>
    <cfRule type="expression" dxfId="1004" priority="568">
      <formula>IF(RIGHT(TEXT(AE23,"0.#"),1)=".",TRUE,FALSE)</formula>
    </cfRule>
  </conditionalFormatting>
  <conditionalFormatting sqref="AE69:AX69">
    <cfRule type="expression" dxfId="1003" priority="499">
      <formula>IF(RIGHT(TEXT(AE69,"0.#"),1)=".",FALSE,TRUE)</formula>
    </cfRule>
    <cfRule type="expression" dxfId="1002" priority="500">
      <formula>IF(RIGHT(TEXT(AE69,"0.#"),1)=".",TRUE,FALSE)</formula>
    </cfRule>
  </conditionalFormatting>
  <conditionalFormatting sqref="AE83:AI83">
    <cfRule type="expression" dxfId="1001" priority="481">
      <formula>IF(RIGHT(TEXT(AE83,"0.#"),1)=".",FALSE,TRUE)</formula>
    </cfRule>
    <cfRule type="expression" dxfId="1000" priority="482">
      <formula>IF(RIGHT(TEXT(AE83,"0.#"),1)=".",TRUE,FALSE)</formula>
    </cfRule>
  </conditionalFormatting>
  <conditionalFormatting sqref="AJ83:AX83">
    <cfRule type="expression" dxfId="999" priority="479">
      <formula>IF(RIGHT(TEXT(AJ83,"0.#"),1)=".",FALSE,TRUE)</formula>
    </cfRule>
    <cfRule type="expression" dxfId="998" priority="480">
      <formula>IF(RIGHT(TEXT(AJ83,"0.#"),1)=".",TRUE,FALSE)</formula>
    </cfRule>
  </conditionalFormatting>
  <conditionalFormatting sqref="L99">
    <cfRule type="expression" dxfId="997" priority="459">
      <formula>IF(RIGHT(TEXT(L99,"0.#"),1)=".",FALSE,TRUE)</formula>
    </cfRule>
    <cfRule type="expression" dxfId="996" priority="460">
      <formula>IF(RIGHT(TEXT(L99,"0.#"),1)=".",TRUE,FALSE)</formula>
    </cfRule>
  </conditionalFormatting>
  <conditionalFormatting sqref="L104">
    <cfRule type="expression" dxfId="995" priority="457">
      <formula>IF(RIGHT(TEXT(L104,"0.#"),1)=".",FALSE,TRUE)</formula>
    </cfRule>
    <cfRule type="expression" dxfId="994" priority="458">
      <formula>IF(RIGHT(TEXT(L104,"0.#"),1)=".",TRUE,FALSE)</formula>
    </cfRule>
  </conditionalFormatting>
  <conditionalFormatting sqref="R104">
    <cfRule type="expression" dxfId="993" priority="455">
      <formula>IF(RIGHT(TEXT(R104,"0.#"),1)=".",FALSE,TRUE)</formula>
    </cfRule>
    <cfRule type="expression" dxfId="992" priority="456">
      <formula>IF(RIGHT(TEXT(R104,"0.#"),1)=".",TRUE,FALSE)</formula>
    </cfRule>
  </conditionalFormatting>
  <conditionalFormatting sqref="P18:AX18">
    <cfRule type="expression" dxfId="991" priority="453">
      <formula>IF(RIGHT(TEXT(P18,"0.#"),1)=".",FALSE,TRUE)</formula>
    </cfRule>
    <cfRule type="expression" dxfId="990" priority="454">
      <formula>IF(RIGHT(TEXT(P18,"0.#"),1)=".",TRUE,FALSE)</formula>
    </cfRule>
  </conditionalFormatting>
  <conditionalFormatting sqref="Y181">
    <cfRule type="expression" dxfId="989" priority="449">
      <formula>IF(RIGHT(TEXT(Y181,"0.#"),1)=".",FALSE,TRUE)</formula>
    </cfRule>
    <cfRule type="expression" dxfId="988" priority="450">
      <formula>IF(RIGHT(TEXT(Y181,"0.#"),1)=".",TRUE,FALSE)</formula>
    </cfRule>
  </conditionalFormatting>
  <conditionalFormatting sqref="Y190">
    <cfRule type="expression" dxfId="987" priority="445">
      <formula>IF(RIGHT(TEXT(Y190,"0.#"),1)=".",FALSE,TRUE)</formula>
    </cfRule>
    <cfRule type="expression" dxfId="986" priority="446">
      <formula>IF(RIGHT(TEXT(Y190,"0.#"),1)=".",TRUE,FALSE)</formula>
    </cfRule>
  </conditionalFormatting>
  <conditionalFormatting sqref="AK236">
    <cfRule type="expression" dxfId="985" priority="367">
      <formula>IF(RIGHT(TEXT(AK236,"0.#"),1)=".",FALSE,TRUE)</formula>
    </cfRule>
    <cfRule type="expression" dxfId="984" priority="368">
      <formula>IF(RIGHT(TEXT(AK236,"0.#"),1)=".",TRUE,FALSE)</formula>
    </cfRule>
  </conditionalFormatting>
  <conditionalFormatting sqref="AE54:AI54">
    <cfRule type="expression" dxfId="983" priority="317">
      <formula>IF(RIGHT(TEXT(AE54,"0.#"),1)=".",FALSE,TRUE)</formula>
    </cfRule>
    <cfRule type="expression" dxfId="982" priority="318">
      <formula>IF(RIGHT(TEXT(AE54,"0.#"),1)=".",TRUE,FALSE)</formula>
    </cfRule>
  </conditionalFormatting>
  <conditionalFormatting sqref="P16:AQ17 P15:AX15 P13:AX13">
    <cfRule type="expression" dxfId="981" priority="275">
      <formula>IF(RIGHT(TEXT(P13,"0.#"),1)=".",FALSE,TRUE)</formula>
    </cfRule>
    <cfRule type="expression" dxfId="980" priority="276">
      <formula>IF(RIGHT(TEXT(P13,"0.#"),1)=".",TRUE,FALSE)</formula>
    </cfRule>
  </conditionalFormatting>
  <conditionalFormatting sqref="P19:AJ19">
    <cfRule type="expression" dxfId="979" priority="273">
      <formula>IF(RIGHT(TEXT(P19,"0.#"),1)=".",FALSE,TRUE)</formula>
    </cfRule>
    <cfRule type="expression" dxfId="978" priority="274">
      <formula>IF(RIGHT(TEXT(P19,"0.#"),1)=".",TRUE,FALSE)</formula>
    </cfRule>
  </conditionalFormatting>
  <conditionalFormatting sqref="AE55:AX55 AJ54:AS54">
    <cfRule type="expression" dxfId="977" priority="269">
      <formula>IF(RIGHT(TEXT(AE54,"0.#"),1)=".",FALSE,TRUE)</formula>
    </cfRule>
    <cfRule type="expression" dxfId="976" priority="270">
      <formula>IF(RIGHT(TEXT(AE54,"0.#"),1)=".",TRUE,FALSE)</formula>
    </cfRule>
  </conditionalFormatting>
  <conditionalFormatting sqref="AE68:AS68">
    <cfRule type="expression" dxfId="975" priority="265">
      <formula>IF(RIGHT(TEXT(AE68,"0.#"),1)=".",FALSE,TRUE)</formula>
    </cfRule>
    <cfRule type="expression" dxfId="974" priority="266">
      <formula>IF(RIGHT(TEXT(AE68,"0.#"),1)=".",TRUE,FALSE)</formula>
    </cfRule>
  </conditionalFormatting>
  <conditionalFormatting sqref="AE95:AI95 AE92:AI92 AE89:AI89 AE86:AI86">
    <cfRule type="expression" dxfId="973" priority="263">
      <formula>IF(RIGHT(TEXT(AE86,"0.#"),1)=".",FALSE,TRUE)</formula>
    </cfRule>
    <cfRule type="expression" dxfId="972" priority="264">
      <formula>IF(RIGHT(TEXT(AE86,"0.#"),1)=".",TRUE,FALSE)</formula>
    </cfRule>
  </conditionalFormatting>
  <conditionalFormatting sqref="AJ95:AX95 AJ92:AX92 AJ89:AX89 AJ86:AX86">
    <cfRule type="expression" dxfId="971" priority="261">
      <formula>IF(RIGHT(TEXT(AJ86,"0.#"),1)=".",FALSE,TRUE)</formula>
    </cfRule>
    <cfRule type="expression" dxfId="970" priority="262">
      <formula>IF(RIGHT(TEXT(AJ86,"0.#"),1)=".",TRUE,FALSE)</formula>
    </cfRule>
  </conditionalFormatting>
  <conditionalFormatting sqref="L100:L103 L98">
    <cfRule type="expression" dxfId="969" priority="259">
      <formula>IF(RIGHT(TEXT(L98,"0.#"),1)=".",FALSE,TRUE)</formula>
    </cfRule>
    <cfRule type="expression" dxfId="968" priority="260">
      <formula>IF(RIGHT(TEXT(L98,"0.#"),1)=".",TRUE,FALSE)</formula>
    </cfRule>
  </conditionalFormatting>
  <conditionalFormatting sqref="R98">
    <cfRule type="expression" dxfId="967" priority="255">
      <formula>IF(RIGHT(TEXT(R98,"0.#"),1)=".",FALSE,TRUE)</formula>
    </cfRule>
    <cfRule type="expression" dxfId="966" priority="256">
      <formula>IF(RIGHT(TEXT(R98,"0.#"),1)=".",TRUE,FALSE)</formula>
    </cfRule>
  </conditionalFormatting>
  <conditionalFormatting sqref="R99:R103">
    <cfRule type="expression" dxfId="965" priority="253">
      <formula>IF(RIGHT(TEXT(R99,"0.#"),1)=".",FALSE,TRUE)</formula>
    </cfRule>
    <cfRule type="expression" dxfId="964" priority="254">
      <formula>IF(RIGHT(TEXT(R99,"0.#"),1)=".",TRUE,FALSE)</formula>
    </cfRule>
  </conditionalFormatting>
  <conditionalFormatting sqref="Y182:Y189 Y180">
    <cfRule type="expression" dxfId="963" priority="251">
      <formula>IF(RIGHT(TEXT(Y180,"0.#"),1)=".",FALSE,TRUE)</formula>
    </cfRule>
    <cfRule type="expression" dxfId="962" priority="252">
      <formula>IF(RIGHT(TEXT(Y180,"0.#"),1)=".",TRUE,FALSE)</formula>
    </cfRule>
  </conditionalFormatting>
  <conditionalFormatting sqref="AU190">
    <cfRule type="expression" dxfId="961" priority="247">
      <formula>IF(RIGHT(TEXT(AU190,"0.#"),1)=".",FALSE,TRUE)</formula>
    </cfRule>
    <cfRule type="expression" dxfId="960" priority="248">
      <formula>IF(RIGHT(TEXT(AU190,"0.#"),1)=".",TRUE,FALSE)</formula>
    </cfRule>
  </conditionalFormatting>
  <conditionalFormatting sqref="AU183:AU189">
    <cfRule type="expression" dxfId="959" priority="245">
      <formula>IF(RIGHT(TEXT(AU183,"0.#"),1)=".",FALSE,TRUE)</formula>
    </cfRule>
    <cfRule type="expression" dxfId="958" priority="246">
      <formula>IF(RIGHT(TEXT(AU183,"0.#"),1)=".",TRUE,FALSE)</formula>
    </cfRule>
  </conditionalFormatting>
  <conditionalFormatting sqref="Y220 Y207 Y194">
    <cfRule type="expression" dxfId="957" priority="231">
      <formula>IF(RIGHT(TEXT(Y194,"0.#"),1)=".",FALSE,TRUE)</formula>
    </cfRule>
    <cfRule type="expression" dxfId="956" priority="232">
      <formula>IF(RIGHT(TEXT(Y194,"0.#"),1)=".",TRUE,FALSE)</formula>
    </cfRule>
  </conditionalFormatting>
  <conditionalFormatting sqref="Y229 Y216 Y203">
    <cfRule type="expression" dxfId="955" priority="229">
      <formula>IF(RIGHT(TEXT(Y203,"0.#"),1)=".",FALSE,TRUE)</formula>
    </cfRule>
    <cfRule type="expression" dxfId="954" priority="230">
      <formula>IF(RIGHT(TEXT(Y203,"0.#"),1)=".",TRUE,FALSE)</formula>
    </cfRule>
  </conditionalFormatting>
  <conditionalFormatting sqref="Y221:Y228 Y219 Y208:Y215 Y206 Y195:Y202 Y193">
    <cfRule type="expression" dxfId="953" priority="227">
      <formula>IF(RIGHT(TEXT(Y193,"0.#"),1)=".",FALSE,TRUE)</formula>
    </cfRule>
    <cfRule type="expression" dxfId="952" priority="228">
      <formula>IF(RIGHT(TEXT(Y193,"0.#"),1)=".",TRUE,FALSE)</formula>
    </cfRule>
  </conditionalFormatting>
  <conditionalFormatting sqref="AU220 AU207 AU194">
    <cfRule type="expression" dxfId="951" priority="225">
      <formula>IF(RIGHT(TEXT(AU194,"0.#"),1)=".",FALSE,TRUE)</formula>
    </cfRule>
    <cfRule type="expression" dxfId="950" priority="226">
      <formula>IF(RIGHT(TEXT(AU194,"0.#"),1)=".",TRUE,FALSE)</formula>
    </cfRule>
  </conditionalFormatting>
  <conditionalFormatting sqref="AU229 AU216 AU203">
    <cfRule type="expression" dxfId="949" priority="223">
      <formula>IF(RIGHT(TEXT(AU203,"0.#"),1)=".",FALSE,TRUE)</formula>
    </cfRule>
    <cfRule type="expression" dxfId="948" priority="224">
      <formula>IF(RIGHT(TEXT(AU203,"0.#"),1)=".",TRUE,FALSE)</formula>
    </cfRule>
  </conditionalFormatting>
  <conditionalFormatting sqref="AU221:AU228 AU219 AU208:AU215 AU206 AU195:AU202 AU193">
    <cfRule type="expression" dxfId="947" priority="221">
      <formula>IF(RIGHT(TEXT(AU193,"0.#"),1)=".",FALSE,TRUE)</formula>
    </cfRule>
    <cfRule type="expression" dxfId="946" priority="222">
      <formula>IF(RIGHT(TEXT(AU193,"0.#"),1)=".",TRUE,FALSE)</formula>
    </cfRule>
  </conditionalFormatting>
  <conditionalFormatting sqref="AE56:AI56">
    <cfRule type="expression" dxfId="945" priority="195">
      <formula>IF(AND(AE56&gt;=0, RIGHT(TEXT(AE56,"0.#"),1)&lt;&gt;"."),TRUE,FALSE)</formula>
    </cfRule>
    <cfRule type="expression" dxfId="944" priority="196">
      <formula>IF(AND(AE56&gt;=0, RIGHT(TEXT(AE56,"0.#"),1)="."),TRUE,FALSE)</formula>
    </cfRule>
    <cfRule type="expression" dxfId="943" priority="197">
      <formula>IF(AND(AE56&lt;0, RIGHT(TEXT(AE56,"0.#"),1)&lt;&gt;"."),TRUE,FALSE)</formula>
    </cfRule>
    <cfRule type="expression" dxfId="942" priority="198">
      <formula>IF(AND(AE56&lt;0, RIGHT(TEXT(AE56,"0.#"),1)="."),TRUE,FALSE)</formula>
    </cfRule>
  </conditionalFormatting>
  <conditionalFormatting sqref="AJ56:AS56">
    <cfRule type="expression" dxfId="941" priority="191">
      <formula>IF(AND(AJ56&gt;=0, RIGHT(TEXT(AJ56,"0.#"),1)&lt;&gt;"."),TRUE,FALSE)</formula>
    </cfRule>
    <cfRule type="expression" dxfId="940" priority="192">
      <formula>IF(AND(AJ56&gt;=0, RIGHT(TEXT(AJ56,"0.#"),1)="."),TRUE,FALSE)</formula>
    </cfRule>
    <cfRule type="expression" dxfId="939" priority="193">
      <formula>IF(AND(AJ56&lt;0, RIGHT(TEXT(AJ56,"0.#"),1)&lt;&gt;"."),TRUE,FALSE)</formula>
    </cfRule>
    <cfRule type="expression" dxfId="938" priority="194">
      <formula>IF(AND(AJ56&lt;0, RIGHT(TEXT(AJ56,"0.#"),1)="."),TRUE,FALSE)</formula>
    </cfRule>
  </conditionalFormatting>
  <conditionalFormatting sqref="AK237:AK265">
    <cfRule type="expression" dxfId="937" priority="179">
      <formula>IF(RIGHT(TEXT(AK237,"0.#"),1)=".",FALSE,TRUE)</formula>
    </cfRule>
    <cfRule type="expression" dxfId="936" priority="180">
      <formula>IF(RIGHT(TEXT(AK237,"0.#"),1)=".",TRUE,FALSE)</formula>
    </cfRule>
  </conditionalFormatting>
  <conditionalFormatting sqref="AU237:AX265">
    <cfRule type="expression" dxfId="935" priority="175">
      <formula>IF(AND(AU237&gt;=0, RIGHT(TEXT(AU237,"0.#"),1)&lt;&gt;"."),TRUE,FALSE)</formula>
    </cfRule>
    <cfRule type="expression" dxfId="934" priority="176">
      <formula>IF(AND(AU237&gt;=0, RIGHT(TEXT(AU237,"0.#"),1)="."),TRUE,FALSE)</formula>
    </cfRule>
    <cfRule type="expression" dxfId="933" priority="177">
      <formula>IF(AND(AU237&lt;0, RIGHT(TEXT(AU237,"0.#"),1)&lt;&gt;"."),TRUE,FALSE)</formula>
    </cfRule>
    <cfRule type="expression" dxfId="932" priority="178">
      <formula>IF(AND(AU237&lt;0, RIGHT(TEXT(AU237,"0.#"),1)="."),TRUE,FALSE)</formula>
    </cfRule>
  </conditionalFormatting>
  <conditionalFormatting sqref="AK269">
    <cfRule type="expression" dxfId="931" priority="173">
      <formula>IF(RIGHT(TEXT(AK269,"0.#"),1)=".",FALSE,TRUE)</formula>
    </cfRule>
    <cfRule type="expression" dxfId="930" priority="174">
      <formula>IF(RIGHT(TEXT(AK269,"0.#"),1)=".",TRUE,FALSE)</formula>
    </cfRule>
  </conditionalFormatting>
  <conditionalFormatting sqref="AU269:AX269">
    <cfRule type="expression" dxfId="929" priority="169">
      <formula>IF(AND(AU269&gt;=0, RIGHT(TEXT(AU269,"0.#"),1)&lt;&gt;"."),TRUE,FALSE)</formula>
    </cfRule>
    <cfRule type="expression" dxfId="928" priority="170">
      <formula>IF(AND(AU269&gt;=0, RIGHT(TEXT(AU269,"0.#"),1)="."),TRUE,FALSE)</formula>
    </cfRule>
    <cfRule type="expression" dxfId="927" priority="171">
      <formula>IF(AND(AU269&lt;0, RIGHT(TEXT(AU269,"0.#"),1)&lt;&gt;"."),TRUE,FALSE)</formula>
    </cfRule>
    <cfRule type="expression" dxfId="926" priority="172">
      <formula>IF(AND(AU269&lt;0, RIGHT(TEXT(AU269,"0.#"),1)="."),TRUE,FALSE)</formula>
    </cfRule>
  </conditionalFormatting>
  <conditionalFormatting sqref="AK270:AK298">
    <cfRule type="expression" dxfId="925" priority="167">
      <formula>IF(RIGHT(TEXT(AK270,"0.#"),1)=".",FALSE,TRUE)</formula>
    </cfRule>
    <cfRule type="expression" dxfId="924" priority="168">
      <formula>IF(RIGHT(TEXT(AK270,"0.#"),1)=".",TRUE,FALSE)</formula>
    </cfRule>
  </conditionalFormatting>
  <conditionalFormatting sqref="AU270:AX298">
    <cfRule type="expression" dxfId="923" priority="163">
      <formula>IF(AND(AU270&gt;=0, RIGHT(TEXT(AU270,"0.#"),1)&lt;&gt;"."),TRUE,FALSE)</formula>
    </cfRule>
    <cfRule type="expression" dxfId="922" priority="164">
      <formula>IF(AND(AU270&gt;=0, RIGHT(TEXT(AU270,"0.#"),1)="."),TRUE,FALSE)</formula>
    </cfRule>
    <cfRule type="expression" dxfId="921" priority="165">
      <formula>IF(AND(AU270&lt;0, RIGHT(TEXT(AU270,"0.#"),1)&lt;&gt;"."),TRUE,FALSE)</formula>
    </cfRule>
    <cfRule type="expression" dxfId="920" priority="166">
      <formula>IF(AND(AU270&lt;0, RIGHT(TEXT(AU270,"0.#"),1)="."),TRUE,FALSE)</formula>
    </cfRule>
  </conditionalFormatting>
  <conditionalFormatting sqref="AK302">
    <cfRule type="expression" dxfId="919" priority="161">
      <formula>IF(RIGHT(TEXT(AK302,"0.#"),1)=".",FALSE,TRUE)</formula>
    </cfRule>
    <cfRule type="expression" dxfId="918" priority="162">
      <formula>IF(RIGHT(TEXT(AK302,"0.#"),1)=".",TRUE,FALSE)</formula>
    </cfRule>
  </conditionalFormatting>
  <conditionalFormatting sqref="AU302:AX302">
    <cfRule type="expression" dxfId="917" priority="157">
      <formula>IF(AND(AU302&gt;=0, RIGHT(TEXT(AU302,"0.#"),1)&lt;&gt;"."),TRUE,FALSE)</formula>
    </cfRule>
    <cfRule type="expression" dxfId="916" priority="158">
      <formula>IF(AND(AU302&gt;=0, RIGHT(TEXT(AU302,"0.#"),1)="."),TRUE,FALSE)</formula>
    </cfRule>
    <cfRule type="expression" dxfId="915" priority="159">
      <formula>IF(AND(AU302&lt;0, RIGHT(TEXT(AU302,"0.#"),1)&lt;&gt;"."),TRUE,FALSE)</formula>
    </cfRule>
    <cfRule type="expression" dxfId="914" priority="160">
      <formula>IF(AND(AU302&lt;0, RIGHT(TEXT(AU302,"0.#"),1)="."),TRUE,FALSE)</formula>
    </cfRule>
  </conditionalFormatting>
  <conditionalFormatting sqref="AK303:AK331">
    <cfRule type="expression" dxfId="913" priority="155">
      <formula>IF(RIGHT(TEXT(AK303,"0.#"),1)=".",FALSE,TRUE)</formula>
    </cfRule>
    <cfRule type="expression" dxfId="912" priority="156">
      <formula>IF(RIGHT(TEXT(AK303,"0.#"),1)=".",TRUE,FALSE)</formula>
    </cfRule>
  </conditionalFormatting>
  <conditionalFormatting sqref="AU303:AX331">
    <cfRule type="expression" dxfId="911" priority="151">
      <formula>IF(AND(AU303&gt;=0, RIGHT(TEXT(AU303,"0.#"),1)&lt;&gt;"."),TRUE,FALSE)</formula>
    </cfRule>
    <cfRule type="expression" dxfId="910" priority="152">
      <formula>IF(AND(AU303&gt;=0, RIGHT(TEXT(AU303,"0.#"),1)="."),TRUE,FALSE)</formula>
    </cfRule>
    <cfRule type="expression" dxfId="909" priority="153">
      <formula>IF(AND(AU303&lt;0, RIGHT(TEXT(AU303,"0.#"),1)&lt;&gt;"."),TRUE,FALSE)</formula>
    </cfRule>
    <cfRule type="expression" dxfId="908" priority="154">
      <formula>IF(AND(AU303&lt;0, RIGHT(TEXT(AU303,"0.#"),1)="."),TRUE,FALSE)</formula>
    </cfRule>
  </conditionalFormatting>
  <conditionalFormatting sqref="AK335">
    <cfRule type="expression" dxfId="907" priority="149">
      <formula>IF(RIGHT(TEXT(AK335,"0.#"),1)=".",FALSE,TRUE)</formula>
    </cfRule>
    <cfRule type="expression" dxfId="906" priority="150">
      <formula>IF(RIGHT(TEXT(AK335,"0.#"),1)=".",TRUE,FALSE)</formula>
    </cfRule>
  </conditionalFormatting>
  <conditionalFormatting sqref="AU335:AX335">
    <cfRule type="expression" dxfId="905" priority="145">
      <formula>IF(AND(AU335&gt;=0, RIGHT(TEXT(AU335,"0.#"),1)&lt;&gt;"."),TRUE,FALSE)</formula>
    </cfRule>
    <cfRule type="expression" dxfId="904" priority="146">
      <formula>IF(AND(AU335&gt;=0, RIGHT(TEXT(AU335,"0.#"),1)="."),TRUE,FALSE)</formula>
    </cfRule>
    <cfRule type="expression" dxfId="903" priority="147">
      <formula>IF(AND(AU335&lt;0, RIGHT(TEXT(AU335,"0.#"),1)&lt;&gt;"."),TRUE,FALSE)</formula>
    </cfRule>
    <cfRule type="expression" dxfId="902" priority="148">
      <formula>IF(AND(AU335&lt;0, RIGHT(TEXT(AU335,"0.#"),1)="."),TRUE,FALSE)</formula>
    </cfRule>
  </conditionalFormatting>
  <conditionalFormatting sqref="AK336:AK364">
    <cfRule type="expression" dxfId="901" priority="143">
      <formula>IF(RIGHT(TEXT(AK336,"0.#"),1)=".",FALSE,TRUE)</formula>
    </cfRule>
    <cfRule type="expression" dxfId="900" priority="144">
      <formula>IF(RIGHT(TEXT(AK336,"0.#"),1)=".",TRUE,FALSE)</formula>
    </cfRule>
  </conditionalFormatting>
  <conditionalFormatting sqref="AU336:AX364">
    <cfRule type="expression" dxfId="899" priority="139">
      <formula>IF(AND(AU336&gt;=0, RIGHT(TEXT(AU336,"0.#"),1)&lt;&gt;"."),TRUE,FALSE)</formula>
    </cfRule>
    <cfRule type="expression" dxfId="898" priority="140">
      <formula>IF(AND(AU336&gt;=0, RIGHT(TEXT(AU336,"0.#"),1)="."),TRUE,FALSE)</formula>
    </cfRule>
    <cfRule type="expression" dxfId="897" priority="141">
      <formula>IF(AND(AU336&lt;0, RIGHT(TEXT(AU336,"0.#"),1)&lt;&gt;"."),TRUE,FALSE)</formula>
    </cfRule>
    <cfRule type="expression" dxfId="896" priority="142">
      <formula>IF(AND(AU336&lt;0, RIGHT(TEXT(AU336,"0.#"),1)="."),TRUE,FALSE)</formula>
    </cfRule>
  </conditionalFormatting>
  <conditionalFormatting sqref="AK368">
    <cfRule type="expression" dxfId="895" priority="137">
      <formula>IF(RIGHT(TEXT(AK368,"0.#"),1)=".",FALSE,TRUE)</formula>
    </cfRule>
    <cfRule type="expression" dxfId="894" priority="138">
      <formula>IF(RIGHT(TEXT(AK368,"0.#"),1)=".",TRUE,FALSE)</formula>
    </cfRule>
  </conditionalFormatting>
  <conditionalFormatting sqref="AU368:AX368">
    <cfRule type="expression" dxfId="893" priority="133">
      <formula>IF(AND(AU368&gt;=0, RIGHT(TEXT(AU368,"0.#"),1)&lt;&gt;"."),TRUE,FALSE)</formula>
    </cfRule>
    <cfRule type="expression" dxfId="892" priority="134">
      <formula>IF(AND(AU368&gt;=0, RIGHT(TEXT(AU368,"0.#"),1)="."),TRUE,FALSE)</formula>
    </cfRule>
    <cfRule type="expression" dxfId="891" priority="135">
      <formula>IF(AND(AU368&lt;0, RIGHT(TEXT(AU368,"0.#"),1)&lt;&gt;"."),TRUE,FALSE)</formula>
    </cfRule>
    <cfRule type="expression" dxfId="890" priority="136">
      <formula>IF(AND(AU368&lt;0, RIGHT(TEXT(AU368,"0.#"),1)="."),TRUE,FALSE)</formula>
    </cfRule>
  </conditionalFormatting>
  <conditionalFormatting sqref="AK369:AK370 AK376:AK397">
    <cfRule type="expression" dxfId="889" priority="131">
      <formula>IF(RIGHT(TEXT(AK369,"0.#"),1)=".",FALSE,TRUE)</formula>
    </cfRule>
    <cfRule type="expression" dxfId="888" priority="132">
      <formula>IF(RIGHT(TEXT(AK369,"0.#"),1)=".",TRUE,FALSE)</formula>
    </cfRule>
  </conditionalFormatting>
  <conditionalFormatting sqref="AU369:AX370 AU376:AX397">
    <cfRule type="expression" dxfId="887" priority="127">
      <formula>IF(AND(AU369&gt;=0, RIGHT(TEXT(AU369,"0.#"),1)&lt;&gt;"."),TRUE,FALSE)</formula>
    </cfRule>
    <cfRule type="expression" dxfId="886" priority="128">
      <formula>IF(AND(AU369&gt;=0, RIGHT(TEXT(AU369,"0.#"),1)="."),TRUE,FALSE)</formula>
    </cfRule>
    <cfRule type="expression" dxfId="885" priority="129">
      <formula>IF(AND(AU369&lt;0, RIGHT(TEXT(AU369,"0.#"),1)&lt;&gt;"."),TRUE,FALSE)</formula>
    </cfRule>
    <cfRule type="expression" dxfId="884" priority="130">
      <formula>IF(AND(AU369&lt;0, RIGHT(TEXT(AU369,"0.#"),1)="."),TRUE,FALSE)</formula>
    </cfRule>
  </conditionalFormatting>
  <conditionalFormatting sqref="AK401">
    <cfRule type="expression" dxfId="883" priority="125">
      <formula>IF(RIGHT(TEXT(AK401,"0.#"),1)=".",FALSE,TRUE)</formula>
    </cfRule>
    <cfRule type="expression" dxfId="882" priority="126">
      <formula>IF(RIGHT(TEXT(AK401,"0.#"),1)=".",TRUE,FALSE)</formula>
    </cfRule>
  </conditionalFormatting>
  <conditionalFormatting sqref="AU401:AX401">
    <cfRule type="expression" dxfId="881" priority="121">
      <formula>IF(AND(AU401&gt;=0, RIGHT(TEXT(AU401,"0.#"),1)&lt;&gt;"."),TRUE,FALSE)</formula>
    </cfRule>
    <cfRule type="expression" dxfId="880" priority="122">
      <formula>IF(AND(AU401&gt;=0, RIGHT(TEXT(AU401,"0.#"),1)="."),TRUE,FALSE)</formula>
    </cfRule>
    <cfRule type="expression" dxfId="879" priority="123">
      <formula>IF(AND(AU401&lt;0, RIGHT(TEXT(AU401,"0.#"),1)&lt;&gt;"."),TRUE,FALSE)</formula>
    </cfRule>
    <cfRule type="expression" dxfId="878" priority="124">
      <formula>IF(AND(AU401&lt;0, RIGHT(TEXT(AU401,"0.#"),1)="."),TRUE,FALSE)</formula>
    </cfRule>
  </conditionalFormatting>
  <conditionalFormatting sqref="AK402:AK430">
    <cfRule type="expression" dxfId="877" priority="119">
      <formula>IF(RIGHT(TEXT(AK402,"0.#"),1)=".",FALSE,TRUE)</formula>
    </cfRule>
    <cfRule type="expression" dxfId="876" priority="120">
      <formula>IF(RIGHT(TEXT(AK402,"0.#"),1)=".",TRUE,FALSE)</formula>
    </cfRule>
  </conditionalFormatting>
  <conditionalFormatting sqref="AU402:AX430">
    <cfRule type="expression" dxfId="875" priority="115">
      <formula>IF(AND(AU402&gt;=0, RIGHT(TEXT(AU402,"0.#"),1)&lt;&gt;"."),TRUE,FALSE)</formula>
    </cfRule>
    <cfRule type="expression" dxfId="874" priority="116">
      <formula>IF(AND(AU402&gt;=0, RIGHT(TEXT(AU402,"0.#"),1)="."),TRUE,FALSE)</formula>
    </cfRule>
    <cfRule type="expression" dxfId="873" priority="117">
      <formula>IF(AND(AU402&lt;0, RIGHT(TEXT(AU402,"0.#"),1)&lt;&gt;"."),TRUE,FALSE)</formula>
    </cfRule>
    <cfRule type="expression" dxfId="872" priority="118">
      <formula>IF(AND(AU402&lt;0, RIGHT(TEXT(AU402,"0.#"),1)="."),TRUE,FALSE)</formula>
    </cfRule>
  </conditionalFormatting>
  <conditionalFormatting sqref="AK434">
    <cfRule type="expression" dxfId="871" priority="113">
      <formula>IF(RIGHT(TEXT(AK434,"0.#"),1)=".",FALSE,TRUE)</formula>
    </cfRule>
    <cfRule type="expression" dxfId="870" priority="114">
      <formula>IF(RIGHT(TEXT(AK434,"0.#"),1)=".",TRUE,FALSE)</formula>
    </cfRule>
  </conditionalFormatting>
  <conditionalFormatting sqref="AU434:AX434">
    <cfRule type="expression" dxfId="869" priority="109">
      <formula>IF(AND(AU434&gt;=0, RIGHT(TEXT(AU434,"0.#"),1)&lt;&gt;"."),TRUE,FALSE)</formula>
    </cfRule>
    <cfRule type="expression" dxfId="868" priority="110">
      <formula>IF(AND(AU434&gt;=0, RIGHT(TEXT(AU434,"0.#"),1)="."),TRUE,FALSE)</formula>
    </cfRule>
    <cfRule type="expression" dxfId="867" priority="111">
      <formula>IF(AND(AU434&lt;0, RIGHT(TEXT(AU434,"0.#"),1)&lt;&gt;"."),TRUE,FALSE)</formula>
    </cfRule>
    <cfRule type="expression" dxfId="866" priority="112">
      <formula>IF(AND(AU434&lt;0, RIGHT(TEXT(AU434,"0.#"),1)="."),TRUE,FALSE)</formula>
    </cfRule>
  </conditionalFormatting>
  <conditionalFormatting sqref="AK435:AK463">
    <cfRule type="expression" dxfId="865" priority="107">
      <formula>IF(RIGHT(TEXT(AK435,"0.#"),1)=".",FALSE,TRUE)</formula>
    </cfRule>
    <cfRule type="expression" dxfId="864" priority="108">
      <formula>IF(RIGHT(TEXT(AK435,"0.#"),1)=".",TRUE,FALSE)</formula>
    </cfRule>
  </conditionalFormatting>
  <conditionalFormatting sqref="AU435:AX463">
    <cfRule type="expression" dxfId="863" priority="103">
      <formula>IF(AND(AU435&gt;=0, RIGHT(TEXT(AU435,"0.#"),1)&lt;&gt;"."),TRUE,FALSE)</formula>
    </cfRule>
    <cfRule type="expression" dxfId="862" priority="104">
      <formula>IF(AND(AU435&gt;=0, RIGHT(TEXT(AU435,"0.#"),1)="."),TRUE,FALSE)</formula>
    </cfRule>
    <cfRule type="expression" dxfId="861" priority="105">
      <formula>IF(AND(AU435&lt;0, RIGHT(TEXT(AU435,"0.#"),1)&lt;&gt;"."),TRUE,FALSE)</formula>
    </cfRule>
    <cfRule type="expression" dxfId="860" priority="106">
      <formula>IF(AND(AU435&lt;0, RIGHT(TEXT(AU435,"0.#"),1)="."),TRUE,FALSE)</formula>
    </cfRule>
  </conditionalFormatting>
  <conditionalFormatting sqref="AK467">
    <cfRule type="expression" dxfId="859" priority="101">
      <formula>IF(RIGHT(TEXT(AK467,"0.#"),1)=".",FALSE,TRUE)</formula>
    </cfRule>
    <cfRule type="expression" dxfId="858" priority="102">
      <formula>IF(RIGHT(TEXT(AK467,"0.#"),1)=".",TRUE,FALSE)</formula>
    </cfRule>
  </conditionalFormatting>
  <conditionalFormatting sqref="AU467:AX467">
    <cfRule type="expression" dxfId="857" priority="97">
      <formula>IF(AND(AU467&gt;=0, RIGHT(TEXT(AU467,"0.#"),1)&lt;&gt;"."),TRUE,FALSE)</formula>
    </cfRule>
    <cfRule type="expression" dxfId="856" priority="98">
      <formula>IF(AND(AU467&gt;=0, RIGHT(TEXT(AU467,"0.#"),1)="."),TRUE,FALSE)</formula>
    </cfRule>
    <cfRule type="expression" dxfId="855" priority="99">
      <formula>IF(AND(AU467&lt;0, RIGHT(TEXT(AU467,"0.#"),1)&lt;&gt;"."),TRUE,FALSE)</formula>
    </cfRule>
    <cfRule type="expression" dxfId="854" priority="100">
      <formula>IF(AND(AU467&lt;0, RIGHT(TEXT(AU467,"0.#"),1)="."),TRUE,FALSE)</formula>
    </cfRule>
  </conditionalFormatting>
  <conditionalFormatting sqref="AK468:AK496">
    <cfRule type="expression" dxfId="853" priority="95">
      <formula>IF(RIGHT(TEXT(AK468,"0.#"),1)=".",FALSE,TRUE)</formula>
    </cfRule>
    <cfRule type="expression" dxfId="852" priority="96">
      <formula>IF(RIGHT(TEXT(AK468,"0.#"),1)=".",TRUE,FALSE)</formula>
    </cfRule>
  </conditionalFormatting>
  <conditionalFormatting sqref="AU468:AX496">
    <cfRule type="expression" dxfId="851" priority="91">
      <formula>IF(AND(AU468&gt;=0, RIGHT(TEXT(AU468,"0.#"),1)&lt;&gt;"."),TRUE,FALSE)</formula>
    </cfRule>
    <cfRule type="expression" dxfId="850" priority="92">
      <formula>IF(AND(AU468&gt;=0, RIGHT(TEXT(AU468,"0.#"),1)="."),TRUE,FALSE)</formula>
    </cfRule>
    <cfRule type="expression" dxfId="849" priority="93">
      <formula>IF(AND(AU468&lt;0, RIGHT(TEXT(AU468,"0.#"),1)&lt;&gt;"."),TRUE,FALSE)</formula>
    </cfRule>
    <cfRule type="expression" dxfId="848" priority="94">
      <formula>IF(AND(AU468&lt;0, RIGHT(TEXT(AU468,"0.#"),1)="."),TRUE,FALSE)</formula>
    </cfRule>
  </conditionalFormatting>
  <conditionalFormatting sqref="AE24:AX24 AJ23:AS23">
    <cfRule type="expression" dxfId="847" priority="89">
      <formula>IF(RIGHT(TEXT(AE23,"0.#"),1)=".",FALSE,TRUE)</formula>
    </cfRule>
    <cfRule type="expression" dxfId="846" priority="90">
      <formula>IF(RIGHT(TEXT(AE23,"0.#"),1)=".",TRUE,FALSE)</formula>
    </cfRule>
  </conditionalFormatting>
  <conditionalFormatting sqref="AE25:AI25">
    <cfRule type="expression" dxfId="845" priority="81">
      <formula>IF(AND(AE25&gt;=0, RIGHT(TEXT(AE25,"0.#"),1)&lt;&gt;"."),TRUE,FALSE)</formula>
    </cfRule>
    <cfRule type="expression" dxfId="844" priority="82">
      <formula>IF(AND(AE25&gt;=0, RIGHT(TEXT(AE25,"0.#"),1)="."),TRUE,FALSE)</formula>
    </cfRule>
    <cfRule type="expression" dxfId="843" priority="83">
      <formula>IF(AND(AE25&lt;0, RIGHT(TEXT(AE25,"0.#"),1)&lt;&gt;"."),TRUE,FALSE)</formula>
    </cfRule>
    <cfRule type="expression" dxfId="842" priority="84">
      <formula>IF(AND(AE25&lt;0, RIGHT(TEXT(AE25,"0.#"),1)="."),TRUE,FALSE)</formula>
    </cfRule>
  </conditionalFormatting>
  <conditionalFormatting sqref="AJ25:AS25">
    <cfRule type="expression" dxfId="841" priority="77">
      <formula>IF(AND(AJ25&gt;=0, RIGHT(TEXT(AJ25,"0.#"),1)&lt;&gt;"."),TRUE,FALSE)</formula>
    </cfRule>
    <cfRule type="expression" dxfId="840" priority="78">
      <formula>IF(AND(AJ25&gt;=0, RIGHT(TEXT(AJ25,"0.#"),1)="."),TRUE,FALSE)</formula>
    </cfRule>
    <cfRule type="expression" dxfId="839" priority="79">
      <formula>IF(AND(AJ25&lt;0, RIGHT(TEXT(AJ25,"0.#"),1)&lt;&gt;"."),TRUE,FALSE)</formula>
    </cfRule>
    <cfRule type="expression" dxfId="838" priority="80">
      <formula>IF(AND(AJ25&lt;0, RIGHT(TEXT(AJ25,"0.#"),1)="."),TRUE,FALSE)</formula>
    </cfRule>
  </conditionalFormatting>
  <conditionalFormatting sqref="AU236:AX236">
    <cfRule type="expression" dxfId="837" priority="65">
      <formula>IF(AND(AU236&gt;=0, RIGHT(TEXT(AU236,"0.#"),1)&lt;&gt;"."),TRUE,FALSE)</formula>
    </cfRule>
    <cfRule type="expression" dxfId="836" priority="66">
      <formula>IF(AND(AU236&gt;=0, RIGHT(TEXT(AU236,"0.#"),1)="."),TRUE,FALSE)</formula>
    </cfRule>
    <cfRule type="expression" dxfId="835" priority="67">
      <formula>IF(AND(AU236&lt;0, RIGHT(TEXT(AU236,"0.#"),1)&lt;&gt;"."),TRUE,FALSE)</formula>
    </cfRule>
    <cfRule type="expression" dxfId="834" priority="68">
      <formula>IF(AND(AU236&lt;0, RIGHT(TEXT(AU236,"0.#"),1)="."),TRUE,FALSE)</formula>
    </cfRule>
  </conditionalFormatting>
  <conditionalFormatting sqref="AE43:AI43 AE38:AI38 AE33:AI33 AE28:AI28">
    <cfRule type="expression" dxfId="833" priority="63">
      <formula>IF(RIGHT(TEXT(AE28,"0.#"),1)=".",FALSE,TRUE)</formula>
    </cfRule>
    <cfRule type="expression" dxfId="832" priority="64">
      <formula>IF(RIGHT(TEXT(AE28,"0.#"),1)=".",TRUE,FALSE)</formula>
    </cfRule>
  </conditionalFormatting>
  <conditionalFormatting sqref="AE44:AX44 AJ43:AS43 AE39:AX39 AJ38:AS38 AE34:AX34 AJ33:AS33 AE29:AX29 AJ28:AS28">
    <cfRule type="expression" dxfId="831" priority="61">
      <formula>IF(RIGHT(TEXT(AE28,"0.#"),1)=".",FALSE,TRUE)</formula>
    </cfRule>
    <cfRule type="expression" dxfId="830" priority="62">
      <formula>IF(RIGHT(TEXT(AE28,"0.#"),1)=".",TRUE,FALSE)</formula>
    </cfRule>
  </conditionalFormatting>
  <conditionalFormatting sqref="AE45:AI45 AE40:AI40 AE35:AI35 AE30:AI30">
    <cfRule type="expression" dxfId="829" priority="57">
      <formula>IF(AND(AE30&gt;=0, RIGHT(TEXT(AE30,"0.#"),1)&lt;&gt;"."),TRUE,FALSE)</formula>
    </cfRule>
    <cfRule type="expression" dxfId="828" priority="58">
      <formula>IF(AND(AE30&gt;=0, RIGHT(TEXT(AE30,"0.#"),1)="."),TRUE,FALSE)</formula>
    </cfRule>
    <cfRule type="expression" dxfId="827" priority="59">
      <formula>IF(AND(AE30&lt;0, RIGHT(TEXT(AE30,"0.#"),1)&lt;&gt;"."),TRUE,FALSE)</formula>
    </cfRule>
    <cfRule type="expression" dxfId="826" priority="60">
      <formula>IF(AND(AE30&lt;0, RIGHT(TEXT(AE30,"0.#"),1)="."),TRUE,FALSE)</formula>
    </cfRule>
  </conditionalFormatting>
  <conditionalFormatting sqref="AJ45:AS45 AJ40:AS40 AJ35:AS35 AJ30:AS30">
    <cfRule type="expression" dxfId="825" priority="53">
      <formula>IF(AND(AJ30&gt;=0, RIGHT(TEXT(AJ30,"0.#"),1)&lt;&gt;"."),TRUE,FALSE)</formula>
    </cfRule>
    <cfRule type="expression" dxfId="824" priority="54">
      <formula>IF(AND(AJ30&gt;=0, RIGHT(TEXT(AJ30,"0.#"),1)="."),TRUE,FALSE)</formula>
    </cfRule>
    <cfRule type="expression" dxfId="823" priority="55">
      <formula>IF(AND(AJ30&lt;0, RIGHT(TEXT(AJ30,"0.#"),1)&lt;&gt;"."),TRUE,FALSE)</formula>
    </cfRule>
    <cfRule type="expression" dxfId="822" priority="56">
      <formula>IF(AND(AJ30&lt;0, RIGHT(TEXT(AJ30,"0.#"),1)="."),TRUE,FALSE)</formula>
    </cfRule>
  </conditionalFormatting>
  <conditionalFormatting sqref="AE64:AI64 AE59:AI59">
    <cfRule type="expression" dxfId="821" priority="51">
      <formula>IF(RIGHT(TEXT(AE59,"0.#"),1)=".",FALSE,TRUE)</formula>
    </cfRule>
    <cfRule type="expression" dxfId="820" priority="52">
      <formula>IF(RIGHT(TEXT(AE59,"0.#"),1)=".",TRUE,FALSE)</formula>
    </cfRule>
  </conditionalFormatting>
  <conditionalFormatting sqref="AE65:AX65 AJ64:AS64 AE60:AX60 AJ59:AS59">
    <cfRule type="expression" dxfId="819" priority="49">
      <formula>IF(RIGHT(TEXT(AE59,"0.#"),1)=".",FALSE,TRUE)</formula>
    </cfRule>
    <cfRule type="expression" dxfId="818" priority="50">
      <formula>IF(RIGHT(TEXT(AE59,"0.#"),1)=".",TRUE,FALSE)</formula>
    </cfRule>
  </conditionalFormatting>
  <conditionalFormatting sqref="AE66:AI66 AE61:AI61">
    <cfRule type="expression" dxfId="817" priority="45">
      <formula>IF(AND(AE61&gt;=0, RIGHT(TEXT(AE61,"0.#"),1)&lt;&gt;"."),TRUE,FALSE)</formula>
    </cfRule>
    <cfRule type="expression" dxfId="816" priority="46">
      <formula>IF(AND(AE61&gt;=0, RIGHT(TEXT(AE61,"0.#"),1)="."),TRUE,FALSE)</formula>
    </cfRule>
    <cfRule type="expression" dxfId="815" priority="47">
      <formula>IF(AND(AE61&lt;0, RIGHT(TEXT(AE61,"0.#"),1)&lt;&gt;"."),TRUE,FALSE)</formula>
    </cfRule>
    <cfRule type="expression" dxfId="814" priority="48">
      <formula>IF(AND(AE61&lt;0, RIGHT(TEXT(AE61,"0.#"),1)="."),TRUE,FALSE)</formula>
    </cfRule>
  </conditionalFormatting>
  <conditionalFormatting sqref="AJ66:AS66 AJ61:AS61">
    <cfRule type="expression" dxfId="813" priority="41">
      <formula>IF(AND(AJ61&gt;=0, RIGHT(TEXT(AJ61,"0.#"),1)&lt;&gt;"."),TRUE,FALSE)</formula>
    </cfRule>
    <cfRule type="expression" dxfId="812" priority="42">
      <formula>IF(AND(AJ61&gt;=0, RIGHT(TEXT(AJ61,"0.#"),1)="."),TRUE,FALSE)</formula>
    </cfRule>
    <cfRule type="expression" dxfId="811" priority="43">
      <formula>IF(AND(AJ61&lt;0, RIGHT(TEXT(AJ61,"0.#"),1)&lt;&gt;"."),TRUE,FALSE)</formula>
    </cfRule>
    <cfRule type="expression" dxfId="810" priority="44">
      <formula>IF(AND(AJ61&lt;0, RIGHT(TEXT(AJ61,"0.#"),1)="."),TRUE,FALSE)</formula>
    </cfRule>
  </conditionalFormatting>
  <conditionalFormatting sqref="AE81:AX81 AE78:AX78 AE75:AX75 AE72:AX72">
    <cfRule type="expression" dxfId="809" priority="39">
      <formula>IF(RIGHT(TEXT(AE72,"0.#"),1)=".",FALSE,TRUE)</formula>
    </cfRule>
    <cfRule type="expression" dxfId="808" priority="40">
      <formula>IF(RIGHT(TEXT(AE72,"0.#"),1)=".",TRUE,FALSE)</formula>
    </cfRule>
  </conditionalFormatting>
  <conditionalFormatting sqref="AE80:AS80 AE77:AS77 AE74:AS74 AE71:AS71">
    <cfRule type="expression" dxfId="807" priority="37">
      <formula>IF(RIGHT(TEXT(AE71,"0.#"),1)=".",FALSE,TRUE)</formula>
    </cfRule>
    <cfRule type="expression" dxfId="806" priority="38">
      <formula>IF(RIGHT(TEXT(AE71,"0.#"),1)=".",TRUE,FALSE)</formula>
    </cfRule>
  </conditionalFormatting>
  <conditionalFormatting sqref="AU180">
    <cfRule type="expression" dxfId="805" priority="35">
      <formula>IF(RIGHT(TEXT(AU180,"0.#"),1)=".",FALSE,TRUE)</formula>
    </cfRule>
    <cfRule type="expression" dxfId="804" priority="36">
      <formula>IF(RIGHT(TEXT(AU180,"0.#"),1)=".",TRUE,FALSE)</formula>
    </cfRule>
  </conditionalFormatting>
  <conditionalFormatting sqref="AU181">
    <cfRule type="expression" dxfId="803" priority="33">
      <formula>IF(RIGHT(TEXT(AU181,"0.#"),1)=".",FALSE,TRUE)</formula>
    </cfRule>
    <cfRule type="expression" dxfId="802" priority="34">
      <formula>IF(RIGHT(TEXT(AU181,"0.#"),1)=".",TRUE,FALSE)</formula>
    </cfRule>
  </conditionalFormatting>
  <conditionalFormatting sqref="AU182">
    <cfRule type="expression" dxfId="801" priority="31">
      <formula>IF(RIGHT(TEXT(AU182,"0.#"),1)=".",FALSE,TRUE)</formula>
    </cfRule>
    <cfRule type="expression" dxfId="800" priority="32">
      <formula>IF(RIGHT(TEXT(AU182,"0.#"),1)=".",TRUE,FALSE)</formula>
    </cfRule>
  </conditionalFormatting>
  <conditionalFormatting sqref="AK374">
    <cfRule type="expression" dxfId="799" priority="29">
      <formula>IF(RIGHT(TEXT(AK374,"0.#"),1)=".",FALSE,TRUE)</formula>
    </cfRule>
    <cfRule type="expression" dxfId="798" priority="30">
      <formula>IF(RIGHT(TEXT(AK374,"0.#"),1)=".",TRUE,FALSE)</formula>
    </cfRule>
  </conditionalFormatting>
  <conditionalFormatting sqref="AU374:AX374">
    <cfRule type="expression" dxfId="797" priority="25">
      <formula>IF(AND(AU374&gt;=0, RIGHT(TEXT(AU374,"0.#"),1)&lt;&gt;"."),TRUE,FALSE)</formula>
    </cfRule>
    <cfRule type="expression" dxfId="796" priority="26">
      <formula>IF(AND(AU374&gt;=0, RIGHT(TEXT(AU374,"0.#"),1)="."),TRUE,FALSE)</formula>
    </cfRule>
    <cfRule type="expression" dxfId="795" priority="27">
      <formula>IF(AND(AU374&lt;0, RIGHT(TEXT(AU374,"0.#"),1)&lt;&gt;"."),TRUE,FALSE)</formula>
    </cfRule>
    <cfRule type="expression" dxfId="794" priority="28">
      <formula>IF(AND(AU374&lt;0, RIGHT(TEXT(AU374,"0.#"),1)="."),TRUE,FALSE)</formula>
    </cfRule>
  </conditionalFormatting>
  <conditionalFormatting sqref="AK375">
    <cfRule type="expression" dxfId="793" priority="23">
      <formula>IF(RIGHT(TEXT(AK375,"0.#"),1)=".",FALSE,TRUE)</formula>
    </cfRule>
    <cfRule type="expression" dxfId="792" priority="24">
      <formula>IF(RIGHT(TEXT(AK375,"0.#"),1)=".",TRUE,FALSE)</formula>
    </cfRule>
  </conditionalFormatting>
  <conditionalFormatting sqref="AU375:AX375">
    <cfRule type="expression" dxfId="791" priority="19">
      <formula>IF(AND(AU375&gt;=0, RIGHT(TEXT(AU375,"0.#"),1)&lt;&gt;"."),TRUE,FALSE)</formula>
    </cfRule>
    <cfRule type="expression" dxfId="790" priority="20">
      <formula>IF(AND(AU375&gt;=0, RIGHT(TEXT(AU375,"0.#"),1)="."),TRUE,FALSE)</formula>
    </cfRule>
    <cfRule type="expression" dxfId="789" priority="21">
      <formula>IF(AND(AU375&lt;0, RIGHT(TEXT(AU375,"0.#"),1)&lt;&gt;"."),TRUE,FALSE)</formula>
    </cfRule>
    <cfRule type="expression" dxfId="788" priority="22">
      <formula>IF(AND(AU375&lt;0, RIGHT(TEXT(AU375,"0.#"),1)="."),TRUE,FALSE)</formula>
    </cfRule>
  </conditionalFormatting>
  <conditionalFormatting sqref="AK371">
    <cfRule type="expression" dxfId="787" priority="17">
      <formula>IF(RIGHT(TEXT(AK371,"0.#"),1)=".",FALSE,TRUE)</formula>
    </cfRule>
    <cfRule type="expression" dxfId="786" priority="18">
      <formula>IF(RIGHT(TEXT(AK371,"0.#"),1)=".",TRUE,FALSE)</formula>
    </cfRule>
  </conditionalFormatting>
  <conditionalFormatting sqref="AU371:AX371">
    <cfRule type="expression" dxfId="785" priority="13">
      <formula>IF(AND(AU371&gt;=0, RIGHT(TEXT(AU371,"0.#"),1)&lt;&gt;"."),TRUE,FALSE)</formula>
    </cfRule>
    <cfRule type="expression" dxfId="784" priority="14">
      <formula>IF(AND(AU371&gt;=0, RIGHT(TEXT(AU371,"0.#"),1)="."),TRUE,FALSE)</formula>
    </cfRule>
    <cfRule type="expression" dxfId="783" priority="15">
      <formula>IF(AND(AU371&lt;0, RIGHT(TEXT(AU371,"0.#"),1)&lt;&gt;"."),TRUE,FALSE)</formula>
    </cfRule>
    <cfRule type="expression" dxfId="782" priority="16">
      <formula>IF(AND(AU371&lt;0, RIGHT(TEXT(AU371,"0.#"),1)="."),TRUE,FALSE)</formula>
    </cfRule>
  </conditionalFormatting>
  <conditionalFormatting sqref="AK372">
    <cfRule type="expression" dxfId="781" priority="11">
      <formula>IF(RIGHT(TEXT(AK372,"0.#"),1)=".",FALSE,TRUE)</formula>
    </cfRule>
    <cfRule type="expression" dxfId="780" priority="12">
      <formula>IF(RIGHT(TEXT(AK372,"0.#"),1)=".",TRUE,FALSE)</formula>
    </cfRule>
  </conditionalFormatting>
  <conditionalFormatting sqref="AU372:AX372">
    <cfRule type="expression" dxfId="779" priority="7">
      <formula>IF(AND(AU372&gt;=0, RIGHT(TEXT(AU372,"0.#"),1)&lt;&gt;"."),TRUE,FALSE)</formula>
    </cfRule>
    <cfRule type="expression" dxfId="778" priority="8">
      <formula>IF(AND(AU372&gt;=0, RIGHT(TEXT(AU372,"0.#"),1)="."),TRUE,FALSE)</formula>
    </cfRule>
    <cfRule type="expression" dxfId="777" priority="9">
      <formula>IF(AND(AU372&lt;0, RIGHT(TEXT(AU372,"0.#"),1)&lt;&gt;"."),TRUE,FALSE)</formula>
    </cfRule>
    <cfRule type="expression" dxfId="776" priority="10">
      <formula>IF(AND(AU372&lt;0, RIGHT(TEXT(AU372,"0.#"),1)="."),TRUE,FALSE)</formula>
    </cfRule>
  </conditionalFormatting>
  <conditionalFormatting sqref="AK373">
    <cfRule type="expression" dxfId="775" priority="5">
      <formula>IF(RIGHT(TEXT(AK373,"0.#"),1)=".",FALSE,TRUE)</formula>
    </cfRule>
    <cfRule type="expression" dxfId="774" priority="6">
      <formula>IF(RIGHT(TEXT(AK373,"0.#"),1)=".",TRUE,FALSE)</formula>
    </cfRule>
  </conditionalFormatting>
  <conditionalFormatting sqref="AU373:AX373">
    <cfRule type="expression" dxfId="773" priority="1">
      <formula>IF(AND(AU373&gt;=0, RIGHT(TEXT(AU373,"0.#"),1)&lt;&gt;"."),TRUE,FALSE)</formula>
    </cfRule>
    <cfRule type="expression" dxfId="772" priority="2">
      <formula>IF(AND(AU373&gt;=0, RIGHT(TEXT(AU373,"0.#"),1)="."),TRUE,FALSE)</formula>
    </cfRule>
    <cfRule type="expression" dxfId="771" priority="3">
      <formula>IF(AND(AU373&lt;0, RIGHT(TEXT(AU373,"0.#"),1)&lt;&gt;"."),TRUE,FALSE)</formula>
    </cfRule>
    <cfRule type="expression" dxfId="770" priority="4">
      <formula>IF(AND(AU373&lt;0, RIGHT(TEXT(AU373,"0.#"),1)="."),TRUE,FALSE)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39370078740157483"/>
  <pageSetup paperSize="9" scale="69" fitToHeight="4" orientation="portrait" cellComments="asDisplayed"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85725</xdr:colOff>
                    <xdr:row>45</xdr:row>
                    <xdr:rowOff>114300</xdr:rowOff>
                  </from>
                  <to>
                    <xdr:col>49</xdr:col>
                    <xdr:colOff>257175</xdr:colOff>
                    <xdr:row>66</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76200</xdr:colOff>
                    <xdr:row>231</xdr:row>
                    <xdr:rowOff>76200</xdr:rowOff>
                  </from>
                  <to>
                    <xdr:col>46</xdr:col>
                    <xdr:colOff>57150</xdr:colOff>
                    <xdr:row>232</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76200</xdr:colOff>
                    <xdr:row>498</xdr:row>
                    <xdr:rowOff>19050</xdr:rowOff>
                  </from>
                  <to>
                    <xdr:col>46</xdr:col>
                    <xdr:colOff>57150</xdr:colOff>
                    <xdr:row>499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31" sqref="A3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439</v>
      </c>
      <c r="H2" s="15" t="str">
        <f>IF(G2="","",F2)</f>
        <v>一般会計</v>
      </c>
      <c r="I2" s="15" t="str">
        <f>IF(H2="","",IF(I1&lt;&gt;"",CONCATENATE(I1,"、",H2),H2))</f>
        <v>一般会計</v>
      </c>
      <c r="K2" s="16" t="s">
        <v>257</v>
      </c>
      <c r="L2" s="17"/>
      <c r="M2" s="15" t="str">
        <f>IF(L2="","",K2)</f>
        <v/>
      </c>
      <c r="N2" s="15" t="str">
        <f>IF(M2="","",IF(N1&lt;&gt;"",CONCATENATE(N1,"、",M2),M2))</f>
        <v/>
      </c>
      <c r="O2" s="15"/>
      <c r="P2" s="14" t="s">
        <v>216</v>
      </c>
      <c r="Q2" s="19" t="s">
        <v>439</v>
      </c>
      <c r="R2" s="15" t="str">
        <f>IF(Q2="","",P2)</f>
        <v>直接実施</v>
      </c>
      <c r="S2" s="15" t="str">
        <f>IF(R2="","",IF(S1&lt;&gt;"",CONCATENATE(S1,"、",R2),R2))</f>
        <v>直接実施</v>
      </c>
      <c r="T2" s="15"/>
      <c r="U2" s="44" t="s">
        <v>428</v>
      </c>
      <c r="W2" s="44" t="s">
        <v>357</v>
      </c>
      <c r="Y2" s="44" t="s">
        <v>93</v>
      </c>
      <c r="Z2" s="42"/>
      <c r="AA2" s="44" t="s">
        <v>94</v>
      </c>
      <c r="AB2" s="43"/>
      <c r="AC2" s="45" t="s">
        <v>303</v>
      </c>
      <c r="AD2" s="40"/>
      <c r="AE2" s="57" t="s">
        <v>351</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439</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直接実施</v>
      </c>
      <c r="T3" s="15"/>
      <c r="U3" s="44" t="s">
        <v>359</v>
      </c>
      <c r="W3" s="44" t="s">
        <v>323</v>
      </c>
      <c r="Y3" s="44" t="s">
        <v>95</v>
      </c>
      <c r="Z3" s="42"/>
      <c r="AA3" s="44" t="s">
        <v>96</v>
      </c>
      <c r="AB3" s="43"/>
      <c r="AC3" s="45" t="s">
        <v>304</v>
      </c>
      <c r="AD3" s="40"/>
      <c r="AE3" s="57" t="s">
        <v>352</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v>
      </c>
      <c r="T4" s="15"/>
      <c r="U4" s="44" t="s">
        <v>360</v>
      </c>
      <c r="W4" s="44" t="s">
        <v>324</v>
      </c>
      <c r="Y4" s="44" t="s">
        <v>97</v>
      </c>
      <c r="Z4" s="42"/>
      <c r="AA4" s="44" t="s">
        <v>98</v>
      </c>
      <c r="AB4" s="43"/>
      <c r="AC4" s="44" t="s">
        <v>305</v>
      </c>
      <c r="AD4" s="40"/>
      <c r="AE4" s="57" t="s">
        <v>353</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v>
      </c>
      <c r="T5" s="15"/>
      <c r="W5" s="44" t="s">
        <v>325</v>
      </c>
      <c r="Y5" s="44" t="s">
        <v>99</v>
      </c>
      <c r="Z5" s="42"/>
      <c r="AA5" s="44" t="s">
        <v>100</v>
      </c>
      <c r="AB5" s="43"/>
      <c r="AC5" s="44" t="s">
        <v>356</v>
      </c>
      <c r="AD5" s="43"/>
      <c r="AE5" s="57" t="s">
        <v>354</v>
      </c>
      <c r="AF5" s="42"/>
    </row>
    <row r="6" spans="1:32" ht="13.5" customHeight="1" x14ac:dyDescent="0.15">
      <c r="A6" s="16" t="s">
        <v>237</v>
      </c>
      <c r="B6" s="17" t="s">
        <v>439</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v>
      </c>
      <c r="T6" s="15"/>
      <c r="W6" s="44" t="s">
        <v>326</v>
      </c>
      <c r="Y6" s="44" t="s">
        <v>101</v>
      </c>
      <c r="Z6" s="42"/>
      <c r="AA6" s="44" t="s">
        <v>102</v>
      </c>
      <c r="AB6" s="43"/>
      <c r="AC6" s="44" t="s">
        <v>306</v>
      </c>
      <c r="AD6" s="43"/>
      <c r="AE6" s="57" t="s">
        <v>355</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v>
      </c>
      <c r="Q10" s="21"/>
      <c r="T10" s="15"/>
      <c r="W10" s="44" t="s">
        <v>330</v>
      </c>
      <c r="Y10" s="44" t="s">
        <v>109</v>
      </c>
      <c r="Z10" s="42"/>
      <c r="AA10" s="44" t="s">
        <v>110</v>
      </c>
      <c r="AB10" s="43"/>
      <c r="AC10" s="43"/>
      <c r="AD10" s="43"/>
      <c r="AE10" s="43"/>
      <c r="AF10" s="42"/>
    </row>
    <row r="11" spans="1:32" ht="13.5" customHeight="1" x14ac:dyDescent="0.15">
      <c r="A11" s="16" t="s">
        <v>242</v>
      </c>
      <c r="B11" s="17" t="s">
        <v>439</v>
      </c>
      <c r="C11" s="15" t="str">
        <f t="shared" si="0"/>
        <v>子ども・若者育成支援</v>
      </c>
      <c r="D11" s="15" t="str">
        <f t="shared" si="7"/>
        <v>科学技術・イノベーション、子ども・若者育成支援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科学技術・イノベーション、子ども・若者育成支援</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科学技術・イノベーション、子ども・若者育成支援</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科学技術・イノベーション、子ども・若者育成支援</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科学技術・イノベーション、子ども・若者育成支援</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科学技術・イノベーション、子ども・若者育成支援</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科学技術・イノベーション、子ども・若者育成支援</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科学技術・イノベーション、子ども・若者育成支援</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科学技術・イノベーション、子ども・若者育成支援</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科学技術・イノベーション、子ども・若者育成支援</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科学技術・イノベーション、子ども・若者育成支援</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科学技術・イノベーション、子ども・若者育成支援</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科学技術・イノベーション、子ども・若者育成支援</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318</v>
      </c>
      <c r="H2" s="221"/>
      <c r="I2" s="221"/>
      <c r="J2" s="221"/>
      <c r="K2" s="221"/>
      <c r="L2" s="221"/>
      <c r="M2" s="221"/>
      <c r="N2" s="221"/>
      <c r="O2" s="222"/>
      <c r="P2" s="240" t="s">
        <v>82</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302</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430</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7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8"/>
      <c r="B6" s="679"/>
      <c r="C6" s="679"/>
      <c r="D6" s="679"/>
      <c r="E6" s="679"/>
      <c r="F6" s="680"/>
      <c r="G6" s="322"/>
      <c r="H6" s="323"/>
      <c r="I6" s="323"/>
      <c r="J6" s="323"/>
      <c r="K6" s="323"/>
      <c r="L6" s="323"/>
      <c r="M6" s="323"/>
      <c r="N6" s="323"/>
      <c r="O6" s="324"/>
      <c r="P6" s="197"/>
      <c r="Q6" s="197"/>
      <c r="R6" s="197"/>
      <c r="S6" s="197"/>
      <c r="T6" s="197"/>
      <c r="U6" s="197"/>
      <c r="V6" s="197"/>
      <c r="W6" s="197"/>
      <c r="X6" s="198"/>
      <c r="Y6" s="120" t="s">
        <v>15</v>
      </c>
      <c r="Z6" s="121"/>
      <c r="AA6" s="171"/>
      <c r="AB6" s="690" t="s">
        <v>431</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318</v>
      </c>
      <c r="H7" s="221"/>
      <c r="I7" s="221"/>
      <c r="J7" s="221"/>
      <c r="K7" s="221"/>
      <c r="L7" s="221"/>
      <c r="M7" s="221"/>
      <c r="N7" s="221"/>
      <c r="O7" s="222"/>
      <c r="P7" s="240" t="s">
        <v>82</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302</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358</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7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8"/>
      <c r="B11" s="679"/>
      <c r="C11" s="679"/>
      <c r="D11" s="679"/>
      <c r="E11" s="679"/>
      <c r="F11" s="680"/>
      <c r="G11" s="322"/>
      <c r="H11" s="323"/>
      <c r="I11" s="323"/>
      <c r="J11" s="323"/>
      <c r="K11" s="323"/>
      <c r="L11" s="323"/>
      <c r="M11" s="323"/>
      <c r="N11" s="323"/>
      <c r="O11" s="324"/>
      <c r="P11" s="197"/>
      <c r="Q11" s="197"/>
      <c r="R11" s="197"/>
      <c r="S11" s="197"/>
      <c r="T11" s="197"/>
      <c r="U11" s="197"/>
      <c r="V11" s="197"/>
      <c r="W11" s="197"/>
      <c r="X11" s="198"/>
      <c r="Y11" s="120" t="s">
        <v>15</v>
      </c>
      <c r="Z11" s="121"/>
      <c r="AA11" s="171"/>
      <c r="AB11" s="69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318</v>
      </c>
      <c r="H12" s="221"/>
      <c r="I12" s="221"/>
      <c r="J12" s="221"/>
      <c r="K12" s="221"/>
      <c r="L12" s="221"/>
      <c r="M12" s="221"/>
      <c r="N12" s="221"/>
      <c r="O12" s="222"/>
      <c r="P12" s="240" t="s">
        <v>82</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302</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358</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7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8"/>
      <c r="B16" s="679"/>
      <c r="C16" s="679"/>
      <c r="D16" s="679"/>
      <c r="E16" s="679"/>
      <c r="F16" s="680"/>
      <c r="G16" s="322"/>
      <c r="H16" s="323"/>
      <c r="I16" s="323"/>
      <c r="J16" s="323"/>
      <c r="K16" s="323"/>
      <c r="L16" s="323"/>
      <c r="M16" s="323"/>
      <c r="N16" s="323"/>
      <c r="O16" s="324"/>
      <c r="P16" s="197"/>
      <c r="Q16" s="197"/>
      <c r="R16" s="197"/>
      <c r="S16" s="197"/>
      <c r="T16" s="197"/>
      <c r="U16" s="197"/>
      <c r="V16" s="197"/>
      <c r="W16" s="197"/>
      <c r="X16" s="198"/>
      <c r="Y16" s="120" t="s">
        <v>15</v>
      </c>
      <c r="Z16" s="121"/>
      <c r="AA16" s="171"/>
      <c r="AB16" s="69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318</v>
      </c>
      <c r="H17" s="221"/>
      <c r="I17" s="221"/>
      <c r="J17" s="221"/>
      <c r="K17" s="221"/>
      <c r="L17" s="221"/>
      <c r="M17" s="221"/>
      <c r="N17" s="221"/>
      <c r="O17" s="222"/>
      <c r="P17" s="240" t="s">
        <v>82</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302</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358</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7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8"/>
      <c r="B21" s="679"/>
      <c r="C21" s="679"/>
      <c r="D21" s="679"/>
      <c r="E21" s="679"/>
      <c r="F21" s="680"/>
      <c r="G21" s="322"/>
      <c r="H21" s="323"/>
      <c r="I21" s="323"/>
      <c r="J21" s="323"/>
      <c r="K21" s="323"/>
      <c r="L21" s="323"/>
      <c r="M21" s="323"/>
      <c r="N21" s="323"/>
      <c r="O21" s="324"/>
      <c r="P21" s="197"/>
      <c r="Q21" s="197"/>
      <c r="R21" s="197"/>
      <c r="S21" s="197"/>
      <c r="T21" s="197"/>
      <c r="U21" s="197"/>
      <c r="V21" s="197"/>
      <c r="W21" s="197"/>
      <c r="X21" s="198"/>
      <c r="Y21" s="120" t="s">
        <v>15</v>
      </c>
      <c r="Z21" s="121"/>
      <c r="AA21" s="171"/>
      <c r="AB21" s="690" t="s">
        <v>432</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318</v>
      </c>
      <c r="H22" s="221"/>
      <c r="I22" s="221"/>
      <c r="J22" s="221"/>
      <c r="K22" s="221"/>
      <c r="L22" s="221"/>
      <c r="M22" s="221"/>
      <c r="N22" s="221"/>
      <c r="O22" s="222"/>
      <c r="P22" s="240" t="s">
        <v>82</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302</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433</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7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8"/>
      <c r="B26" s="679"/>
      <c r="C26" s="679"/>
      <c r="D26" s="679"/>
      <c r="E26" s="679"/>
      <c r="F26" s="680"/>
      <c r="G26" s="322"/>
      <c r="H26" s="323"/>
      <c r="I26" s="323"/>
      <c r="J26" s="323"/>
      <c r="K26" s="323"/>
      <c r="L26" s="323"/>
      <c r="M26" s="323"/>
      <c r="N26" s="323"/>
      <c r="O26" s="324"/>
      <c r="P26" s="197"/>
      <c r="Q26" s="197"/>
      <c r="R26" s="197"/>
      <c r="S26" s="197"/>
      <c r="T26" s="197"/>
      <c r="U26" s="197"/>
      <c r="V26" s="197"/>
      <c r="W26" s="197"/>
      <c r="X26" s="198"/>
      <c r="Y26" s="120" t="s">
        <v>15</v>
      </c>
      <c r="Z26" s="121"/>
      <c r="AA26" s="171"/>
      <c r="AB26" s="690" t="s">
        <v>432</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318</v>
      </c>
      <c r="H27" s="221"/>
      <c r="I27" s="221"/>
      <c r="J27" s="221"/>
      <c r="K27" s="221"/>
      <c r="L27" s="221"/>
      <c r="M27" s="221"/>
      <c r="N27" s="221"/>
      <c r="O27" s="222"/>
      <c r="P27" s="240" t="s">
        <v>82</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302</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430</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7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8"/>
      <c r="B31" s="679"/>
      <c r="C31" s="679"/>
      <c r="D31" s="679"/>
      <c r="E31" s="679"/>
      <c r="F31" s="680"/>
      <c r="G31" s="322"/>
      <c r="H31" s="323"/>
      <c r="I31" s="323"/>
      <c r="J31" s="323"/>
      <c r="K31" s="323"/>
      <c r="L31" s="323"/>
      <c r="M31" s="323"/>
      <c r="N31" s="323"/>
      <c r="O31" s="324"/>
      <c r="P31" s="197"/>
      <c r="Q31" s="197"/>
      <c r="R31" s="197"/>
      <c r="S31" s="197"/>
      <c r="T31" s="197"/>
      <c r="U31" s="197"/>
      <c r="V31" s="197"/>
      <c r="W31" s="197"/>
      <c r="X31" s="198"/>
      <c r="Y31" s="120" t="s">
        <v>15</v>
      </c>
      <c r="Z31" s="121"/>
      <c r="AA31" s="171"/>
      <c r="AB31" s="690" t="s">
        <v>431</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318</v>
      </c>
      <c r="H32" s="221"/>
      <c r="I32" s="221"/>
      <c r="J32" s="221"/>
      <c r="K32" s="221"/>
      <c r="L32" s="221"/>
      <c r="M32" s="221"/>
      <c r="N32" s="221"/>
      <c r="O32" s="222"/>
      <c r="P32" s="240" t="s">
        <v>82</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302</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433</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7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8"/>
      <c r="B36" s="679"/>
      <c r="C36" s="679"/>
      <c r="D36" s="679"/>
      <c r="E36" s="679"/>
      <c r="F36" s="680"/>
      <c r="G36" s="322"/>
      <c r="H36" s="323"/>
      <c r="I36" s="323"/>
      <c r="J36" s="323"/>
      <c r="K36" s="323"/>
      <c r="L36" s="323"/>
      <c r="M36" s="323"/>
      <c r="N36" s="323"/>
      <c r="O36" s="324"/>
      <c r="P36" s="197"/>
      <c r="Q36" s="197"/>
      <c r="R36" s="197"/>
      <c r="S36" s="197"/>
      <c r="T36" s="197"/>
      <c r="U36" s="197"/>
      <c r="V36" s="197"/>
      <c r="W36" s="197"/>
      <c r="X36" s="198"/>
      <c r="Y36" s="120" t="s">
        <v>15</v>
      </c>
      <c r="Z36" s="121"/>
      <c r="AA36" s="171"/>
      <c r="AB36" s="690" t="s">
        <v>432</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318</v>
      </c>
      <c r="H37" s="221"/>
      <c r="I37" s="221"/>
      <c r="J37" s="221"/>
      <c r="K37" s="221"/>
      <c r="L37" s="221"/>
      <c r="M37" s="221"/>
      <c r="N37" s="221"/>
      <c r="O37" s="222"/>
      <c r="P37" s="240" t="s">
        <v>82</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302</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433</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7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8"/>
      <c r="B41" s="679"/>
      <c r="C41" s="679"/>
      <c r="D41" s="679"/>
      <c r="E41" s="679"/>
      <c r="F41" s="680"/>
      <c r="G41" s="322"/>
      <c r="H41" s="323"/>
      <c r="I41" s="323"/>
      <c r="J41" s="323"/>
      <c r="K41" s="323"/>
      <c r="L41" s="323"/>
      <c r="M41" s="323"/>
      <c r="N41" s="323"/>
      <c r="O41" s="324"/>
      <c r="P41" s="197"/>
      <c r="Q41" s="197"/>
      <c r="R41" s="197"/>
      <c r="S41" s="197"/>
      <c r="T41" s="197"/>
      <c r="U41" s="197"/>
      <c r="V41" s="197"/>
      <c r="W41" s="197"/>
      <c r="X41" s="198"/>
      <c r="Y41" s="120" t="s">
        <v>15</v>
      </c>
      <c r="Z41" s="121"/>
      <c r="AA41" s="171"/>
      <c r="AB41" s="690" t="s">
        <v>432</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318</v>
      </c>
      <c r="H42" s="221"/>
      <c r="I42" s="221"/>
      <c r="J42" s="221"/>
      <c r="K42" s="221"/>
      <c r="L42" s="221"/>
      <c r="M42" s="221"/>
      <c r="N42" s="221"/>
      <c r="O42" s="222"/>
      <c r="P42" s="240" t="s">
        <v>82</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302</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433</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7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8"/>
      <c r="B46" s="679"/>
      <c r="C46" s="679"/>
      <c r="D46" s="679"/>
      <c r="E46" s="679"/>
      <c r="F46" s="680"/>
      <c r="G46" s="322"/>
      <c r="H46" s="323"/>
      <c r="I46" s="323"/>
      <c r="J46" s="323"/>
      <c r="K46" s="323"/>
      <c r="L46" s="323"/>
      <c r="M46" s="323"/>
      <c r="N46" s="323"/>
      <c r="O46" s="324"/>
      <c r="P46" s="197"/>
      <c r="Q46" s="197"/>
      <c r="R46" s="197"/>
      <c r="S46" s="197"/>
      <c r="T46" s="197"/>
      <c r="U46" s="197"/>
      <c r="V46" s="197"/>
      <c r="W46" s="197"/>
      <c r="X46" s="198"/>
      <c r="Y46" s="120" t="s">
        <v>15</v>
      </c>
      <c r="Z46" s="121"/>
      <c r="AA46" s="171"/>
      <c r="AB46" s="690" t="s">
        <v>432</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318</v>
      </c>
      <c r="H47" s="221"/>
      <c r="I47" s="221"/>
      <c r="J47" s="221"/>
      <c r="K47" s="221"/>
      <c r="L47" s="221"/>
      <c r="M47" s="221"/>
      <c r="N47" s="221"/>
      <c r="O47" s="222"/>
      <c r="P47" s="240" t="s">
        <v>82</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302</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430</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7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8"/>
      <c r="B51" s="679"/>
      <c r="C51" s="679"/>
      <c r="D51" s="679"/>
      <c r="E51" s="679"/>
      <c r="F51" s="680"/>
      <c r="G51" s="322"/>
      <c r="H51" s="323"/>
      <c r="I51" s="323"/>
      <c r="J51" s="323"/>
      <c r="K51" s="323"/>
      <c r="L51" s="323"/>
      <c r="M51" s="323"/>
      <c r="N51" s="323"/>
      <c r="O51" s="324"/>
      <c r="P51" s="197"/>
      <c r="Q51" s="197"/>
      <c r="R51" s="197"/>
      <c r="S51" s="197"/>
      <c r="T51" s="197"/>
      <c r="U51" s="197"/>
      <c r="V51" s="197"/>
      <c r="W51" s="197"/>
      <c r="X51" s="198"/>
      <c r="Y51" s="120" t="s">
        <v>15</v>
      </c>
      <c r="Z51" s="121"/>
      <c r="AA51" s="171"/>
      <c r="AB51" s="699" t="s">
        <v>431</v>
      </c>
      <c r="AC51" s="700"/>
      <c r="AD51" s="70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69" priority="23">
      <formula>IF(RIGHT(TEXT(AE4,"0.#"),1)=".",FALSE,TRUE)</formula>
    </cfRule>
    <cfRule type="expression" dxfId="768" priority="24">
      <formula>IF(RIGHT(TEXT(AE4,"0.#"),1)=".",TRUE,FALSE)</formula>
    </cfRule>
  </conditionalFormatting>
  <conditionalFormatting sqref="AE5:AX5 AJ4:AS4">
    <cfRule type="expression" dxfId="767" priority="21">
      <formula>IF(RIGHT(TEXT(AE4,"0.#"),1)=".",FALSE,TRUE)</formula>
    </cfRule>
    <cfRule type="expression" dxfId="766" priority="22">
      <formula>IF(RIGHT(TEXT(AE4,"0.#"),1)=".",TRUE,FALSE)</formula>
    </cfRule>
  </conditionalFormatting>
  <conditionalFormatting sqref="AE6:AI6">
    <cfRule type="expression" dxfId="765" priority="17">
      <formula>IF(AND(AE6&gt;=0, RIGHT(TEXT(AE6,"0.#"),1)&lt;&gt;"."),TRUE,FALSE)</formula>
    </cfRule>
    <cfRule type="expression" dxfId="764" priority="18">
      <formula>IF(AND(AE6&gt;=0, RIGHT(TEXT(AE6,"0.#"),1)="."),TRUE,FALSE)</formula>
    </cfRule>
    <cfRule type="expression" dxfId="763" priority="19">
      <formula>IF(AND(AE6&lt;0, RIGHT(TEXT(AE6,"0.#"),1)&lt;&gt;"."),TRUE,FALSE)</formula>
    </cfRule>
    <cfRule type="expression" dxfId="762" priority="20">
      <formula>IF(AND(AE6&lt;0, RIGHT(TEXT(AE6,"0.#"),1)="."),TRUE,FALSE)</formula>
    </cfRule>
  </conditionalFormatting>
  <conditionalFormatting sqref="AJ6:AS6">
    <cfRule type="expression" dxfId="761" priority="13">
      <formula>IF(AND(AJ6&gt;=0, RIGHT(TEXT(AJ6,"0.#"),1)&lt;&gt;"."),TRUE,FALSE)</formula>
    </cfRule>
    <cfRule type="expression" dxfId="760" priority="14">
      <formula>IF(AND(AJ6&gt;=0, RIGHT(TEXT(AJ6,"0.#"),1)="."),TRUE,FALSE)</formula>
    </cfRule>
    <cfRule type="expression" dxfId="759" priority="15">
      <formula>IF(AND(AJ6&lt;0, RIGHT(TEXT(AJ6,"0.#"),1)&lt;&gt;"."),TRUE,FALSE)</formula>
    </cfRule>
    <cfRule type="expression" dxfId="758" priority="16">
      <formula>IF(AND(AJ6&lt;0, RIGHT(TEXT(AJ6,"0.#"),1)="."),TRUE,FALSE)</formula>
    </cfRule>
  </conditionalFormatting>
  <conditionalFormatting sqref="AE49:AI49 AE44:AI44 AE39:AI39 AE34:AI34 AE29:AI29 AE24:AI24 AE19:AI19 AE14:AI14 AE9:AI9">
    <cfRule type="expression" dxfId="757" priority="11">
      <formula>IF(RIGHT(TEXT(AE9,"0.#"),1)=".",FALSE,TRUE)</formula>
    </cfRule>
    <cfRule type="expression" dxfId="75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55" priority="9">
      <formula>IF(RIGHT(TEXT(AE9,"0.#"),1)=".",FALSE,TRUE)</formula>
    </cfRule>
    <cfRule type="expression" dxfId="754" priority="10">
      <formula>IF(RIGHT(TEXT(AE9,"0.#"),1)=".",TRUE,FALSE)</formula>
    </cfRule>
  </conditionalFormatting>
  <conditionalFormatting sqref="AE51:AI51 AE46:AI46 AE41:AI41 AE36:AI36 AE31:AI31 AE26:AI26 AE21:AI21 AE16:AI16 AE11:AI11">
    <cfRule type="expression" dxfId="753" priority="5">
      <formula>IF(AND(AE11&gt;=0, RIGHT(TEXT(AE11,"0.#"),1)&lt;&gt;"."),TRUE,FALSE)</formula>
    </cfRule>
    <cfRule type="expression" dxfId="752" priority="6">
      <formula>IF(AND(AE11&gt;=0, RIGHT(TEXT(AE11,"0.#"),1)="."),TRUE,FALSE)</formula>
    </cfRule>
    <cfRule type="expression" dxfId="751" priority="7">
      <formula>IF(AND(AE11&lt;0, RIGHT(TEXT(AE11,"0.#"),1)&lt;&gt;"."),TRUE,FALSE)</formula>
    </cfRule>
    <cfRule type="expression" dxfId="750" priority="8">
      <formula>IF(AND(AE11&lt;0, RIGHT(TEXT(AE11,"0.#"),1)="."),TRUE,FALSE)</formula>
    </cfRule>
  </conditionalFormatting>
  <conditionalFormatting sqref="AJ51:AS51 AJ46:AS46 AJ41:AS41 AJ36:AS36 AJ31:AS31 AJ26:AS26 AJ21:AS21 AJ16:AS16 AJ11:AS11">
    <cfRule type="expression" dxfId="749" priority="1">
      <formula>IF(AND(AJ11&gt;=0, RIGHT(TEXT(AJ11,"0.#"),1)&lt;&gt;"."),TRUE,FALSE)</formula>
    </cfRule>
    <cfRule type="expression" dxfId="748" priority="2">
      <formula>IF(AND(AJ11&gt;=0, RIGHT(TEXT(AJ11,"0.#"),1)="."),TRUE,FALSE)</formula>
    </cfRule>
    <cfRule type="expression" dxfId="747" priority="3">
      <formula>IF(AND(AJ11&lt;0, RIGHT(TEXT(AJ11,"0.#"),1)&lt;&gt;"."),TRUE,FALSE)</formula>
    </cfRule>
    <cfRule type="expression" dxfId="74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8" zoomScale="80" zoomScaleNormal="75" zoomScaleSheetLayoutView="80" zoomScalePageLayoutView="70" workbookViewId="0">
      <selection activeCell="AU73" sqref="AU73:AX7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16.350000000000001" customHeight="1" thickBot="1" x14ac:dyDescent="0.2">
      <c r="AP1" s="49"/>
      <c r="AQ1" s="49"/>
      <c r="AR1" s="49"/>
      <c r="AS1" s="49"/>
      <c r="AT1" s="49"/>
      <c r="AU1" s="49"/>
      <c r="AV1" s="49"/>
      <c r="AW1" s="50"/>
    </row>
    <row r="2" spans="1:50" ht="30" customHeight="1" x14ac:dyDescent="0.15">
      <c r="A2" s="701" t="s">
        <v>34</v>
      </c>
      <c r="B2" s="702"/>
      <c r="C2" s="702"/>
      <c r="D2" s="702"/>
      <c r="E2" s="702"/>
      <c r="F2" s="703"/>
      <c r="G2" s="390" t="s">
        <v>541</v>
      </c>
      <c r="H2" s="391"/>
      <c r="I2" s="391"/>
      <c r="J2" s="391"/>
      <c r="K2" s="391"/>
      <c r="L2" s="391"/>
      <c r="M2" s="391"/>
      <c r="N2" s="391"/>
      <c r="O2" s="391"/>
      <c r="P2" s="391"/>
      <c r="Q2" s="391"/>
      <c r="R2" s="391"/>
      <c r="S2" s="391"/>
      <c r="T2" s="391"/>
      <c r="U2" s="391"/>
      <c r="V2" s="391"/>
      <c r="W2" s="391"/>
      <c r="X2" s="391"/>
      <c r="Y2" s="391"/>
      <c r="Z2" s="391"/>
      <c r="AA2" s="391"/>
      <c r="AB2" s="392"/>
      <c r="AC2" s="390" t="s">
        <v>556</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4"/>
      <c r="B3" s="705"/>
      <c r="C3" s="705"/>
      <c r="D3" s="705"/>
      <c r="E3" s="705"/>
      <c r="F3" s="706"/>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4"/>
      <c r="B4" s="705"/>
      <c r="C4" s="705"/>
      <c r="D4" s="705"/>
      <c r="E4" s="705"/>
      <c r="F4" s="706"/>
      <c r="G4" s="97" t="s">
        <v>542</v>
      </c>
      <c r="H4" s="98"/>
      <c r="I4" s="98"/>
      <c r="J4" s="98"/>
      <c r="K4" s="99"/>
      <c r="L4" s="100" t="s">
        <v>543</v>
      </c>
      <c r="M4" s="101"/>
      <c r="N4" s="101"/>
      <c r="O4" s="101"/>
      <c r="P4" s="101"/>
      <c r="Q4" s="101"/>
      <c r="R4" s="101"/>
      <c r="S4" s="101"/>
      <c r="T4" s="101"/>
      <c r="U4" s="101"/>
      <c r="V4" s="101"/>
      <c r="W4" s="101"/>
      <c r="X4" s="102"/>
      <c r="Y4" s="103">
        <v>4.7</v>
      </c>
      <c r="Z4" s="104"/>
      <c r="AA4" s="104"/>
      <c r="AB4" s="105"/>
      <c r="AC4" s="97" t="s">
        <v>550</v>
      </c>
      <c r="AD4" s="98"/>
      <c r="AE4" s="98"/>
      <c r="AF4" s="98"/>
      <c r="AG4" s="99"/>
      <c r="AH4" s="100" t="s">
        <v>557</v>
      </c>
      <c r="AI4" s="101"/>
      <c r="AJ4" s="101"/>
      <c r="AK4" s="101"/>
      <c r="AL4" s="101"/>
      <c r="AM4" s="101"/>
      <c r="AN4" s="101"/>
      <c r="AO4" s="101"/>
      <c r="AP4" s="101"/>
      <c r="AQ4" s="101"/>
      <c r="AR4" s="101"/>
      <c r="AS4" s="101"/>
      <c r="AT4" s="102"/>
      <c r="AU4" s="103">
        <v>13.1</v>
      </c>
      <c r="AV4" s="104"/>
      <c r="AW4" s="104"/>
      <c r="AX4" s="402"/>
    </row>
    <row r="5" spans="1:50" ht="22.5" customHeight="1" x14ac:dyDescent="0.15">
      <c r="A5" s="704"/>
      <c r="B5" s="705"/>
      <c r="C5" s="705"/>
      <c r="D5" s="705"/>
      <c r="E5" s="705"/>
      <c r="F5" s="70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2.5" customHeight="1" x14ac:dyDescent="0.15">
      <c r="A6" s="704"/>
      <c r="B6" s="705"/>
      <c r="C6" s="705"/>
      <c r="D6" s="705"/>
      <c r="E6" s="705"/>
      <c r="F6" s="70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2.5" customHeight="1" x14ac:dyDescent="0.15">
      <c r="A7" s="704"/>
      <c r="B7" s="705"/>
      <c r="C7" s="705"/>
      <c r="D7" s="705"/>
      <c r="E7" s="705"/>
      <c r="F7" s="70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2.5" customHeight="1" x14ac:dyDescent="0.15">
      <c r="A8" s="704"/>
      <c r="B8" s="705"/>
      <c r="C8" s="705"/>
      <c r="D8" s="705"/>
      <c r="E8" s="705"/>
      <c r="F8" s="70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2.5" customHeight="1" x14ac:dyDescent="0.15">
      <c r="A9" s="704"/>
      <c r="B9" s="705"/>
      <c r="C9" s="705"/>
      <c r="D9" s="705"/>
      <c r="E9" s="705"/>
      <c r="F9" s="70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2.5" customHeight="1" x14ac:dyDescent="0.15">
      <c r="A10" s="704"/>
      <c r="B10" s="705"/>
      <c r="C10" s="705"/>
      <c r="D10" s="705"/>
      <c r="E10" s="705"/>
      <c r="F10" s="70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2.5" customHeight="1" x14ac:dyDescent="0.15">
      <c r="A11" s="704"/>
      <c r="B11" s="705"/>
      <c r="C11" s="705"/>
      <c r="D11" s="705"/>
      <c r="E11" s="705"/>
      <c r="F11" s="70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2.5" customHeight="1" x14ac:dyDescent="0.15">
      <c r="A12" s="704"/>
      <c r="B12" s="705"/>
      <c r="C12" s="705"/>
      <c r="D12" s="705"/>
      <c r="E12" s="705"/>
      <c r="F12" s="70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2.5" customHeight="1" x14ac:dyDescent="0.15">
      <c r="A13" s="704"/>
      <c r="B13" s="705"/>
      <c r="C13" s="705"/>
      <c r="D13" s="705"/>
      <c r="E13" s="705"/>
      <c r="F13" s="70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4"/>
      <c r="B14" s="705"/>
      <c r="C14" s="705"/>
      <c r="D14" s="705"/>
      <c r="E14" s="705"/>
      <c r="F14" s="706"/>
      <c r="G14" s="83" t="s">
        <v>22</v>
      </c>
      <c r="H14" s="84"/>
      <c r="I14" s="84"/>
      <c r="J14" s="84"/>
      <c r="K14" s="84"/>
      <c r="L14" s="85"/>
      <c r="M14" s="86"/>
      <c r="N14" s="86"/>
      <c r="O14" s="86"/>
      <c r="P14" s="86"/>
      <c r="Q14" s="86"/>
      <c r="R14" s="86"/>
      <c r="S14" s="86"/>
      <c r="T14" s="86"/>
      <c r="U14" s="86"/>
      <c r="V14" s="86"/>
      <c r="W14" s="86"/>
      <c r="X14" s="87"/>
      <c r="Y14" s="88">
        <f>SUM(Y4:AB13)</f>
        <v>4.7</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13.1</v>
      </c>
      <c r="AV14" s="89"/>
      <c r="AW14" s="89"/>
      <c r="AX14" s="91"/>
    </row>
    <row r="15" spans="1:50" ht="30" customHeight="1" x14ac:dyDescent="0.15">
      <c r="A15" s="704"/>
      <c r="B15" s="705"/>
      <c r="C15" s="705"/>
      <c r="D15" s="705"/>
      <c r="E15" s="705"/>
      <c r="F15" s="706"/>
      <c r="G15" s="390" t="s">
        <v>545</v>
      </c>
      <c r="H15" s="391"/>
      <c r="I15" s="391"/>
      <c r="J15" s="391"/>
      <c r="K15" s="391"/>
      <c r="L15" s="391"/>
      <c r="M15" s="391"/>
      <c r="N15" s="391"/>
      <c r="O15" s="391"/>
      <c r="P15" s="391"/>
      <c r="Q15" s="391"/>
      <c r="R15" s="391"/>
      <c r="S15" s="391"/>
      <c r="T15" s="391"/>
      <c r="U15" s="391"/>
      <c r="V15" s="391"/>
      <c r="W15" s="391"/>
      <c r="X15" s="391"/>
      <c r="Y15" s="391"/>
      <c r="Z15" s="391"/>
      <c r="AA15" s="391"/>
      <c r="AB15" s="392"/>
      <c r="AC15" s="390" t="s">
        <v>558</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4"/>
      <c r="B16" s="705"/>
      <c r="C16" s="705"/>
      <c r="D16" s="705"/>
      <c r="E16" s="705"/>
      <c r="F16" s="706"/>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4"/>
      <c r="B17" s="705"/>
      <c r="C17" s="705"/>
      <c r="D17" s="705"/>
      <c r="E17" s="705"/>
      <c r="F17" s="706"/>
      <c r="G17" s="97" t="s">
        <v>546</v>
      </c>
      <c r="H17" s="98"/>
      <c r="I17" s="98"/>
      <c r="J17" s="98"/>
      <c r="K17" s="99"/>
      <c r="L17" s="100" t="s">
        <v>547</v>
      </c>
      <c r="M17" s="101"/>
      <c r="N17" s="101"/>
      <c r="O17" s="101"/>
      <c r="P17" s="101"/>
      <c r="Q17" s="101"/>
      <c r="R17" s="101"/>
      <c r="S17" s="101"/>
      <c r="T17" s="101"/>
      <c r="U17" s="101"/>
      <c r="V17" s="101"/>
      <c r="W17" s="101"/>
      <c r="X17" s="102"/>
      <c r="Y17" s="103">
        <v>2.5</v>
      </c>
      <c r="Z17" s="104"/>
      <c r="AA17" s="104"/>
      <c r="AB17" s="105"/>
      <c r="AC17" s="97" t="s">
        <v>550</v>
      </c>
      <c r="AD17" s="98"/>
      <c r="AE17" s="98"/>
      <c r="AF17" s="98"/>
      <c r="AG17" s="99"/>
      <c r="AH17" s="100" t="s">
        <v>559</v>
      </c>
      <c r="AI17" s="101"/>
      <c r="AJ17" s="101"/>
      <c r="AK17" s="101"/>
      <c r="AL17" s="101"/>
      <c r="AM17" s="101"/>
      <c r="AN17" s="101"/>
      <c r="AO17" s="101"/>
      <c r="AP17" s="101"/>
      <c r="AQ17" s="101"/>
      <c r="AR17" s="101"/>
      <c r="AS17" s="101"/>
      <c r="AT17" s="102"/>
      <c r="AU17" s="103">
        <v>12.5</v>
      </c>
      <c r="AV17" s="104"/>
      <c r="AW17" s="104"/>
      <c r="AX17" s="402"/>
    </row>
    <row r="18" spans="1:50" ht="22.5" customHeight="1" x14ac:dyDescent="0.15">
      <c r="A18" s="704"/>
      <c r="B18" s="705"/>
      <c r="C18" s="705"/>
      <c r="D18" s="705"/>
      <c r="E18" s="705"/>
      <c r="F18" s="70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2.5" customHeight="1" x14ac:dyDescent="0.15">
      <c r="A19" s="704"/>
      <c r="B19" s="705"/>
      <c r="C19" s="705"/>
      <c r="D19" s="705"/>
      <c r="E19" s="705"/>
      <c r="F19" s="70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2.5" customHeight="1" x14ac:dyDescent="0.15">
      <c r="A20" s="704"/>
      <c r="B20" s="705"/>
      <c r="C20" s="705"/>
      <c r="D20" s="705"/>
      <c r="E20" s="705"/>
      <c r="F20" s="70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2.5" customHeight="1" x14ac:dyDescent="0.15">
      <c r="A21" s="704"/>
      <c r="B21" s="705"/>
      <c r="C21" s="705"/>
      <c r="D21" s="705"/>
      <c r="E21" s="705"/>
      <c r="F21" s="70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2.5" customHeight="1" x14ac:dyDescent="0.15">
      <c r="A22" s="704"/>
      <c r="B22" s="705"/>
      <c r="C22" s="705"/>
      <c r="D22" s="705"/>
      <c r="E22" s="705"/>
      <c r="F22" s="70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2.5" customHeight="1" x14ac:dyDescent="0.15">
      <c r="A23" s="704"/>
      <c r="B23" s="705"/>
      <c r="C23" s="705"/>
      <c r="D23" s="705"/>
      <c r="E23" s="705"/>
      <c r="F23" s="70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2.5" customHeight="1" x14ac:dyDescent="0.15">
      <c r="A24" s="704"/>
      <c r="B24" s="705"/>
      <c r="C24" s="705"/>
      <c r="D24" s="705"/>
      <c r="E24" s="705"/>
      <c r="F24" s="70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2.5" customHeight="1" x14ac:dyDescent="0.15">
      <c r="A25" s="704"/>
      <c r="B25" s="705"/>
      <c r="C25" s="705"/>
      <c r="D25" s="705"/>
      <c r="E25" s="705"/>
      <c r="F25" s="70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2.5" customHeight="1" x14ac:dyDescent="0.15">
      <c r="A26" s="704"/>
      <c r="B26" s="705"/>
      <c r="C26" s="705"/>
      <c r="D26" s="705"/>
      <c r="E26" s="705"/>
      <c r="F26" s="70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4"/>
      <c r="B27" s="705"/>
      <c r="C27" s="705"/>
      <c r="D27" s="705"/>
      <c r="E27" s="705"/>
      <c r="F27" s="706"/>
      <c r="G27" s="83" t="s">
        <v>22</v>
      </c>
      <c r="H27" s="84"/>
      <c r="I27" s="84"/>
      <c r="J27" s="84"/>
      <c r="K27" s="84"/>
      <c r="L27" s="85"/>
      <c r="M27" s="86"/>
      <c r="N27" s="86"/>
      <c r="O27" s="86"/>
      <c r="P27" s="86"/>
      <c r="Q27" s="86"/>
      <c r="R27" s="86"/>
      <c r="S27" s="86"/>
      <c r="T27" s="86"/>
      <c r="U27" s="86"/>
      <c r="V27" s="86"/>
      <c r="W27" s="86"/>
      <c r="X27" s="87"/>
      <c r="Y27" s="88">
        <f>SUM(Y17:AB26)</f>
        <v>2.5</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12.5</v>
      </c>
      <c r="AV27" s="89"/>
      <c r="AW27" s="89"/>
      <c r="AX27" s="91"/>
    </row>
    <row r="28" spans="1:50" ht="30" customHeight="1" x14ac:dyDescent="0.15">
      <c r="A28" s="704"/>
      <c r="B28" s="705"/>
      <c r="C28" s="705"/>
      <c r="D28" s="705"/>
      <c r="E28" s="705"/>
      <c r="F28" s="706"/>
      <c r="G28" s="390" t="s">
        <v>549</v>
      </c>
      <c r="H28" s="391"/>
      <c r="I28" s="391"/>
      <c r="J28" s="391"/>
      <c r="K28" s="391"/>
      <c r="L28" s="391"/>
      <c r="M28" s="391"/>
      <c r="N28" s="391"/>
      <c r="O28" s="391"/>
      <c r="P28" s="391"/>
      <c r="Q28" s="391"/>
      <c r="R28" s="391"/>
      <c r="S28" s="391"/>
      <c r="T28" s="391"/>
      <c r="U28" s="391"/>
      <c r="V28" s="391"/>
      <c r="W28" s="391"/>
      <c r="X28" s="391"/>
      <c r="Y28" s="391"/>
      <c r="Z28" s="391"/>
      <c r="AA28" s="391"/>
      <c r="AB28" s="392"/>
      <c r="AC28" s="390" t="s">
        <v>561</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4"/>
      <c r="B29" s="705"/>
      <c r="C29" s="705"/>
      <c r="D29" s="705"/>
      <c r="E29" s="705"/>
      <c r="F29" s="706"/>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4"/>
      <c r="B30" s="705"/>
      <c r="C30" s="705"/>
      <c r="D30" s="705"/>
      <c r="E30" s="705"/>
      <c r="F30" s="706"/>
      <c r="G30" s="97" t="s">
        <v>550</v>
      </c>
      <c r="H30" s="98"/>
      <c r="I30" s="98"/>
      <c r="J30" s="98"/>
      <c r="K30" s="99"/>
      <c r="L30" s="100" t="s">
        <v>551</v>
      </c>
      <c r="M30" s="101"/>
      <c r="N30" s="101"/>
      <c r="O30" s="101"/>
      <c r="P30" s="101"/>
      <c r="Q30" s="101"/>
      <c r="R30" s="101"/>
      <c r="S30" s="101"/>
      <c r="T30" s="101"/>
      <c r="U30" s="101"/>
      <c r="V30" s="101"/>
      <c r="W30" s="101"/>
      <c r="X30" s="102"/>
      <c r="Y30" s="103">
        <v>1.7</v>
      </c>
      <c r="Z30" s="104"/>
      <c r="AA30" s="104"/>
      <c r="AB30" s="105"/>
      <c r="AC30" s="97" t="s">
        <v>546</v>
      </c>
      <c r="AD30" s="98"/>
      <c r="AE30" s="98"/>
      <c r="AF30" s="98"/>
      <c r="AG30" s="99"/>
      <c r="AH30" s="100" t="s">
        <v>562</v>
      </c>
      <c r="AI30" s="101"/>
      <c r="AJ30" s="101"/>
      <c r="AK30" s="101"/>
      <c r="AL30" s="101"/>
      <c r="AM30" s="101"/>
      <c r="AN30" s="101"/>
      <c r="AO30" s="101"/>
      <c r="AP30" s="101"/>
      <c r="AQ30" s="101"/>
      <c r="AR30" s="101"/>
      <c r="AS30" s="101"/>
      <c r="AT30" s="102"/>
      <c r="AU30" s="103">
        <v>7.3</v>
      </c>
      <c r="AV30" s="104"/>
      <c r="AW30" s="104"/>
      <c r="AX30" s="402"/>
    </row>
    <row r="31" spans="1:50" ht="22.5" customHeight="1" x14ac:dyDescent="0.15">
      <c r="A31" s="704"/>
      <c r="B31" s="705"/>
      <c r="C31" s="705"/>
      <c r="D31" s="705"/>
      <c r="E31" s="705"/>
      <c r="F31" s="70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2.5" customHeight="1" x14ac:dyDescent="0.15">
      <c r="A32" s="704"/>
      <c r="B32" s="705"/>
      <c r="C32" s="705"/>
      <c r="D32" s="705"/>
      <c r="E32" s="705"/>
      <c r="F32" s="70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2.5" customHeight="1" x14ac:dyDescent="0.15">
      <c r="A33" s="704"/>
      <c r="B33" s="705"/>
      <c r="C33" s="705"/>
      <c r="D33" s="705"/>
      <c r="E33" s="705"/>
      <c r="F33" s="70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2.5" customHeight="1" x14ac:dyDescent="0.15">
      <c r="A34" s="704"/>
      <c r="B34" s="705"/>
      <c r="C34" s="705"/>
      <c r="D34" s="705"/>
      <c r="E34" s="705"/>
      <c r="F34" s="70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2.5" customHeight="1" x14ac:dyDescent="0.15">
      <c r="A35" s="704"/>
      <c r="B35" s="705"/>
      <c r="C35" s="705"/>
      <c r="D35" s="705"/>
      <c r="E35" s="705"/>
      <c r="F35" s="70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2.5" customHeight="1" x14ac:dyDescent="0.15">
      <c r="A36" s="704"/>
      <c r="B36" s="705"/>
      <c r="C36" s="705"/>
      <c r="D36" s="705"/>
      <c r="E36" s="705"/>
      <c r="F36" s="70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2.5" customHeight="1" x14ac:dyDescent="0.15">
      <c r="A37" s="704"/>
      <c r="B37" s="705"/>
      <c r="C37" s="705"/>
      <c r="D37" s="705"/>
      <c r="E37" s="705"/>
      <c r="F37" s="70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2.5" customHeight="1" x14ac:dyDescent="0.15">
      <c r="A38" s="704"/>
      <c r="B38" s="705"/>
      <c r="C38" s="705"/>
      <c r="D38" s="705"/>
      <c r="E38" s="705"/>
      <c r="F38" s="70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2.5" customHeight="1" x14ac:dyDescent="0.15">
      <c r="A39" s="704"/>
      <c r="B39" s="705"/>
      <c r="C39" s="705"/>
      <c r="D39" s="705"/>
      <c r="E39" s="705"/>
      <c r="F39" s="70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4"/>
      <c r="B40" s="705"/>
      <c r="C40" s="705"/>
      <c r="D40" s="705"/>
      <c r="E40" s="705"/>
      <c r="F40" s="706"/>
      <c r="G40" s="83" t="s">
        <v>22</v>
      </c>
      <c r="H40" s="84"/>
      <c r="I40" s="84"/>
      <c r="J40" s="84"/>
      <c r="K40" s="84"/>
      <c r="L40" s="85"/>
      <c r="M40" s="86"/>
      <c r="N40" s="86"/>
      <c r="O40" s="86"/>
      <c r="P40" s="86"/>
      <c r="Q40" s="86"/>
      <c r="R40" s="86"/>
      <c r="S40" s="86"/>
      <c r="T40" s="86"/>
      <c r="U40" s="86"/>
      <c r="V40" s="86"/>
      <c r="W40" s="86"/>
      <c r="X40" s="87"/>
      <c r="Y40" s="88">
        <f>SUM(Y30:AB39)</f>
        <v>1.7</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7.3</v>
      </c>
      <c r="AV40" s="89"/>
      <c r="AW40" s="89"/>
      <c r="AX40" s="91"/>
    </row>
    <row r="41" spans="1:50" ht="30" customHeight="1" x14ac:dyDescent="0.15">
      <c r="A41" s="704"/>
      <c r="B41" s="705"/>
      <c r="C41" s="705"/>
      <c r="D41" s="705"/>
      <c r="E41" s="705"/>
      <c r="F41" s="706"/>
      <c r="G41" s="390" t="s">
        <v>553</v>
      </c>
      <c r="H41" s="391"/>
      <c r="I41" s="391"/>
      <c r="J41" s="391"/>
      <c r="K41" s="391"/>
      <c r="L41" s="391"/>
      <c r="M41" s="391"/>
      <c r="N41" s="391"/>
      <c r="O41" s="391"/>
      <c r="P41" s="391"/>
      <c r="Q41" s="391"/>
      <c r="R41" s="391"/>
      <c r="S41" s="391"/>
      <c r="T41" s="391"/>
      <c r="U41" s="391"/>
      <c r="V41" s="391"/>
      <c r="W41" s="391"/>
      <c r="X41" s="391"/>
      <c r="Y41" s="391"/>
      <c r="Z41" s="391"/>
      <c r="AA41" s="391"/>
      <c r="AB41" s="392"/>
      <c r="AC41" s="390" t="s">
        <v>563</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4"/>
      <c r="B42" s="705"/>
      <c r="C42" s="705"/>
      <c r="D42" s="705"/>
      <c r="E42" s="705"/>
      <c r="F42" s="706"/>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4"/>
      <c r="B43" s="705"/>
      <c r="C43" s="705"/>
      <c r="D43" s="705"/>
      <c r="E43" s="705"/>
      <c r="F43" s="706"/>
      <c r="G43" s="97" t="s">
        <v>546</v>
      </c>
      <c r="H43" s="98"/>
      <c r="I43" s="98"/>
      <c r="J43" s="98"/>
      <c r="K43" s="99"/>
      <c r="L43" s="100" t="s">
        <v>554</v>
      </c>
      <c r="M43" s="101"/>
      <c r="N43" s="101"/>
      <c r="O43" s="101"/>
      <c r="P43" s="101"/>
      <c r="Q43" s="101"/>
      <c r="R43" s="101"/>
      <c r="S43" s="101"/>
      <c r="T43" s="101"/>
      <c r="U43" s="101"/>
      <c r="V43" s="101"/>
      <c r="W43" s="101"/>
      <c r="X43" s="102"/>
      <c r="Y43" s="103">
        <v>52.9</v>
      </c>
      <c r="Z43" s="104"/>
      <c r="AA43" s="104"/>
      <c r="AB43" s="105"/>
      <c r="AC43" s="97" t="s">
        <v>546</v>
      </c>
      <c r="AD43" s="98"/>
      <c r="AE43" s="98"/>
      <c r="AF43" s="98"/>
      <c r="AG43" s="99"/>
      <c r="AH43" s="100" t="s">
        <v>564</v>
      </c>
      <c r="AI43" s="101"/>
      <c r="AJ43" s="101"/>
      <c r="AK43" s="101"/>
      <c r="AL43" s="101"/>
      <c r="AM43" s="101"/>
      <c r="AN43" s="101"/>
      <c r="AO43" s="101"/>
      <c r="AP43" s="101"/>
      <c r="AQ43" s="101"/>
      <c r="AR43" s="101"/>
      <c r="AS43" s="101"/>
      <c r="AT43" s="102"/>
      <c r="AU43" s="103">
        <v>6.1</v>
      </c>
      <c r="AV43" s="104"/>
      <c r="AW43" s="104"/>
      <c r="AX43" s="402"/>
    </row>
    <row r="44" spans="1:50" ht="22.5" customHeight="1" x14ac:dyDescent="0.15">
      <c r="A44" s="704"/>
      <c r="B44" s="705"/>
      <c r="C44" s="705"/>
      <c r="D44" s="705"/>
      <c r="E44" s="705"/>
      <c r="F44" s="70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2.5" customHeight="1" x14ac:dyDescent="0.15">
      <c r="A45" s="704"/>
      <c r="B45" s="705"/>
      <c r="C45" s="705"/>
      <c r="D45" s="705"/>
      <c r="E45" s="705"/>
      <c r="F45" s="70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2.5" customHeight="1" x14ac:dyDescent="0.15">
      <c r="A46" s="704"/>
      <c r="B46" s="705"/>
      <c r="C46" s="705"/>
      <c r="D46" s="705"/>
      <c r="E46" s="705"/>
      <c r="F46" s="70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2.5" customHeight="1" x14ac:dyDescent="0.15">
      <c r="A47" s="704"/>
      <c r="B47" s="705"/>
      <c r="C47" s="705"/>
      <c r="D47" s="705"/>
      <c r="E47" s="705"/>
      <c r="F47" s="70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2.5" customHeight="1" x14ac:dyDescent="0.15">
      <c r="A48" s="704"/>
      <c r="B48" s="705"/>
      <c r="C48" s="705"/>
      <c r="D48" s="705"/>
      <c r="E48" s="705"/>
      <c r="F48" s="70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2.5" customHeight="1" x14ac:dyDescent="0.15">
      <c r="A49" s="704"/>
      <c r="B49" s="705"/>
      <c r="C49" s="705"/>
      <c r="D49" s="705"/>
      <c r="E49" s="705"/>
      <c r="F49" s="70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2.5" customHeight="1" x14ac:dyDescent="0.15">
      <c r="A50" s="704"/>
      <c r="B50" s="705"/>
      <c r="C50" s="705"/>
      <c r="D50" s="705"/>
      <c r="E50" s="705"/>
      <c r="F50" s="70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2.5" customHeight="1" x14ac:dyDescent="0.15">
      <c r="A51" s="704"/>
      <c r="B51" s="705"/>
      <c r="C51" s="705"/>
      <c r="D51" s="705"/>
      <c r="E51" s="705"/>
      <c r="F51" s="70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2.5" customHeight="1" x14ac:dyDescent="0.15">
      <c r="A52" s="704"/>
      <c r="B52" s="705"/>
      <c r="C52" s="705"/>
      <c r="D52" s="705"/>
      <c r="E52" s="705"/>
      <c r="F52" s="70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52.9</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6.1</v>
      </c>
      <c r="AV53" s="716"/>
      <c r="AW53" s="716"/>
      <c r="AX53" s="718"/>
    </row>
    <row r="54" spans="1:50" s="51" customFormat="1" ht="14.1" customHeight="1" thickBot="1" x14ac:dyDescent="0.2"/>
    <row r="55" spans="1:50" ht="22.5" customHeight="1" x14ac:dyDescent="0.15">
      <c r="A55" s="701" t="s">
        <v>34</v>
      </c>
      <c r="B55" s="702"/>
      <c r="C55" s="702"/>
      <c r="D55" s="702"/>
      <c r="E55" s="702"/>
      <c r="F55" s="703"/>
      <c r="G55" s="390" t="s">
        <v>587</v>
      </c>
      <c r="H55" s="391"/>
      <c r="I55" s="391"/>
      <c r="J55" s="391"/>
      <c r="K55" s="391"/>
      <c r="L55" s="391"/>
      <c r="M55" s="391"/>
      <c r="N55" s="391"/>
      <c r="O55" s="391"/>
      <c r="P55" s="391"/>
      <c r="Q55" s="391"/>
      <c r="R55" s="391"/>
      <c r="S55" s="391"/>
      <c r="T55" s="391"/>
      <c r="U55" s="391"/>
      <c r="V55" s="391"/>
      <c r="W55" s="391"/>
      <c r="X55" s="391"/>
      <c r="Y55" s="391"/>
      <c r="Z55" s="391"/>
      <c r="AA55" s="391"/>
      <c r="AB55" s="392"/>
      <c r="AC55" s="390" t="s">
        <v>582</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4"/>
      <c r="B56" s="705"/>
      <c r="C56" s="705"/>
      <c r="D56" s="705"/>
      <c r="E56" s="705"/>
      <c r="F56" s="706"/>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4"/>
      <c r="B57" s="705"/>
      <c r="C57" s="705"/>
      <c r="D57" s="705"/>
      <c r="E57" s="705"/>
      <c r="F57" s="706"/>
      <c r="G57" s="97" t="s">
        <v>546</v>
      </c>
      <c r="H57" s="98"/>
      <c r="I57" s="98"/>
      <c r="J57" s="98"/>
      <c r="K57" s="99"/>
      <c r="L57" s="100" t="s">
        <v>566</v>
      </c>
      <c r="M57" s="101"/>
      <c r="N57" s="101"/>
      <c r="O57" s="101"/>
      <c r="P57" s="101"/>
      <c r="Q57" s="101"/>
      <c r="R57" s="101"/>
      <c r="S57" s="101"/>
      <c r="T57" s="101"/>
      <c r="U57" s="101"/>
      <c r="V57" s="101"/>
      <c r="W57" s="101"/>
      <c r="X57" s="102"/>
      <c r="Y57" s="103">
        <v>4.8</v>
      </c>
      <c r="Z57" s="104"/>
      <c r="AA57" s="104"/>
      <c r="AB57" s="105"/>
      <c r="AC57" s="97" t="s">
        <v>485</v>
      </c>
      <c r="AD57" s="98"/>
      <c r="AE57" s="98"/>
      <c r="AF57" s="98"/>
      <c r="AG57" s="99"/>
      <c r="AH57" s="100" t="s">
        <v>523</v>
      </c>
      <c r="AI57" s="101"/>
      <c r="AJ57" s="101"/>
      <c r="AK57" s="101"/>
      <c r="AL57" s="101"/>
      <c r="AM57" s="101"/>
      <c r="AN57" s="101"/>
      <c r="AO57" s="101"/>
      <c r="AP57" s="101"/>
      <c r="AQ57" s="101"/>
      <c r="AR57" s="101"/>
      <c r="AS57" s="101"/>
      <c r="AT57" s="102"/>
      <c r="AU57" s="103">
        <v>25.5</v>
      </c>
      <c r="AV57" s="104"/>
      <c r="AW57" s="104"/>
      <c r="AX57" s="105"/>
    </row>
    <row r="58" spans="1:50" ht="22.5" customHeight="1" x14ac:dyDescent="0.15">
      <c r="A58" s="704"/>
      <c r="B58" s="705"/>
      <c r="C58" s="705"/>
      <c r="D58" s="705"/>
      <c r="E58" s="705"/>
      <c r="F58" s="70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2.5" customHeight="1" x14ac:dyDescent="0.15">
      <c r="A59" s="704"/>
      <c r="B59" s="705"/>
      <c r="C59" s="705"/>
      <c r="D59" s="705"/>
      <c r="E59" s="705"/>
      <c r="F59" s="70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2.5" customHeight="1" x14ac:dyDescent="0.15">
      <c r="A60" s="704"/>
      <c r="B60" s="705"/>
      <c r="C60" s="705"/>
      <c r="D60" s="705"/>
      <c r="E60" s="705"/>
      <c r="F60" s="70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2.5" customHeight="1" x14ac:dyDescent="0.15">
      <c r="A61" s="704"/>
      <c r="B61" s="705"/>
      <c r="C61" s="705"/>
      <c r="D61" s="705"/>
      <c r="E61" s="705"/>
      <c r="F61" s="70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2.5" customHeight="1" x14ac:dyDescent="0.15">
      <c r="A62" s="704"/>
      <c r="B62" s="705"/>
      <c r="C62" s="705"/>
      <c r="D62" s="705"/>
      <c r="E62" s="705"/>
      <c r="F62" s="70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2.5" customHeight="1" x14ac:dyDescent="0.15">
      <c r="A63" s="704"/>
      <c r="B63" s="705"/>
      <c r="C63" s="705"/>
      <c r="D63" s="705"/>
      <c r="E63" s="705"/>
      <c r="F63" s="70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2.5" customHeight="1" x14ac:dyDescent="0.15">
      <c r="A64" s="704"/>
      <c r="B64" s="705"/>
      <c r="C64" s="705"/>
      <c r="D64" s="705"/>
      <c r="E64" s="705"/>
      <c r="F64" s="70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2.5" customHeight="1" x14ac:dyDescent="0.15">
      <c r="A65" s="704"/>
      <c r="B65" s="705"/>
      <c r="C65" s="705"/>
      <c r="D65" s="705"/>
      <c r="E65" s="705"/>
      <c r="F65" s="70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2.5" customHeight="1" x14ac:dyDescent="0.15">
      <c r="A66" s="704"/>
      <c r="B66" s="705"/>
      <c r="C66" s="705"/>
      <c r="D66" s="705"/>
      <c r="E66" s="705"/>
      <c r="F66" s="70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4"/>
      <c r="B67" s="705"/>
      <c r="C67" s="705"/>
      <c r="D67" s="705"/>
      <c r="E67" s="705"/>
      <c r="F67" s="706"/>
      <c r="G67" s="83" t="s">
        <v>22</v>
      </c>
      <c r="H67" s="84"/>
      <c r="I67" s="84"/>
      <c r="J67" s="84"/>
      <c r="K67" s="84"/>
      <c r="L67" s="85"/>
      <c r="M67" s="86"/>
      <c r="N67" s="86"/>
      <c r="O67" s="86"/>
      <c r="P67" s="86"/>
      <c r="Q67" s="86"/>
      <c r="R67" s="86"/>
      <c r="S67" s="86"/>
      <c r="T67" s="86"/>
      <c r="U67" s="86"/>
      <c r="V67" s="86"/>
      <c r="W67" s="86"/>
      <c r="X67" s="87"/>
      <c r="Y67" s="88">
        <f>SUM(Y57:AB66)</f>
        <v>4.8</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25.5</v>
      </c>
      <c r="AV67" s="89"/>
      <c r="AW67" s="89"/>
      <c r="AX67" s="91"/>
    </row>
    <row r="68" spans="1:50" ht="30" customHeight="1" x14ac:dyDescent="0.15">
      <c r="A68" s="704"/>
      <c r="B68" s="705"/>
      <c r="C68" s="705"/>
      <c r="D68" s="705"/>
      <c r="E68" s="705"/>
      <c r="F68" s="706"/>
      <c r="G68" s="390" t="s">
        <v>586</v>
      </c>
      <c r="H68" s="391"/>
      <c r="I68" s="391"/>
      <c r="J68" s="391"/>
      <c r="K68" s="391"/>
      <c r="L68" s="391"/>
      <c r="M68" s="391"/>
      <c r="N68" s="391"/>
      <c r="O68" s="391"/>
      <c r="P68" s="391"/>
      <c r="Q68" s="391"/>
      <c r="R68" s="391"/>
      <c r="S68" s="391"/>
      <c r="T68" s="391"/>
      <c r="U68" s="391"/>
      <c r="V68" s="391"/>
      <c r="W68" s="391"/>
      <c r="X68" s="391"/>
      <c r="Y68" s="391"/>
      <c r="Z68" s="391"/>
      <c r="AA68" s="391"/>
      <c r="AB68" s="392"/>
      <c r="AC68" s="390" t="s">
        <v>581</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4"/>
      <c r="B69" s="705"/>
      <c r="C69" s="705"/>
      <c r="D69" s="705"/>
      <c r="E69" s="705"/>
      <c r="F69" s="706"/>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4"/>
      <c r="B70" s="705"/>
      <c r="C70" s="705"/>
      <c r="D70" s="705"/>
      <c r="E70" s="705"/>
      <c r="F70" s="706"/>
      <c r="G70" s="97" t="s">
        <v>546</v>
      </c>
      <c r="H70" s="98"/>
      <c r="I70" s="98"/>
      <c r="J70" s="98"/>
      <c r="K70" s="99"/>
      <c r="L70" s="100" t="s">
        <v>588</v>
      </c>
      <c r="M70" s="101"/>
      <c r="N70" s="101"/>
      <c r="O70" s="101"/>
      <c r="P70" s="101"/>
      <c r="Q70" s="101"/>
      <c r="R70" s="101"/>
      <c r="S70" s="101"/>
      <c r="T70" s="101"/>
      <c r="U70" s="101"/>
      <c r="V70" s="101"/>
      <c r="W70" s="101"/>
      <c r="X70" s="102"/>
      <c r="Y70" s="103">
        <v>3.8</v>
      </c>
      <c r="Z70" s="104"/>
      <c r="AA70" s="104"/>
      <c r="AB70" s="105"/>
      <c r="AC70" s="97" t="s">
        <v>476</v>
      </c>
      <c r="AD70" s="98"/>
      <c r="AE70" s="98"/>
      <c r="AF70" s="98"/>
      <c r="AG70" s="99"/>
      <c r="AH70" s="100" t="s">
        <v>524</v>
      </c>
      <c r="AI70" s="101"/>
      <c r="AJ70" s="101"/>
      <c r="AK70" s="101"/>
      <c r="AL70" s="101"/>
      <c r="AM70" s="101"/>
      <c r="AN70" s="101"/>
      <c r="AO70" s="101"/>
      <c r="AP70" s="101"/>
      <c r="AQ70" s="101"/>
      <c r="AR70" s="101"/>
      <c r="AS70" s="101"/>
      <c r="AT70" s="102"/>
      <c r="AU70" s="103">
        <v>19</v>
      </c>
      <c r="AV70" s="104"/>
      <c r="AW70" s="104"/>
      <c r="AX70" s="402"/>
    </row>
    <row r="71" spans="1:50" ht="24.75" customHeight="1" x14ac:dyDescent="0.15">
      <c r="A71" s="704"/>
      <c r="B71" s="705"/>
      <c r="C71" s="705"/>
      <c r="D71" s="705"/>
      <c r="E71" s="705"/>
      <c r="F71" s="706"/>
      <c r="G71" s="74"/>
      <c r="H71" s="75"/>
      <c r="I71" s="75"/>
      <c r="J71" s="75"/>
      <c r="K71" s="76"/>
      <c r="L71" s="77"/>
      <c r="M71" s="78"/>
      <c r="N71" s="78"/>
      <c r="O71" s="78"/>
      <c r="P71" s="78"/>
      <c r="Q71" s="78"/>
      <c r="R71" s="78"/>
      <c r="S71" s="78"/>
      <c r="T71" s="78"/>
      <c r="U71" s="78"/>
      <c r="V71" s="78"/>
      <c r="W71" s="78"/>
      <c r="X71" s="79"/>
      <c r="Y71" s="80"/>
      <c r="Z71" s="81"/>
      <c r="AA71" s="81"/>
      <c r="AB71" s="92"/>
      <c r="AC71" s="74" t="s">
        <v>473</v>
      </c>
      <c r="AD71" s="75"/>
      <c r="AE71" s="75"/>
      <c r="AF71" s="75"/>
      <c r="AG71" s="76"/>
      <c r="AH71" s="77" t="s">
        <v>524</v>
      </c>
      <c r="AI71" s="78"/>
      <c r="AJ71" s="78"/>
      <c r="AK71" s="78"/>
      <c r="AL71" s="78"/>
      <c r="AM71" s="78"/>
      <c r="AN71" s="78"/>
      <c r="AO71" s="78"/>
      <c r="AP71" s="78"/>
      <c r="AQ71" s="78"/>
      <c r="AR71" s="78"/>
      <c r="AS71" s="78"/>
      <c r="AT71" s="79"/>
      <c r="AU71" s="80">
        <v>1.5</v>
      </c>
      <c r="AV71" s="81"/>
      <c r="AW71" s="81"/>
      <c r="AX71" s="82"/>
    </row>
    <row r="72" spans="1:50" ht="24.75" customHeight="1" x14ac:dyDescent="0.15">
      <c r="A72" s="704"/>
      <c r="B72" s="705"/>
      <c r="C72" s="705"/>
      <c r="D72" s="705"/>
      <c r="E72" s="705"/>
      <c r="F72" s="706"/>
      <c r="G72" s="74"/>
      <c r="H72" s="75"/>
      <c r="I72" s="75"/>
      <c r="J72" s="75"/>
      <c r="K72" s="76"/>
      <c r="L72" s="77"/>
      <c r="M72" s="78"/>
      <c r="N72" s="78"/>
      <c r="O72" s="78"/>
      <c r="P72" s="78"/>
      <c r="Q72" s="78"/>
      <c r="R72" s="78"/>
      <c r="S72" s="78"/>
      <c r="T72" s="78"/>
      <c r="U72" s="78"/>
      <c r="V72" s="78"/>
      <c r="W72" s="78"/>
      <c r="X72" s="79"/>
      <c r="Y72" s="80"/>
      <c r="Z72" s="81"/>
      <c r="AA72" s="81"/>
      <c r="AB72" s="92"/>
      <c r="AC72" s="74" t="s">
        <v>477</v>
      </c>
      <c r="AD72" s="75"/>
      <c r="AE72" s="75"/>
      <c r="AF72" s="75"/>
      <c r="AG72" s="76"/>
      <c r="AH72" s="77" t="s">
        <v>524</v>
      </c>
      <c r="AI72" s="78"/>
      <c r="AJ72" s="78"/>
      <c r="AK72" s="78"/>
      <c r="AL72" s="78"/>
      <c r="AM72" s="78"/>
      <c r="AN72" s="78"/>
      <c r="AO72" s="78"/>
      <c r="AP72" s="78"/>
      <c r="AQ72" s="78"/>
      <c r="AR72" s="78"/>
      <c r="AS72" s="78"/>
      <c r="AT72" s="79"/>
      <c r="AU72" s="80">
        <v>0.9</v>
      </c>
      <c r="AV72" s="81"/>
      <c r="AW72" s="81"/>
      <c r="AX72" s="82"/>
    </row>
    <row r="73" spans="1:50" ht="22.5" customHeight="1" x14ac:dyDescent="0.15">
      <c r="A73" s="704"/>
      <c r="B73" s="705"/>
      <c r="C73" s="705"/>
      <c r="D73" s="705"/>
      <c r="E73" s="705"/>
      <c r="F73" s="70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2.5" customHeight="1" x14ac:dyDescent="0.15">
      <c r="A74" s="704"/>
      <c r="B74" s="705"/>
      <c r="C74" s="705"/>
      <c r="D74" s="705"/>
      <c r="E74" s="705"/>
      <c r="F74" s="70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2.5" customHeight="1" x14ac:dyDescent="0.15">
      <c r="A75" s="704"/>
      <c r="B75" s="705"/>
      <c r="C75" s="705"/>
      <c r="D75" s="705"/>
      <c r="E75" s="705"/>
      <c r="F75" s="70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2.5" customHeight="1" x14ac:dyDescent="0.15">
      <c r="A76" s="704"/>
      <c r="B76" s="705"/>
      <c r="C76" s="705"/>
      <c r="D76" s="705"/>
      <c r="E76" s="705"/>
      <c r="F76" s="70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2.5" customHeight="1" x14ac:dyDescent="0.15">
      <c r="A77" s="704"/>
      <c r="B77" s="705"/>
      <c r="C77" s="705"/>
      <c r="D77" s="705"/>
      <c r="E77" s="705"/>
      <c r="F77" s="70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2.5" customHeight="1" x14ac:dyDescent="0.15">
      <c r="A78" s="704"/>
      <c r="B78" s="705"/>
      <c r="C78" s="705"/>
      <c r="D78" s="705"/>
      <c r="E78" s="705"/>
      <c r="F78" s="70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2.5" customHeight="1" x14ac:dyDescent="0.15">
      <c r="A79" s="704"/>
      <c r="B79" s="705"/>
      <c r="C79" s="705"/>
      <c r="D79" s="705"/>
      <c r="E79" s="705"/>
      <c r="F79" s="70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4"/>
      <c r="B80" s="705"/>
      <c r="C80" s="705"/>
      <c r="D80" s="705"/>
      <c r="E80" s="705"/>
      <c r="F80" s="706"/>
      <c r="G80" s="83" t="s">
        <v>22</v>
      </c>
      <c r="H80" s="84"/>
      <c r="I80" s="84"/>
      <c r="J80" s="84"/>
      <c r="K80" s="84"/>
      <c r="L80" s="85"/>
      <c r="M80" s="86"/>
      <c r="N80" s="86"/>
      <c r="O80" s="86"/>
      <c r="P80" s="86"/>
      <c r="Q80" s="86"/>
      <c r="R80" s="86"/>
      <c r="S80" s="86"/>
      <c r="T80" s="86"/>
      <c r="U80" s="86"/>
      <c r="V80" s="86"/>
      <c r="W80" s="86"/>
      <c r="X80" s="87"/>
      <c r="Y80" s="88">
        <f>SUM(Y70:AB79)</f>
        <v>3.8</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21.4</v>
      </c>
      <c r="AV80" s="89"/>
      <c r="AW80" s="89"/>
      <c r="AX80" s="91"/>
    </row>
    <row r="81" spans="1:50" ht="30" customHeight="1" x14ac:dyDescent="0.15">
      <c r="A81" s="704"/>
      <c r="B81" s="705"/>
      <c r="C81" s="705"/>
      <c r="D81" s="705"/>
      <c r="E81" s="705"/>
      <c r="F81" s="706"/>
      <c r="G81" s="390" t="s">
        <v>584</v>
      </c>
      <c r="H81" s="391"/>
      <c r="I81" s="391"/>
      <c r="J81" s="391"/>
      <c r="K81" s="391"/>
      <c r="L81" s="391"/>
      <c r="M81" s="391"/>
      <c r="N81" s="391"/>
      <c r="O81" s="391"/>
      <c r="P81" s="391"/>
      <c r="Q81" s="391"/>
      <c r="R81" s="391"/>
      <c r="S81" s="391"/>
      <c r="T81" s="391"/>
      <c r="U81" s="391"/>
      <c r="V81" s="391"/>
      <c r="W81" s="391"/>
      <c r="X81" s="391"/>
      <c r="Y81" s="391"/>
      <c r="Z81" s="391"/>
      <c r="AA81" s="391"/>
      <c r="AB81" s="392"/>
      <c r="AC81" s="390" t="s">
        <v>580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4"/>
      <c r="B82" s="705"/>
      <c r="C82" s="705"/>
      <c r="D82" s="705"/>
      <c r="E82" s="705"/>
      <c r="F82" s="706"/>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4"/>
      <c r="B83" s="705"/>
      <c r="C83" s="705"/>
      <c r="D83" s="705"/>
      <c r="E83" s="705"/>
      <c r="F83" s="706"/>
      <c r="G83" s="97" t="s">
        <v>485</v>
      </c>
      <c r="H83" s="98"/>
      <c r="I83" s="98"/>
      <c r="J83" s="98"/>
      <c r="K83" s="99"/>
      <c r="L83" s="100" t="s">
        <v>568</v>
      </c>
      <c r="M83" s="101"/>
      <c r="N83" s="101"/>
      <c r="O83" s="101"/>
      <c r="P83" s="101"/>
      <c r="Q83" s="101"/>
      <c r="R83" s="101"/>
      <c r="S83" s="101"/>
      <c r="T83" s="101"/>
      <c r="U83" s="101"/>
      <c r="V83" s="101"/>
      <c r="W83" s="101"/>
      <c r="X83" s="102"/>
      <c r="Y83" s="103">
        <v>139.1</v>
      </c>
      <c r="Z83" s="104"/>
      <c r="AA83" s="104"/>
      <c r="AB83" s="105"/>
      <c r="AC83" s="97" t="s">
        <v>485</v>
      </c>
      <c r="AD83" s="98"/>
      <c r="AE83" s="98"/>
      <c r="AF83" s="98"/>
      <c r="AG83" s="99"/>
      <c r="AH83" s="100" t="s">
        <v>525</v>
      </c>
      <c r="AI83" s="101"/>
      <c r="AJ83" s="101"/>
      <c r="AK83" s="101"/>
      <c r="AL83" s="101"/>
      <c r="AM83" s="101"/>
      <c r="AN83" s="101"/>
      <c r="AO83" s="101"/>
      <c r="AP83" s="101"/>
      <c r="AQ83" s="101"/>
      <c r="AR83" s="101"/>
      <c r="AS83" s="101"/>
      <c r="AT83" s="102"/>
      <c r="AU83" s="103">
        <v>14.6</v>
      </c>
      <c r="AV83" s="104"/>
      <c r="AW83" s="104"/>
      <c r="AX83" s="402"/>
    </row>
    <row r="84" spans="1:50" ht="22.5" customHeight="1" x14ac:dyDescent="0.15">
      <c r="A84" s="704"/>
      <c r="B84" s="705"/>
      <c r="C84" s="705"/>
      <c r="D84" s="705"/>
      <c r="E84" s="705"/>
      <c r="F84" s="70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2.5" customHeight="1" x14ac:dyDescent="0.15">
      <c r="A85" s="704"/>
      <c r="B85" s="705"/>
      <c r="C85" s="705"/>
      <c r="D85" s="705"/>
      <c r="E85" s="705"/>
      <c r="F85" s="70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2.5" customHeight="1" x14ac:dyDescent="0.15">
      <c r="A86" s="704"/>
      <c r="B86" s="705"/>
      <c r="C86" s="705"/>
      <c r="D86" s="705"/>
      <c r="E86" s="705"/>
      <c r="F86" s="70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2.5" customHeight="1" x14ac:dyDescent="0.15">
      <c r="A87" s="704"/>
      <c r="B87" s="705"/>
      <c r="C87" s="705"/>
      <c r="D87" s="705"/>
      <c r="E87" s="705"/>
      <c r="F87" s="70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2.5" customHeight="1" x14ac:dyDescent="0.15">
      <c r="A88" s="704"/>
      <c r="B88" s="705"/>
      <c r="C88" s="705"/>
      <c r="D88" s="705"/>
      <c r="E88" s="705"/>
      <c r="F88" s="70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2.5" customHeight="1" x14ac:dyDescent="0.15">
      <c r="A89" s="704"/>
      <c r="B89" s="705"/>
      <c r="C89" s="705"/>
      <c r="D89" s="705"/>
      <c r="E89" s="705"/>
      <c r="F89" s="70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2.5" customHeight="1" x14ac:dyDescent="0.15">
      <c r="A90" s="704"/>
      <c r="B90" s="705"/>
      <c r="C90" s="705"/>
      <c r="D90" s="705"/>
      <c r="E90" s="705"/>
      <c r="F90" s="70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2.5" customHeight="1" x14ac:dyDescent="0.15">
      <c r="A91" s="704"/>
      <c r="B91" s="705"/>
      <c r="C91" s="705"/>
      <c r="D91" s="705"/>
      <c r="E91" s="705"/>
      <c r="F91" s="70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2.5" customHeight="1" x14ac:dyDescent="0.15">
      <c r="A92" s="704"/>
      <c r="B92" s="705"/>
      <c r="C92" s="705"/>
      <c r="D92" s="705"/>
      <c r="E92" s="705"/>
      <c r="F92" s="70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4"/>
      <c r="B93" s="705"/>
      <c r="C93" s="705"/>
      <c r="D93" s="705"/>
      <c r="E93" s="705"/>
      <c r="F93" s="706"/>
      <c r="G93" s="83" t="s">
        <v>22</v>
      </c>
      <c r="H93" s="84"/>
      <c r="I93" s="84"/>
      <c r="J93" s="84"/>
      <c r="K93" s="84"/>
      <c r="L93" s="85"/>
      <c r="M93" s="86"/>
      <c r="N93" s="86"/>
      <c r="O93" s="86"/>
      <c r="P93" s="86"/>
      <c r="Q93" s="86"/>
      <c r="R93" s="86"/>
      <c r="S93" s="86"/>
      <c r="T93" s="86"/>
      <c r="U93" s="86"/>
      <c r="V93" s="86"/>
      <c r="W93" s="86"/>
      <c r="X93" s="87"/>
      <c r="Y93" s="88">
        <f>SUM(Y83:AB92)</f>
        <v>139.1</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14.6</v>
      </c>
      <c r="AV93" s="89"/>
      <c r="AW93" s="89"/>
      <c r="AX93" s="91"/>
    </row>
    <row r="94" spans="1:50" ht="30" customHeight="1" x14ac:dyDescent="0.15">
      <c r="A94" s="704"/>
      <c r="B94" s="705"/>
      <c r="C94" s="705"/>
      <c r="D94" s="705"/>
      <c r="E94" s="705"/>
      <c r="F94" s="706"/>
      <c r="G94" s="390" t="s">
        <v>583</v>
      </c>
      <c r="H94" s="391"/>
      <c r="I94" s="391"/>
      <c r="J94" s="391"/>
      <c r="K94" s="391"/>
      <c r="L94" s="391"/>
      <c r="M94" s="391"/>
      <c r="N94" s="391"/>
      <c r="O94" s="391"/>
      <c r="P94" s="391"/>
      <c r="Q94" s="391"/>
      <c r="R94" s="391"/>
      <c r="S94" s="391"/>
      <c r="T94" s="391"/>
      <c r="U94" s="391"/>
      <c r="V94" s="391"/>
      <c r="W94" s="391"/>
      <c r="X94" s="391"/>
      <c r="Y94" s="391"/>
      <c r="Z94" s="391"/>
      <c r="AA94" s="391"/>
      <c r="AB94" s="392"/>
      <c r="AC94" s="390" t="s">
        <v>579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4"/>
      <c r="B95" s="705"/>
      <c r="C95" s="705"/>
      <c r="D95" s="705"/>
      <c r="E95" s="705"/>
      <c r="F95" s="706"/>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4"/>
      <c r="B96" s="705"/>
      <c r="C96" s="705"/>
      <c r="D96" s="705"/>
      <c r="E96" s="705"/>
      <c r="F96" s="706"/>
      <c r="G96" s="97" t="s">
        <v>485</v>
      </c>
      <c r="H96" s="98"/>
      <c r="I96" s="98"/>
      <c r="J96" s="98"/>
      <c r="K96" s="99"/>
      <c r="L96" s="100" t="s">
        <v>522</v>
      </c>
      <c r="M96" s="101"/>
      <c r="N96" s="101"/>
      <c r="O96" s="101"/>
      <c r="P96" s="101"/>
      <c r="Q96" s="101"/>
      <c r="R96" s="101"/>
      <c r="S96" s="101"/>
      <c r="T96" s="101"/>
      <c r="U96" s="101"/>
      <c r="V96" s="101"/>
      <c r="W96" s="101"/>
      <c r="X96" s="102"/>
      <c r="Y96" s="103">
        <v>127.3</v>
      </c>
      <c r="Z96" s="104"/>
      <c r="AA96" s="104"/>
      <c r="AB96" s="105"/>
      <c r="AC96" s="97" t="s">
        <v>477</v>
      </c>
      <c r="AD96" s="98"/>
      <c r="AE96" s="98"/>
      <c r="AF96" s="98"/>
      <c r="AG96" s="99"/>
      <c r="AH96" s="100" t="s">
        <v>573</v>
      </c>
      <c r="AI96" s="101"/>
      <c r="AJ96" s="101"/>
      <c r="AK96" s="101"/>
      <c r="AL96" s="101"/>
      <c r="AM96" s="101"/>
      <c r="AN96" s="101"/>
      <c r="AO96" s="101"/>
      <c r="AP96" s="101"/>
      <c r="AQ96" s="101"/>
      <c r="AR96" s="101"/>
      <c r="AS96" s="101"/>
      <c r="AT96" s="102"/>
      <c r="AU96" s="103">
        <v>13.8</v>
      </c>
      <c r="AV96" s="104"/>
      <c r="AW96" s="104"/>
      <c r="AX96" s="402"/>
    </row>
    <row r="97" spans="1:50" ht="22.5" customHeight="1" x14ac:dyDescent="0.15">
      <c r="A97" s="704"/>
      <c r="B97" s="705"/>
      <c r="C97" s="705"/>
      <c r="D97" s="705"/>
      <c r="E97" s="705"/>
      <c r="F97" s="70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2.5" customHeight="1" x14ac:dyDescent="0.15">
      <c r="A98" s="704"/>
      <c r="B98" s="705"/>
      <c r="C98" s="705"/>
      <c r="D98" s="705"/>
      <c r="E98" s="705"/>
      <c r="F98" s="70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2.5" customHeight="1" x14ac:dyDescent="0.15">
      <c r="A99" s="704"/>
      <c r="B99" s="705"/>
      <c r="C99" s="705"/>
      <c r="D99" s="705"/>
      <c r="E99" s="705"/>
      <c r="F99" s="70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2.5" customHeight="1" x14ac:dyDescent="0.15">
      <c r="A100" s="704"/>
      <c r="B100" s="705"/>
      <c r="C100" s="705"/>
      <c r="D100" s="705"/>
      <c r="E100" s="705"/>
      <c r="F100" s="70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2.5" customHeight="1" x14ac:dyDescent="0.15">
      <c r="A101" s="704"/>
      <c r="B101" s="705"/>
      <c r="C101" s="705"/>
      <c r="D101" s="705"/>
      <c r="E101" s="705"/>
      <c r="F101" s="70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2.5" customHeight="1" x14ac:dyDescent="0.15">
      <c r="A102" s="704"/>
      <c r="B102" s="705"/>
      <c r="C102" s="705"/>
      <c r="D102" s="705"/>
      <c r="E102" s="705"/>
      <c r="F102" s="70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2.5" customHeight="1" x14ac:dyDescent="0.15">
      <c r="A103" s="704"/>
      <c r="B103" s="705"/>
      <c r="C103" s="705"/>
      <c r="D103" s="705"/>
      <c r="E103" s="705"/>
      <c r="F103" s="70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2.5" customHeight="1" x14ac:dyDescent="0.15">
      <c r="A104" s="704"/>
      <c r="B104" s="705"/>
      <c r="C104" s="705"/>
      <c r="D104" s="705"/>
      <c r="E104" s="705"/>
      <c r="F104" s="70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2.5" customHeight="1" x14ac:dyDescent="0.15">
      <c r="A105" s="704"/>
      <c r="B105" s="705"/>
      <c r="C105" s="705"/>
      <c r="D105" s="705"/>
      <c r="E105" s="705"/>
      <c r="F105" s="70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127.3</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13.8</v>
      </c>
      <c r="AV106" s="716"/>
      <c r="AW106" s="716"/>
      <c r="AX106" s="718"/>
    </row>
    <row r="107" spans="1:50" s="51" customFormat="1" ht="17.100000000000001" customHeight="1" thickBot="1" x14ac:dyDescent="0.2"/>
    <row r="108" spans="1:50" ht="30" customHeight="1" x14ac:dyDescent="0.15">
      <c r="A108" s="701" t="s">
        <v>34</v>
      </c>
      <c r="B108" s="702"/>
      <c r="C108" s="702"/>
      <c r="D108" s="702"/>
      <c r="E108" s="702"/>
      <c r="F108" s="703"/>
      <c r="G108" s="390" t="s">
        <v>608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609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4"/>
      <c r="B109" s="705"/>
      <c r="C109" s="705"/>
      <c r="D109" s="705"/>
      <c r="E109" s="705"/>
      <c r="F109" s="706"/>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4"/>
      <c r="B110" s="705"/>
      <c r="C110" s="705"/>
      <c r="D110" s="705"/>
      <c r="E110" s="705"/>
      <c r="F110" s="706"/>
      <c r="G110" s="97" t="s">
        <v>485</v>
      </c>
      <c r="H110" s="98"/>
      <c r="I110" s="98"/>
      <c r="J110" s="98"/>
      <c r="K110" s="99"/>
      <c r="L110" s="100" t="s">
        <v>527</v>
      </c>
      <c r="M110" s="101"/>
      <c r="N110" s="101"/>
      <c r="O110" s="101"/>
      <c r="P110" s="101"/>
      <c r="Q110" s="101"/>
      <c r="R110" s="101"/>
      <c r="S110" s="101"/>
      <c r="T110" s="101"/>
      <c r="U110" s="101"/>
      <c r="V110" s="101"/>
      <c r="W110" s="101"/>
      <c r="X110" s="102"/>
      <c r="Y110" s="103">
        <v>7</v>
      </c>
      <c r="Z110" s="104"/>
      <c r="AA110" s="104"/>
      <c r="AB110" s="402"/>
      <c r="AC110" s="97" t="s">
        <v>610</v>
      </c>
      <c r="AD110" s="98"/>
      <c r="AE110" s="98"/>
      <c r="AF110" s="98"/>
      <c r="AG110" s="99"/>
      <c r="AH110" s="100" t="s">
        <v>611</v>
      </c>
      <c r="AI110" s="101"/>
      <c r="AJ110" s="101"/>
      <c r="AK110" s="101"/>
      <c r="AL110" s="101"/>
      <c r="AM110" s="101"/>
      <c r="AN110" s="101"/>
      <c r="AO110" s="101"/>
      <c r="AP110" s="101"/>
      <c r="AQ110" s="101"/>
      <c r="AR110" s="101"/>
      <c r="AS110" s="101"/>
      <c r="AT110" s="102"/>
      <c r="AU110" s="103">
        <v>3.2</v>
      </c>
      <c r="AV110" s="104"/>
      <c r="AW110" s="104"/>
      <c r="AX110" s="402"/>
    </row>
    <row r="111" spans="1:50" ht="22.5" customHeight="1" x14ac:dyDescent="0.15">
      <c r="A111" s="704"/>
      <c r="B111" s="705"/>
      <c r="C111" s="705"/>
      <c r="D111" s="705"/>
      <c r="E111" s="705"/>
      <c r="F111" s="70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2.5" customHeight="1" x14ac:dyDescent="0.15">
      <c r="A112" s="704"/>
      <c r="B112" s="705"/>
      <c r="C112" s="705"/>
      <c r="D112" s="705"/>
      <c r="E112" s="705"/>
      <c r="F112" s="70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2.5" customHeight="1" x14ac:dyDescent="0.15">
      <c r="A113" s="704"/>
      <c r="B113" s="705"/>
      <c r="C113" s="705"/>
      <c r="D113" s="705"/>
      <c r="E113" s="705"/>
      <c r="F113" s="70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2.5" customHeight="1" x14ac:dyDescent="0.15">
      <c r="A114" s="704"/>
      <c r="B114" s="705"/>
      <c r="C114" s="705"/>
      <c r="D114" s="705"/>
      <c r="E114" s="705"/>
      <c r="F114" s="70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2.5" customHeight="1" x14ac:dyDescent="0.15">
      <c r="A115" s="704"/>
      <c r="B115" s="705"/>
      <c r="C115" s="705"/>
      <c r="D115" s="705"/>
      <c r="E115" s="705"/>
      <c r="F115" s="70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2.5" customHeight="1" x14ac:dyDescent="0.15">
      <c r="A116" s="704"/>
      <c r="B116" s="705"/>
      <c r="C116" s="705"/>
      <c r="D116" s="705"/>
      <c r="E116" s="705"/>
      <c r="F116" s="70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2.5" customHeight="1" x14ac:dyDescent="0.15">
      <c r="A117" s="704"/>
      <c r="B117" s="705"/>
      <c r="C117" s="705"/>
      <c r="D117" s="705"/>
      <c r="E117" s="705"/>
      <c r="F117" s="70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2.5" customHeight="1" x14ac:dyDescent="0.15">
      <c r="A118" s="704"/>
      <c r="B118" s="705"/>
      <c r="C118" s="705"/>
      <c r="D118" s="705"/>
      <c r="E118" s="705"/>
      <c r="F118" s="70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2.5" customHeight="1" x14ac:dyDescent="0.15">
      <c r="A119" s="704"/>
      <c r="B119" s="705"/>
      <c r="C119" s="705"/>
      <c r="D119" s="705"/>
      <c r="E119" s="705"/>
      <c r="F119" s="70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4"/>
      <c r="B120" s="705"/>
      <c r="C120" s="705"/>
      <c r="D120" s="705"/>
      <c r="E120" s="705"/>
      <c r="F120" s="706"/>
      <c r="G120" s="83" t="s">
        <v>22</v>
      </c>
      <c r="H120" s="84"/>
      <c r="I120" s="84"/>
      <c r="J120" s="84"/>
      <c r="K120" s="84"/>
      <c r="L120" s="85"/>
      <c r="M120" s="86"/>
      <c r="N120" s="86"/>
      <c r="O120" s="86"/>
      <c r="P120" s="86"/>
      <c r="Q120" s="86"/>
      <c r="R120" s="86"/>
      <c r="S120" s="86"/>
      <c r="T120" s="86"/>
      <c r="U120" s="86"/>
      <c r="V120" s="86"/>
      <c r="W120" s="86"/>
      <c r="X120" s="87"/>
      <c r="Y120" s="88">
        <f>SUM(Y110:AB119)</f>
        <v>7</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3.2</v>
      </c>
      <c r="AV120" s="89"/>
      <c r="AW120" s="89"/>
      <c r="AX120" s="91"/>
    </row>
    <row r="121" spans="1:50" ht="30" customHeight="1" x14ac:dyDescent="0.15">
      <c r="A121" s="704"/>
      <c r="B121" s="705"/>
      <c r="C121" s="705"/>
      <c r="D121" s="705"/>
      <c r="E121" s="705"/>
      <c r="F121" s="706"/>
      <c r="G121" s="390" t="s">
        <v>578</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612</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4"/>
      <c r="B122" s="705"/>
      <c r="C122" s="705"/>
      <c r="D122" s="705"/>
      <c r="E122" s="705"/>
      <c r="F122" s="706"/>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4"/>
      <c r="B123" s="705"/>
      <c r="C123" s="705"/>
      <c r="D123" s="705"/>
      <c r="E123" s="705"/>
      <c r="F123" s="706"/>
      <c r="G123" s="97" t="s">
        <v>485</v>
      </c>
      <c r="H123" s="98"/>
      <c r="I123" s="98"/>
      <c r="J123" s="98"/>
      <c r="K123" s="99"/>
      <c r="L123" s="100" t="s">
        <v>511</v>
      </c>
      <c r="M123" s="101"/>
      <c r="N123" s="101"/>
      <c r="O123" s="101"/>
      <c r="P123" s="101"/>
      <c r="Q123" s="101"/>
      <c r="R123" s="101"/>
      <c r="S123" s="101"/>
      <c r="T123" s="101"/>
      <c r="U123" s="101"/>
      <c r="V123" s="101"/>
      <c r="W123" s="101"/>
      <c r="X123" s="102"/>
      <c r="Y123" s="103">
        <v>5.5</v>
      </c>
      <c r="Z123" s="104"/>
      <c r="AA123" s="104"/>
      <c r="AB123" s="105"/>
      <c r="AC123" s="97" t="s">
        <v>613</v>
      </c>
      <c r="AD123" s="98"/>
      <c r="AE123" s="98"/>
      <c r="AF123" s="98"/>
      <c r="AG123" s="99"/>
      <c r="AH123" s="100" t="s">
        <v>614</v>
      </c>
      <c r="AI123" s="101"/>
      <c r="AJ123" s="101"/>
      <c r="AK123" s="101"/>
      <c r="AL123" s="101"/>
      <c r="AM123" s="101"/>
      <c r="AN123" s="101"/>
      <c r="AO123" s="101"/>
      <c r="AP123" s="101"/>
      <c r="AQ123" s="101"/>
      <c r="AR123" s="101"/>
      <c r="AS123" s="101"/>
      <c r="AT123" s="102"/>
      <c r="AU123" s="103">
        <v>3.2</v>
      </c>
      <c r="AV123" s="104"/>
      <c r="AW123" s="104"/>
      <c r="AX123" s="402"/>
    </row>
    <row r="124" spans="1:50" ht="22.5" customHeight="1" x14ac:dyDescent="0.15">
      <c r="A124" s="704"/>
      <c r="B124" s="705"/>
      <c r="C124" s="705"/>
      <c r="D124" s="705"/>
      <c r="E124" s="705"/>
      <c r="F124" s="70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2.5" customHeight="1" x14ac:dyDescent="0.15">
      <c r="A125" s="704"/>
      <c r="B125" s="705"/>
      <c r="C125" s="705"/>
      <c r="D125" s="705"/>
      <c r="E125" s="705"/>
      <c r="F125" s="70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2.5" customHeight="1" x14ac:dyDescent="0.15">
      <c r="A126" s="704"/>
      <c r="B126" s="705"/>
      <c r="C126" s="705"/>
      <c r="D126" s="705"/>
      <c r="E126" s="705"/>
      <c r="F126" s="70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2.5" customHeight="1" x14ac:dyDescent="0.15">
      <c r="A127" s="704"/>
      <c r="B127" s="705"/>
      <c r="C127" s="705"/>
      <c r="D127" s="705"/>
      <c r="E127" s="705"/>
      <c r="F127" s="70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2.5" customHeight="1" x14ac:dyDescent="0.15">
      <c r="A128" s="704"/>
      <c r="B128" s="705"/>
      <c r="C128" s="705"/>
      <c r="D128" s="705"/>
      <c r="E128" s="705"/>
      <c r="F128" s="70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2.5" customHeight="1" x14ac:dyDescent="0.15">
      <c r="A129" s="704"/>
      <c r="B129" s="705"/>
      <c r="C129" s="705"/>
      <c r="D129" s="705"/>
      <c r="E129" s="705"/>
      <c r="F129" s="70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2.5" customHeight="1" x14ac:dyDescent="0.15">
      <c r="A130" s="704"/>
      <c r="B130" s="705"/>
      <c r="C130" s="705"/>
      <c r="D130" s="705"/>
      <c r="E130" s="705"/>
      <c r="F130" s="70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2.5" customHeight="1" x14ac:dyDescent="0.15">
      <c r="A131" s="704"/>
      <c r="B131" s="705"/>
      <c r="C131" s="705"/>
      <c r="D131" s="705"/>
      <c r="E131" s="705"/>
      <c r="F131" s="70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2.5" customHeight="1" x14ac:dyDescent="0.15">
      <c r="A132" s="704"/>
      <c r="B132" s="705"/>
      <c r="C132" s="705"/>
      <c r="D132" s="705"/>
      <c r="E132" s="705"/>
      <c r="F132" s="70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4"/>
      <c r="B133" s="705"/>
      <c r="C133" s="705"/>
      <c r="D133" s="705"/>
      <c r="E133" s="705"/>
      <c r="F133" s="706"/>
      <c r="G133" s="83" t="s">
        <v>22</v>
      </c>
      <c r="H133" s="84"/>
      <c r="I133" s="84"/>
      <c r="J133" s="84"/>
      <c r="K133" s="84"/>
      <c r="L133" s="85"/>
      <c r="M133" s="86"/>
      <c r="N133" s="86"/>
      <c r="O133" s="86"/>
      <c r="P133" s="86"/>
      <c r="Q133" s="86"/>
      <c r="R133" s="86"/>
      <c r="S133" s="86"/>
      <c r="T133" s="86"/>
      <c r="U133" s="86"/>
      <c r="V133" s="86"/>
      <c r="W133" s="86"/>
      <c r="X133" s="87"/>
      <c r="Y133" s="88">
        <f>SUM(Y123:AB132)</f>
        <v>5.5</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3.2</v>
      </c>
      <c r="AV133" s="89"/>
      <c r="AW133" s="89"/>
      <c r="AX133" s="91"/>
    </row>
    <row r="134" spans="1:50" ht="30" customHeight="1" x14ac:dyDescent="0.15">
      <c r="A134" s="704"/>
      <c r="B134" s="705"/>
      <c r="C134" s="705"/>
      <c r="D134" s="705"/>
      <c r="E134" s="705"/>
      <c r="F134" s="706"/>
      <c r="G134" s="390" t="s">
        <v>619</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616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4"/>
      <c r="B135" s="705"/>
      <c r="C135" s="705"/>
      <c r="D135" s="705"/>
      <c r="E135" s="705"/>
      <c r="F135" s="706"/>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4"/>
      <c r="B136" s="705"/>
      <c r="C136" s="705"/>
      <c r="D136" s="705"/>
      <c r="E136" s="705"/>
      <c r="F136" s="706"/>
      <c r="G136" s="97" t="s">
        <v>485</v>
      </c>
      <c r="H136" s="98"/>
      <c r="I136" s="98"/>
      <c r="J136" s="98"/>
      <c r="K136" s="99"/>
      <c r="L136" s="100" t="s">
        <v>576</v>
      </c>
      <c r="M136" s="101"/>
      <c r="N136" s="101"/>
      <c r="O136" s="101"/>
      <c r="P136" s="101"/>
      <c r="Q136" s="101"/>
      <c r="R136" s="101"/>
      <c r="S136" s="101"/>
      <c r="T136" s="101"/>
      <c r="U136" s="101"/>
      <c r="V136" s="101"/>
      <c r="W136" s="101"/>
      <c r="X136" s="102"/>
      <c r="Y136" s="103">
        <v>5.3</v>
      </c>
      <c r="Z136" s="104"/>
      <c r="AA136" s="104"/>
      <c r="AB136" s="105"/>
      <c r="AC136" s="97" t="s">
        <v>613</v>
      </c>
      <c r="AD136" s="98"/>
      <c r="AE136" s="98"/>
      <c r="AF136" s="98"/>
      <c r="AG136" s="99"/>
      <c r="AH136" s="100" t="s">
        <v>615</v>
      </c>
      <c r="AI136" s="101"/>
      <c r="AJ136" s="101"/>
      <c r="AK136" s="101"/>
      <c r="AL136" s="101"/>
      <c r="AM136" s="101"/>
      <c r="AN136" s="101"/>
      <c r="AO136" s="101"/>
      <c r="AP136" s="101"/>
      <c r="AQ136" s="101"/>
      <c r="AR136" s="101"/>
      <c r="AS136" s="101"/>
      <c r="AT136" s="102"/>
      <c r="AU136" s="103">
        <v>2.2999999999999998</v>
      </c>
      <c r="AV136" s="104"/>
      <c r="AW136" s="104"/>
      <c r="AX136" s="402"/>
    </row>
    <row r="137" spans="1:50" ht="22.5" customHeight="1" x14ac:dyDescent="0.15">
      <c r="A137" s="704"/>
      <c r="B137" s="705"/>
      <c r="C137" s="705"/>
      <c r="D137" s="705"/>
      <c r="E137" s="705"/>
      <c r="F137" s="70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2.5" customHeight="1" x14ac:dyDescent="0.15">
      <c r="A138" s="704"/>
      <c r="B138" s="705"/>
      <c r="C138" s="705"/>
      <c r="D138" s="705"/>
      <c r="E138" s="705"/>
      <c r="F138" s="70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2.5" customHeight="1" x14ac:dyDescent="0.15">
      <c r="A139" s="704"/>
      <c r="B139" s="705"/>
      <c r="C139" s="705"/>
      <c r="D139" s="705"/>
      <c r="E139" s="705"/>
      <c r="F139" s="70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2.5" customHeight="1" x14ac:dyDescent="0.15">
      <c r="A140" s="704"/>
      <c r="B140" s="705"/>
      <c r="C140" s="705"/>
      <c r="D140" s="705"/>
      <c r="E140" s="705"/>
      <c r="F140" s="70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2.5" customHeight="1" x14ac:dyDescent="0.15">
      <c r="A141" s="704"/>
      <c r="B141" s="705"/>
      <c r="C141" s="705"/>
      <c r="D141" s="705"/>
      <c r="E141" s="705"/>
      <c r="F141" s="70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2.5" customHeight="1" x14ac:dyDescent="0.15">
      <c r="A142" s="704"/>
      <c r="B142" s="705"/>
      <c r="C142" s="705"/>
      <c r="D142" s="705"/>
      <c r="E142" s="705"/>
      <c r="F142" s="70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2.5" customHeight="1" x14ac:dyDescent="0.15">
      <c r="A143" s="704"/>
      <c r="B143" s="705"/>
      <c r="C143" s="705"/>
      <c r="D143" s="705"/>
      <c r="E143" s="705"/>
      <c r="F143" s="70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2.5" customHeight="1" x14ac:dyDescent="0.15">
      <c r="A144" s="704"/>
      <c r="B144" s="705"/>
      <c r="C144" s="705"/>
      <c r="D144" s="705"/>
      <c r="E144" s="705"/>
      <c r="F144" s="70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2.5" customHeight="1" x14ac:dyDescent="0.15">
      <c r="A145" s="704"/>
      <c r="B145" s="705"/>
      <c r="C145" s="705"/>
      <c r="D145" s="705"/>
      <c r="E145" s="705"/>
      <c r="F145" s="70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4"/>
      <c r="B146" s="705"/>
      <c r="C146" s="705"/>
      <c r="D146" s="705"/>
      <c r="E146" s="705"/>
      <c r="F146" s="706"/>
      <c r="G146" s="83" t="s">
        <v>22</v>
      </c>
      <c r="H146" s="84"/>
      <c r="I146" s="84"/>
      <c r="J146" s="84"/>
      <c r="K146" s="84"/>
      <c r="L146" s="85"/>
      <c r="M146" s="86"/>
      <c r="N146" s="86"/>
      <c r="O146" s="86"/>
      <c r="P146" s="86"/>
      <c r="Q146" s="86"/>
      <c r="R146" s="86"/>
      <c r="S146" s="86"/>
      <c r="T146" s="86"/>
      <c r="U146" s="86"/>
      <c r="V146" s="86"/>
      <c r="W146" s="86"/>
      <c r="X146" s="87"/>
      <c r="Y146" s="88">
        <f>SUM(Y136:AB145)</f>
        <v>5.3</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2.2999999999999998</v>
      </c>
      <c r="AV146" s="89"/>
      <c r="AW146" s="89"/>
      <c r="AX146" s="91"/>
    </row>
    <row r="147" spans="1:50" ht="30" customHeight="1" x14ac:dyDescent="0.15">
      <c r="A147" s="704"/>
      <c r="B147" s="705"/>
      <c r="C147" s="705"/>
      <c r="D147" s="705"/>
      <c r="E147" s="705"/>
      <c r="F147" s="706"/>
      <c r="G147" s="390" t="s">
        <v>607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617</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4"/>
      <c r="B148" s="705"/>
      <c r="C148" s="705"/>
      <c r="D148" s="705"/>
      <c r="E148" s="705"/>
      <c r="F148" s="706"/>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4"/>
      <c r="B149" s="705"/>
      <c r="C149" s="705"/>
      <c r="D149" s="705"/>
      <c r="E149" s="705"/>
      <c r="F149" s="706"/>
      <c r="G149" s="97" t="s">
        <v>485</v>
      </c>
      <c r="H149" s="98"/>
      <c r="I149" s="98"/>
      <c r="J149" s="98"/>
      <c r="K149" s="99"/>
      <c r="L149" s="100" t="s">
        <v>512</v>
      </c>
      <c r="M149" s="101"/>
      <c r="N149" s="101"/>
      <c r="O149" s="101"/>
      <c r="P149" s="101"/>
      <c r="Q149" s="101"/>
      <c r="R149" s="101"/>
      <c r="S149" s="101"/>
      <c r="T149" s="101"/>
      <c r="U149" s="101"/>
      <c r="V149" s="101"/>
      <c r="W149" s="101"/>
      <c r="X149" s="102"/>
      <c r="Y149" s="103">
        <v>5</v>
      </c>
      <c r="Z149" s="104"/>
      <c r="AA149" s="104"/>
      <c r="AB149" s="105"/>
      <c r="AC149" s="97" t="s">
        <v>613</v>
      </c>
      <c r="AD149" s="98"/>
      <c r="AE149" s="98"/>
      <c r="AF149" s="98"/>
      <c r="AG149" s="99"/>
      <c r="AH149" s="100" t="s">
        <v>618</v>
      </c>
      <c r="AI149" s="101"/>
      <c r="AJ149" s="101"/>
      <c r="AK149" s="101"/>
      <c r="AL149" s="101"/>
      <c r="AM149" s="101"/>
      <c r="AN149" s="101"/>
      <c r="AO149" s="101"/>
      <c r="AP149" s="101"/>
      <c r="AQ149" s="101"/>
      <c r="AR149" s="101"/>
      <c r="AS149" s="101"/>
      <c r="AT149" s="102"/>
      <c r="AU149" s="103">
        <v>1.6</v>
      </c>
      <c r="AV149" s="104"/>
      <c r="AW149" s="104"/>
      <c r="AX149" s="402"/>
    </row>
    <row r="150" spans="1:50" ht="22.5" customHeight="1" x14ac:dyDescent="0.15">
      <c r="A150" s="704"/>
      <c r="B150" s="705"/>
      <c r="C150" s="705"/>
      <c r="D150" s="705"/>
      <c r="E150" s="705"/>
      <c r="F150" s="70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2.5" customHeight="1" x14ac:dyDescent="0.15">
      <c r="A151" s="704"/>
      <c r="B151" s="705"/>
      <c r="C151" s="705"/>
      <c r="D151" s="705"/>
      <c r="E151" s="705"/>
      <c r="F151" s="70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2.5" customHeight="1" x14ac:dyDescent="0.15">
      <c r="A152" s="704"/>
      <c r="B152" s="705"/>
      <c r="C152" s="705"/>
      <c r="D152" s="705"/>
      <c r="E152" s="705"/>
      <c r="F152" s="70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2.5" customHeight="1" x14ac:dyDescent="0.15">
      <c r="A153" s="704"/>
      <c r="B153" s="705"/>
      <c r="C153" s="705"/>
      <c r="D153" s="705"/>
      <c r="E153" s="705"/>
      <c r="F153" s="70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2.5" customHeight="1" x14ac:dyDescent="0.15">
      <c r="A154" s="704"/>
      <c r="B154" s="705"/>
      <c r="C154" s="705"/>
      <c r="D154" s="705"/>
      <c r="E154" s="705"/>
      <c r="F154" s="70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2.5" customHeight="1" x14ac:dyDescent="0.15">
      <c r="A155" s="704"/>
      <c r="B155" s="705"/>
      <c r="C155" s="705"/>
      <c r="D155" s="705"/>
      <c r="E155" s="705"/>
      <c r="F155" s="70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2.5" customHeight="1" x14ac:dyDescent="0.15">
      <c r="A156" s="704"/>
      <c r="B156" s="705"/>
      <c r="C156" s="705"/>
      <c r="D156" s="705"/>
      <c r="E156" s="705"/>
      <c r="F156" s="70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2.5" customHeight="1" x14ac:dyDescent="0.15">
      <c r="A157" s="704"/>
      <c r="B157" s="705"/>
      <c r="C157" s="705"/>
      <c r="D157" s="705"/>
      <c r="E157" s="705"/>
      <c r="F157" s="70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2.5" customHeight="1" x14ac:dyDescent="0.15">
      <c r="A158" s="704"/>
      <c r="B158" s="705"/>
      <c r="C158" s="705"/>
      <c r="D158" s="705"/>
      <c r="E158" s="705"/>
      <c r="F158" s="70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5</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1.6</v>
      </c>
      <c r="AV159" s="716"/>
      <c r="AW159" s="716"/>
      <c r="AX159" s="718"/>
    </row>
    <row r="160" spans="1:50" s="51" customFormat="1" ht="14.1" hidden="1" customHeight="1" thickBot="1" x14ac:dyDescent="0.2"/>
    <row r="161" spans="1:50" ht="30" hidden="1" customHeight="1" x14ac:dyDescent="0.15">
      <c r="A161" s="701" t="s">
        <v>34</v>
      </c>
      <c r="B161" s="702"/>
      <c r="C161" s="702"/>
      <c r="D161" s="702"/>
      <c r="E161" s="702"/>
      <c r="F161" s="703"/>
      <c r="G161" s="390"/>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365</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hidden="1" customHeight="1" x14ac:dyDescent="0.15">
      <c r="A162" s="704"/>
      <c r="B162" s="705"/>
      <c r="C162" s="705"/>
      <c r="D162" s="705"/>
      <c r="E162" s="705"/>
      <c r="F162" s="706"/>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hidden="1" customHeight="1" x14ac:dyDescent="0.15">
      <c r="A163" s="704"/>
      <c r="B163" s="705"/>
      <c r="C163" s="705"/>
      <c r="D163" s="705"/>
      <c r="E163" s="705"/>
      <c r="F163" s="70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2.5" hidden="1" customHeight="1" x14ac:dyDescent="0.15">
      <c r="A164" s="704"/>
      <c r="B164" s="705"/>
      <c r="C164" s="705"/>
      <c r="D164" s="705"/>
      <c r="E164" s="705"/>
      <c r="F164" s="70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2.5" hidden="1" customHeight="1" x14ac:dyDescent="0.15">
      <c r="A165" s="704"/>
      <c r="B165" s="705"/>
      <c r="C165" s="705"/>
      <c r="D165" s="705"/>
      <c r="E165" s="705"/>
      <c r="F165" s="70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2.5" hidden="1" customHeight="1" x14ac:dyDescent="0.15">
      <c r="A166" s="704"/>
      <c r="B166" s="705"/>
      <c r="C166" s="705"/>
      <c r="D166" s="705"/>
      <c r="E166" s="705"/>
      <c r="F166" s="70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2.5" hidden="1" customHeight="1" x14ac:dyDescent="0.15">
      <c r="A167" s="704"/>
      <c r="B167" s="705"/>
      <c r="C167" s="705"/>
      <c r="D167" s="705"/>
      <c r="E167" s="705"/>
      <c r="F167" s="70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2.5" hidden="1" customHeight="1" x14ac:dyDescent="0.15">
      <c r="A168" s="704"/>
      <c r="B168" s="705"/>
      <c r="C168" s="705"/>
      <c r="D168" s="705"/>
      <c r="E168" s="705"/>
      <c r="F168" s="70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2.5" hidden="1" customHeight="1" x14ac:dyDescent="0.15">
      <c r="A169" s="704"/>
      <c r="B169" s="705"/>
      <c r="C169" s="705"/>
      <c r="D169" s="705"/>
      <c r="E169" s="705"/>
      <c r="F169" s="70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2.5" hidden="1" customHeight="1" x14ac:dyDescent="0.15">
      <c r="A170" s="704"/>
      <c r="B170" s="705"/>
      <c r="C170" s="705"/>
      <c r="D170" s="705"/>
      <c r="E170" s="705"/>
      <c r="F170" s="70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2.5" hidden="1" customHeight="1" x14ac:dyDescent="0.15">
      <c r="A171" s="704"/>
      <c r="B171" s="705"/>
      <c r="C171" s="705"/>
      <c r="D171" s="705"/>
      <c r="E171" s="705"/>
      <c r="F171" s="70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2.5" hidden="1" customHeight="1" x14ac:dyDescent="0.15">
      <c r="A172" s="704"/>
      <c r="B172" s="705"/>
      <c r="C172" s="705"/>
      <c r="D172" s="705"/>
      <c r="E172" s="705"/>
      <c r="F172" s="70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04"/>
      <c r="B173" s="705"/>
      <c r="C173" s="705"/>
      <c r="D173" s="705"/>
      <c r="E173" s="705"/>
      <c r="F173" s="70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04"/>
      <c r="B174" s="705"/>
      <c r="C174" s="705"/>
      <c r="D174" s="705"/>
      <c r="E174" s="705"/>
      <c r="F174" s="706"/>
      <c r="G174" s="390"/>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366</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hidden="1" customHeight="1" x14ac:dyDescent="0.15">
      <c r="A175" s="704"/>
      <c r="B175" s="705"/>
      <c r="C175" s="705"/>
      <c r="D175" s="705"/>
      <c r="E175" s="705"/>
      <c r="F175" s="706"/>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hidden="1" customHeight="1" x14ac:dyDescent="0.15">
      <c r="A176" s="704"/>
      <c r="B176" s="705"/>
      <c r="C176" s="705"/>
      <c r="D176" s="705"/>
      <c r="E176" s="705"/>
      <c r="F176" s="70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2.5" hidden="1" customHeight="1" x14ac:dyDescent="0.15">
      <c r="A177" s="704"/>
      <c r="B177" s="705"/>
      <c r="C177" s="705"/>
      <c r="D177" s="705"/>
      <c r="E177" s="705"/>
      <c r="F177" s="70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2.5" hidden="1" customHeight="1" x14ac:dyDescent="0.15">
      <c r="A178" s="704"/>
      <c r="B178" s="705"/>
      <c r="C178" s="705"/>
      <c r="D178" s="705"/>
      <c r="E178" s="705"/>
      <c r="F178" s="70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2.5" hidden="1" customHeight="1" x14ac:dyDescent="0.15">
      <c r="A179" s="704"/>
      <c r="B179" s="705"/>
      <c r="C179" s="705"/>
      <c r="D179" s="705"/>
      <c r="E179" s="705"/>
      <c r="F179" s="70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2.5" hidden="1" customHeight="1" x14ac:dyDescent="0.15">
      <c r="A180" s="704"/>
      <c r="B180" s="705"/>
      <c r="C180" s="705"/>
      <c r="D180" s="705"/>
      <c r="E180" s="705"/>
      <c r="F180" s="70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2.5" hidden="1" customHeight="1" x14ac:dyDescent="0.15">
      <c r="A181" s="704"/>
      <c r="B181" s="705"/>
      <c r="C181" s="705"/>
      <c r="D181" s="705"/>
      <c r="E181" s="705"/>
      <c r="F181" s="70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2.5" hidden="1" customHeight="1" x14ac:dyDescent="0.15">
      <c r="A182" s="704"/>
      <c r="B182" s="705"/>
      <c r="C182" s="705"/>
      <c r="D182" s="705"/>
      <c r="E182" s="705"/>
      <c r="F182" s="70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2.5" hidden="1" customHeight="1" x14ac:dyDescent="0.15">
      <c r="A183" s="704"/>
      <c r="B183" s="705"/>
      <c r="C183" s="705"/>
      <c r="D183" s="705"/>
      <c r="E183" s="705"/>
      <c r="F183" s="70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2.5" hidden="1" customHeight="1" x14ac:dyDescent="0.15">
      <c r="A184" s="704"/>
      <c r="B184" s="705"/>
      <c r="C184" s="705"/>
      <c r="D184" s="705"/>
      <c r="E184" s="705"/>
      <c r="F184" s="70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2.5" hidden="1" customHeight="1" x14ac:dyDescent="0.15">
      <c r="A185" s="704"/>
      <c r="B185" s="705"/>
      <c r="C185" s="705"/>
      <c r="D185" s="705"/>
      <c r="E185" s="705"/>
      <c r="F185" s="70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04"/>
      <c r="B186" s="705"/>
      <c r="C186" s="705"/>
      <c r="D186" s="705"/>
      <c r="E186" s="705"/>
      <c r="F186" s="70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04"/>
      <c r="B187" s="705"/>
      <c r="C187" s="705"/>
      <c r="D187" s="705"/>
      <c r="E187" s="705"/>
      <c r="F187" s="706"/>
      <c r="G187" s="390"/>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367</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hidden="1" customHeight="1" x14ac:dyDescent="0.15">
      <c r="A188" s="704"/>
      <c r="B188" s="705"/>
      <c r="C188" s="705"/>
      <c r="D188" s="705"/>
      <c r="E188" s="705"/>
      <c r="F188" s="706"/>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hidden="1" customHeight="1" x14ac:dyDescent="0.15">
      <c r="A189" s="704"/>
      <c r="B189" s="705"/>
      <c r="C189" s="705"/>
      <c r="D189" s="705"/>
      <c r="E189" s="705"/>
      <c r="F189" s="70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2.5" hidden="1" customHeight="1" x14ac:dyDescent="0.15">
      <c r="A190" s="704"/>
      <c r="B190" s="705"/>
      <c r="C190" s="705"/>
      <c r="D190" s="705"/>
      <c r="E190" s="705"/>
      <c r="F190" s="70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2.5" hidden="1" customHeight="1" x14ac:dyDescent="0.15">
      <c r="A191" s="704"/>
      <c r="B191" s="705"/>
      <c r="C191" s="705"/>
      <c r="D191" s="705"/>
      <c r="E191" s="705"/>
      <c r="F191" s="70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2.5" hidden="1" customHeight="1" x14ac:dyDescent="0.15">
      <c r="A192" s="704"/>
      <c r="B192" s="705"/>
      <c r="C192" s="705"/>
      <c r="D192" s="705"/>
      <c r="E192" s="705"/>
      <c r="F192" s="70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2.5" hidden="1" customHeight="1" x14ac:dyDescent="0.15">
      <c r="A193" s="704"/>
      <c r="B193" s="705"/>
      <c r="C193" s="705"/>
      <c r="D193" s="705"/>
      <c r="E193" s="705"/>
      <c r="F193" s="70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2.5" hidden="1" customHeight="1" x14ac:dyDescent="0.15">
      <c r="A194" s="704"/>
      <c r="B194" s="705"/>
      <c r="C194" s="705"/>
      <c r="D194" s="705"/>
      <c r="E194" s="705"/>
      <c r="F194" s="70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2.5" hidden="1" customHeight="1" x14ac:dyDescent="0.15">
      <c r="A195" s="704"/>
      <c r="B195" s="705"/>
      <c r="C195" s="705"/>
      <c r="D195" s="705"/>
      <c r="E195" s="705"/>
      <c r="F195" s="70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2.5" hidden="1" customHeight="1" x14ac:dyDescent="0.15">
      <c r="A196" s="704"/>
      <c r="B196" s="705"/>
      <c r="C196" s="705"/>
      <c r="D196" s="705"/>
      <c r="E196" s="705"/>
      <c r="F196" s="70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2.5" hidden="1" customHeight="1" x14ac:dyDescent="0.15">
      <c r="A197" s="704"/>
      <c r="B197" s="705"/>
      <c r="C197" s="705"/>
      <c r="D197" s="705"/>
      <c r="E197" s="705"/>
      <c r="F197" s="70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2.5" hidden="1" customHeight="1" x14ac:dyDescent="0.15">
      <c r="A198" s="704"/>
      <c r="B198" s="705"/>
      <c r="C198" s="705"/>
      <c r="D198" s="705"/>
      <c r="E198" s="705"/>
      <c r="F198" s="70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04"/>
      <c r="B199" s="705"/>
      <c r="C199" s="705"/>
      <c r="D199" s="705"/>
      <c r="E199" s="705"/>
      <c r="F199" s="70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04"/>
      <c r="B200" s="705"/>
      <c r="C200" s="705"/>
      <c r="D200" s="705"/>
      <c r="E200" s="705"/>
      <c r="F200" s="706"/>
      <c r="G200" s="390"/>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368</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hidden="1" customHeight="1" x14ac:dyDescent="0.15">
      <c r="A201" s="704"/>
      <c r="B201" s="705"/>
      <c r="C201" s="705"/>
      <c r="D201" s="705"/>
      <c r="E201" s="705"/>
      <c r="F201" s="706"/>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hidden="1" customHeight="1" x14ac:dyDescent="0.15">
      <c r="A202" s="704"/>
      <c r="B202" s="705"/>
      <c r="C202" s="705"/>
      <c r="D202" s="705"/>
      <c r="E202" s="705"/>
      <c r="F202" s="70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2.5" hidden="1" customHeight="1" x14ac:dyDescent="0.15">
      <c r="A203" s="704"/>
      <c r="B203" s="705"/>
      <c r="C203" s="705"/>
      <c r="D203" s="705"/>
      <c r="E203" s="705"/>
      <c r="F203" s="70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2.5" hidden="1" customHeight="1" x14ac:dyDescent="0.15">
      <c r="A204" s="704"/>
      <c r="B204" s="705"/>
      <c r="C204" s="705"/>
      <c r="D204" s="705"/>
      <c r="E204" s="705"/>
      <c r="F204" s="70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2.5" hidden="1" customHeight="1" x14ac:dyDescent="0.15">
      <c r="A205" s="704"/>
      <c r="B205" s="705"/>
      <c r="C205" s="705"/>
      <c r="D205" s="705"/>
      <c r="E205" s="705"/>
      <c r="F205" s="70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2.5" hidden="1" customHeight="1" x14ac:dyDescent="0.15">
      <c r="A206" s="704"/>
      <c r="B206" s="705"/>
      <c r="C206" s="705"/>
      <c r="D206" s="705"/>
      <c r="E206" s="705"/>
      <c r="F206" s="70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2.5" hidden="1" customHeight="1" x14ac:dyDescent="0.15">
      <c r="A207" s="704"/>
      <c r="B207" s="705"/>
      <c r="C207" s="705"/>
      <c r="D207" s="705"/>
      <c r="E207" s="705"/>
      <c r="F207" s="70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2.5" hidden="1" customHeight="1" x14ac:dyDescent="0.15">
      <c r="A208" s="704"/>
      <c r="B208" s="705"/>
      <c r="C208" s="705"/>
      <c r="D208" s="705"/>
      <c r="E208" s="705"/>
      <c r="F208" s="70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2.5" hidden="1" customHeight="1" x14ac:dyDescent="0.15">
      <c r="A209" s="704"/>
      <c r="B209" s="705"/>
      <c r="C209" s="705"/>
      <c r="D209" s="705"/>
      <c r="E209" s="705"/>
      <c r="F209" s="70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2.5" hidden="1" customHeight="1" x14ac:dyDescent="0.15">
      <c r="A210" s="704"/>
      <c r="B210" s="705"/>
      <c r="C210" s="705"/>
      <c r="D210" s="705"/>
      <c r="E210" s="705"/>
      <c r="F210" s="70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2.5" hidden="1" customHeight="1" x14ac:dyDescent="0.15">
      <c r="A211" s="704"/>
      <c r="B211" s="705"/>
      <c r="C211" s="705"/>
      <c r="D211" s="705"/>
      <c r="E211" s="705"/>
      <c r="F211" s="70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14.1" hidden="1" customHeight="1" thickBot="1" x14ac:dyDescent="0.2"/>
    <row r="214" spans="1:50" ht="30" hidden="1" customHeight="1" x14ac:dyDescent="0.15">
      <c r="A214" s="719" t="s">
        <v>34</v>
      </c>
      <c r="B214" s="720"/>
      <c r="C214" s="720"/>
      <c r="D214" s="720"/>
      <c r="E214" s="720"/>
      <c r="F214" s="721"/>
      <c r="G214" s="390" t="s">
        <v>369</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370</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hidden="1" customHeight="1" x14ac:dyDescent="0.15">
      <c r="A215" s="704"/>
      <c r="B215" s="705"/>
      <c r="C215" s="705"/>
      <c r="D215" s="705"/>
      <c r="E215" s="705"/>
      <c r="F215" s="706"/>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2.5" hidden="1" customHeight="1" x14ac:dyDescent="0.15">
      <c r="A216" s="704"/>
      <c r="B216" s="705"/>
      <c r="C216" s="705"/>
      <c r="D216" s="705"/>
      <c r="E216" s="705"/>
      <c r="F216" s="70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2.5" hidden="1" customHeight="1" x14ac:dyDescent="0.15">
      <c r="A217" s="704"/>
      <c r="B217" s="705"/>
      <c r="C217" s="705"/>
      <c r="D217" s="705"/>
      <c r="E217" s="705"/>
      <c r="F217" s="70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2.5" hidden="1" customHeight="1" x14ac:dyDescent="0.15">
      <c r="A218" s="704"/>
      <c r="B218" s="705"/>
      <c r="C218" s="705"/>
      <c r="D218" s="705"/>
      <c r="E218" s="705"/>
      <c r="F218" s="70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2.5" hidden="1" customHeight="1" x14ac:dyDescent="0.15">
      <c r="A219" s="704"/>
      <c r="B219" s="705"/>
      <c r="C219" s="705"/>
      <c r="D219" s="705"/>
      <c r="E219" s="705"/>
      <c r="F219" s="70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2.5" hidden="1" customHeight="1" x14ac:dyDescent="0.15">
      <c r="A220" s="704"/>
      <c r="B220" s="705"/>
      <c r="C220" s="705"/>
      <c r="D220" s="705"/>
      <c r="E220" s="705"/>
      <c r="F220" s="70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2.5" hidden="1" customHeight="1" x14ac:dyDescent="0.15">
      <c r="A221" s="704"/>
      <c r="B221" s="705"/>
      <c r="C221" s="705"/>
      <c r="D221" s="705"/>
      <c r="E221" s="705"/>
      <c r="F221" s="70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2.5" hidden="1" customHeight="1" x14ac:dyDescent="0.15">
      <c r="A222" s="704"/>
      <c r="B222" s="705"/>
      <c r="C222" s="705"/>
      <c r="D222" s="705"/>
      <c r="E222" s="705"/>
      <c r="F222" s="70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2.5" hidden="1" customHeight="1" x14ac:dyDescent="0.15">
      <c r="A223" s="704"/>
      <c r="B223" s="705"/>
      <c r="C223" s="705"/>
      <c r="D223" s="705"/>
      <c r="E223" s="705"/>
      <c r="F223" s="70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2.5" hidden="1" customHeight="1" x14ac:dyDescent="0.15">
      <c r="A224" s="704"/>
      <c r="B224" s="705"/>
      <c r="C224" s="705"/>
      <c r="D224" s="705"/>
      <c r="E224" s="705"/>
      <c r="F224" s="70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2.5" hidden="1" customHeight="1" x14ac:dyDescent="0.15">
      <c r="A225" s="704"/>
      <c r="B225" s="705"/>
      <c r="C225" s="705"/>
      <c r="D225" s="705"/>
      <c r="E225" s="705"/>
      <c r="F225" s="70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04"/>
      <c r="B226" s="705"/>
      <c r="C226" s="705"/>
      <c r="D226" s="705"/>
      <c r="E226" s="705"/>
      <c r="F226" s="70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04"/>
      <c r="B227" s="705"/>
      <c r="C227" s="705"/>
      <c r="D227" s="705"/>
      <c r="E227" s="705"/>
      <c r="F227" s="706"/>
      <c r="G227" s="390" t="s">
        <v>371</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372</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hidden="1" customHeight="1" x14ac:dyDescent="0.15">
      <c r="A228" s="704"/>
      <c r="B228" s="705"/>
      <c r="C228" s="705"/>
      <c r="D228" s="705"/>
      <c r="E228" s="705"/>
      <c r="F228" s="706"/>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2.5" hidden="1" customHeight="1" x14ac:dyDescent="0.15">
      <c r="A229" s="704"/>
      <c r="B229" s="705"/>
      <c r="C229" s="705"/>
      <c r="D229" s="705"/>
      <c r="E229" s="705"/>
      <c r="F229" s="70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2.5" hidden="1" customHeight="1" x14ac:dyDescent="0.15">
      <c r="A230" s="704"/>
      <c r="B230" s="705"/>
      <c r="C230" s="705"/>
      <c r="D230" s="705"/>
      <c r="E230" s="705"/>
      <c r="F230" s="70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2.5" hidden="1" customHeight="1" x14ac:dyDescent="0.15">
      <c r="A231" s="704"/>
      <c r="B231" s="705"/>
      <c r="C231" s="705"/>
      <c r="D231" s="705"/>
      <c r="E231" s="705"/>
      <c r="F231" s="70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2.5" hidden="1" customHeight="1" x14ac:dyDescent="0.15">
      <c r="A232" s="704"/>
      <c r="B232" s="705"/>
      <c r="C232" s="705"/>
      <c r="D232" s="705"/>
      <c r="E232" s="705"/>
      <c r="F232" s="70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2.5" hidden="1" customHeight="1" x14ac:dyDescent="0.15">
      <c r="A233" s="704"/>
      <c r="B233" s="705"/>
      <c r="C233" s="705"/>
      <c r="D233" s="705"/>
      <c r="E233" s="705"/>
      <c r="F233" s="70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2.5" hidden="1" customHeight="1" x14ac:dyDescent="0.15">
      <c r="A234" s="704"/>
      <c r="B234" s="705"/>
      <c r="C234" s="705"/>
      <c r="D234" s="705"/>
      <c r="E234" s="705"/>
      <c r="F234" s="70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2.5" hidden="1" customHeight="1" x14ac:dyDescent="0.15">
      <c r="A235" s="704"/>
      <c r="B235" s="705"/>
      <c r="C235" s="705"/>
      <c r="D235" s="705"/>
      <c r="E235" s="705"/>
      <c r="F235" s="70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2.5" hidden="1" customHeight="1" x14ac:dyDescent="0.15">
      <c r="A236" s="704"/>
      <c r="B236" s="705"/>
      <c r="C236" s="705"/>
      <c r="D236" s="705"/>
      <c r="E236" s="705"/>
      <c r="F236" s="70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2.5" hidden="1" customHeight="1" x14ac:dyDescent="0.15">
      <c r="A237" s="704"/>
      <c r="B237" s="705"/>
      <c r="C237" s="705"/>
      <c r="D237" s="705"/>
      <c r="E237" s="705"/>
      <c r="F237" s="70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2.5" hidden="1" customHeight="1" x14ac:dyDescent="0.15">
      <c r="A238" s="704"/>
      <c r="B238" s="705"/>
      <c r="C238" s="705"/>
      <c r="D238" s="705"/>
      <c r="E238" s="705"/>
      <c r="F238" s="70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04"/>
      <c r="B239" s="705"/>
      <c r="C239" s="705"/>
      <c r="D239" s="705"/>
      <c r="E239" s="705"/>
      <c r="F239" s="70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04"/>
      <c r="B240" s="705"/>
      <c r="C240" s="705"/>
      <c r="D240" s="705"/>
      <c r="E240" s="705"/>
      <c r="F240" s="706"/>
      <c r="G240" s="390" t="s">
        <v>373</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374</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hidden="1" customHeight="1" x14ac:dyDescent="0.15">
      <c r="A241" s="704"/>
      <c r="B241" s="705"/>
      <c r="C241" s="705"/>
      <c r="D241" s="705"/>
      <c r="E241" s="705"/>
      <c r="F241" s="706"/>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2.5" hidden="1" customHeight="1" x14ac:dyDescent="0.15">
      <c r="A242" s="704"/>
      <c r="B242" s="705"/>
      <c r="C242" s="705"/>
      <c r="D242" s="705"/>
      <c r="E242" s="705"/>
      <c r="F242" s="70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2.5" hidden="1" customHeight="1" x14ac:dyDescent="0.15">
      <c r="A243" s="704"/>
      <c r="B243" s="705"/>
      <c r="C243" s="705"/>
      <c r="D243" s="705"/>
      <c r="E243" s="705"/>
      <c r="F243" s="70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2.5" hidden="1" customHeight="1" x14ac:dyDescent="0.15">
      <c r="A244" s="704"/>
      <c r="B244" s="705"/>
      <c r="C244" s="705"/>
      <c r="D244" s="705"/>
      <c r="E244" s="705"/>
      <c r="F244" s="70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2.5" hidden="1" customHeight="1" x14ac:dyDescent="0.15">
      <c r="A245" s="704"/>
      <c r="B245" s="705"/>
      <c r="C245" s="705"/>
      <c r="D245" s="705"/>
      <c r="E245" s="705"/>
      <c r="F245" s="70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2.5" hidden="1" customHeight="1" x14ac:dyDescent="0.15">
      <c r="A246" s="704"/>
      <c r="B246" s="705"/>
      <c r="C246" s="705"/>
      <c r="D246" s="705"/>
      <c r="E246" s="705"/>
      <c r="F246" s="70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2.5" hidden="1" customHeight="1" x14ac:dyDescent="0.15">
      <c r="A247" s="704"/>
      <c r="B247" s="705"/>
      <c r="C247" s="705"/>
      <c r="D247" s="705"/>
      <c r="E247" s="705"/>
      <c r="F247" s="70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2.5" hidden="1" customHeight="1" x14ac:dyDescent="0.15">
      <c r="A248" s="704"/>
      <c r="B248" s="705"/>
      <c r="C248" s="705"/>
      <c r="D248" s="705"/>
      <c r="E248" s="705"/>
      <c r="F248" s="70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2.5" hidden="1" customHeight="1" x14ac:dyDescent="0.15">
      <c r="A249" s="704"/>
      <c r="B249" s="705"/>
      <c r="C249" s="705"/>
      <c r="D249" s="705"/>
      <c r="E249" s="705"/>
      <c r="F249" s="70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2.5" hidden="1" customHeight="1" x14ac:dyDescent="0.15">
      <c r="A250" s="704"/>
      <c r="B250" s="705"/>
      <c r="C250" s="705"/>
      <c r="D250" s="705"/>
      <c r="E250" s="705"/>
      <c r="F250" s="70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2.5" hidden="1" customHeight="1" x14ac:dyDescent="0.15">
      <c r="A251" s="704"/>
      <c r="B251" s="705"/>
      <c r="C251" s="705"/>
      <c r="D251" s="705"/>
      <c r="E251" s="705"/>
      <c r="F251" s="70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04"/>
      <c r="B252" s="705"/>
      <c r="C252" s="705"/>
      <c r="D252" s="705"/>
      <c r="E252" s="705"/>
      <c r="F252" s="70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04"/>
      <c r="B253" s="705"/>
      <c r="C253" s="705"/>
      <c r="D253" s="705"/>
      <c r="E253" s="705"/>
      <c r="F253" s="706"/>
      <c r="G253" s="390" t="s">
        <v>375</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376</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hidden="1" customHeight="1" x14ac:dyDescent="0.15">
      <c r="A254" s="704"/>
      <c r="B254" s="705"/>
      <c r="C254" s="705"/>
      <c r="D254" s="705"/>
      <c r="E254" s="705"/>
      <c r="F254" s="706"/>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2.5" hidden="1" customHeight="1" x14ac:dyDescent="0.15">
      <c r="A255" s="704"/>
      <c r="B255" s="705"/>
      <c r="C255" s="705"/>
      <c r="D255" s="705"/>
      <c r="E255" s="705"/>
      <c r="F255" s="70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2.5" hidden="1" customHeight="1" x14ac:dyDescent="0.15">
      <c r="A256" s="704"/>
      <c r="B256" s="705"/>
      <c r="C256" s="705"/>
      <c r="D256" s="705"/>
      <c r="E256" s="705"/>
      <c r="F256" s="70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2.5" hidden="1" customHeight="1" x14ac:dyDescent="0.15">
      <c r="A257" s="704"/>
      <c r="B257" s="705"/>
      <c r="C257" s="705"/>
      <c r="D257" s="705"/>
      <c r="E257" s="705"/>
      <c r="F257" s="70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2.5" hidden="1" customHeight="1" x14ac:dyDescent="0.15">
      <c r="A258" s="704"/>
      <c r="B258" s="705"/>
      <c r="C258" s="705"/>
      <c r="D258" s="705"/>
      <c r="E258" s="705"/>
      <c r="F258" s="70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2.5" hidden="1" customHeight="1" x14ac:dyDescent="0.15">
      <c r="A259" s="704"/>
      <c r="B259" s="705"/>
      <c r="C259" s="705"/>
      <c r="D259" s="705"/>
      <c r="E259" s="705"/>
      <c r="F259" s="70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2.5" hidden="1" customHeight="1" x14ac:dyDescent="0.15">
      <c r="A260" s="704"/>
      <c r="B260" s="705"/>
      <c r="C260" s="705"/>
      <c r="D260" s="705"/>
      <c r="E260" s="705"/>
      <c r="F260" s="70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2.5" hidden="1" customHeight="1" x14ac:dyDescent="0.15">
      <c r="A261" s="704"/>
      <c r="B261" s="705"/>
      <c r="C261" s="705"/>
      <c r="D261" s="705"/>
      <c r="E261" s="705"/>
      <c r="F261" s="70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2.5" hidden="1" customHeight="1" x14ac:dyDescent="0.15">
      <c r="A262" s="704"/>
      <c r="B262" s="705"/>
      <c r="C262" s="705"/>
      <c r="D262" s="705"/>
      <c r="E262" s="705"/>
      <c r="F262" s="70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2.5" hidden="1" customHeight="1" x14ac:dyDescent="0.15">
      <c r="A263" s="704"/>
      <c r="B263" s="705"/>
      <c r="C263" s="705"/>
      <c r="D263" s="705"/>
      <c r="E263" s="705"/>
      <c r="F263" s="70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2.5" hidden="1" customHeight="1" x14ac:dyDescent="0.15">
      <c r="A264" s="704"/>
      <c r="B264" s="705"/>
      <c r="C264" s="705"/>
      <c r="D264" s="705"/>
      <c r="E264" s="705"/>
      <c r="F264" s="70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45" priority="299">
      <formula>IF(RIGHT(TEXT(Y5,"0.#"),1)=".",FALSE,TRUE)</formula>
    </cfRule>
    <cfRule type="expression" dxfId="744" priority="300">
      <formula>IF(RIGHT(TEXT(Y5,"0.#"),1)=".",TRUE,FALSE)</formula>
    </cfRule>
  </conditionalFormatting>
  <conditionalFormatting sqref="Y14">
    <cfRule type="expression" dxfId="743" priority="297">
      <formula>IF(RIGHT(TEXT(Y14,"0.#"),1)=".",FALSE,TRUE)</formula>
    </cfRule>
    <cfRule type="expression" dxfId="742" priority="298">
      <formula>IF(RIGHT(TEXT(Y14,"0.#"),1)=".",TRUE,FALSE)</formula>
    </cfRule>
  </conditionalFormatting>
  <conditionalFormatting sqref="Y6:Y13 Y4">
    <cfRule type="expression" dxfId="741" priority="295">
      <formula>IF(RIGHT(TEXT(Y4,"0.#"),1)=".",FALSE,TRUE)</formula>
    </cfRule>
    <cfRule type="expression" dxfId="740" priority="296">
      <formula>IF(RIGHT(TEXT(Y4,"0.#"),1)=".",TRUE,FALSE)</formula>
    </cfRule>
  </conditionalFormatting>
  <conditionalFormatting sqref="AU5">
    <cfRule type="expression" dxfId="739" priority="293">
      <formula>IF(RIGHT(TEXT(AU5,"0.#"),1)=".",FALSE,TRUE)</formula>
    </cfRule>
    <cfRule type="expression" dxfId="738" priority="294">
      <formula>IF(RIGHT(TEXT(AU5,"0.#"),1)=".",TRUE,FALSE)</formula>
    </cfRule>
  </conditionalFormatting>
  <conditionalFormatting sqref="AU14">
    <cfRule type="expression" dxfId="737" priority="291">
      <formula>IF(RIGHT(TEXT(AU14,"0.#"),1)=".",FALSE,TRUE)</formula>
    </cfRule>
    <cfRule type="expression" dxfId="736" priority="292">
      <formula>IF(RIGHT(TEXT(AU14,"0.#"),1)=".",TRUE,FALSE)</formula>
    </cfRule>
  </conditionalFormatting>
  <conditionalFormatting sqref="AU6:AU13 AU4">
    <cfRule type="expression" dxfId="735" priority="289">
      <formula>IF(RIGHT(TEXT(AU4,"0.#"),1)=".",FALSE,TRUE)</formula>
    </cfRule>
    <cfRule type="expression" dxfId="734" priority="290">
      <formula>IF(RIGHT(TEXT(AU4,"0.#"),1)=".",TRUE,FALSE)</formula>
    </cfRule>
  </conditionalFormatting>
  <conditionalFormatting sqref="Y18">
    <cfRule type="expression" dxfId="733" priority="287">
      <formula>IF(RIGHT(TEXT(Y18,"0.#"),1)=".",FALSE,TRUE)</formula>
    </cfRule>
    <cfRule type="expression" dxfId="732" priority="288">
      <formula>IF(RIGHT(TEXT(Y18,"0.#"),1)=".",TRUE,FALSE)</formula>
    </cfRule>
  </conditionalFormatting>
  <conditionalFormatting sqref="Y27">
    <cfRule type="expression" dxfId="731" priority="285">
      <formula>IF(RIGHT(TEXT(Y27,"0.#"),1)=".",FALSE,TRUE)</formula>
    </cfRule>
    <cfRule type="expression" dxfId="730" priority="286">
      <formula>IF(RIGHT(TEXT(Y27,"0.#"),1)=".",TRUE,FALSE)</formula>
    </cfRule>
  </conditionalFormatting>
  <conditionalFormatting sqref="Y19:Y26 Y17">
    <cfRule type="expression" dxfId="729" priority="283">
      <formula>IF(RIGHT(TEXT(Y17,"0.#"),1)=".",FALSE,TRUE)</formula>
    </cfRule>
    <cfRule type="expression" dxfId="728" priority="284">
      <formula>IF(RIGHT(TEXT(Y17,"0.#"),1)=".",TRUE,FALSE)</formula>
    </cfRule>
  </conditionalFormatting>
  <conditionalFormatting sqref="AU18">
    <cfRule type="expression" dxfId="727" priority="281">
      <formula>IF(RIGHT(TEXT(AU18,"0.#"),1)=".",FALSE,TRUE)</formula>
    </cfRule>
    <cfRule type="expression" dxfId="726" priority="282">
      <formula>IF(RIGHT(TEXT(AU18,"0.#"),1)=".",TRUE,FALSE)</formula>
    </cfRule>
  </conditionalFormatting>
  <conditionalFormatting sqref="AU27">
    <cfRule type="expression" dxfId="725" priority="279">
      <formula>IF(RIGHT(TEXT(AU27,"0.#"),1)=".",FALSE,TRUE)</formula>
    </cfRule>
    <cfRule type="expression" dxfId="724" priority="280">
      <formula>IF(RIGHT(TEXT(AU27,"0.#"),1)=".",TRUE,FALSE)</formula>
    </cfRule>
  </conditionalFormatting>
  <conditionalFormatting sqref="AU19:AU26 AU17">
    <cfRule type="expression" dxfId="723" priority="277">
      <formula>IF(RIGHT(TEXT(AU17,"0.#"),1)=".",FALSE,TRUE)</formula>
    </cfRule>
    <cfRule type="expression" dxfId="722" priority="278">
      <formula>IF(RIGHT(TEXT(AU17,"0.#"),1)=".",TRUE,FALSE)</formula>
    </cfRule>
  </conditionalFormatting>
  <conditionalFormatting sqref="Y31">
    <cfRule type="expression" dxfId="721" priority="275">
      <formula>IF(RIGHT(TEXT(Y31,"0.#"),1)=".",FALSE,TRUE)</formula>
    </cfRule>
    <cfRule type="expression" dxfId="720" priority="276">
      <formula>IF(RIGHT(TEXT(Y31,"0.#"),1)=".",TRUE,FALSE)</formula>
    </cfRule>
  </conditionalFormatting>
  <conditionalFormatting sqref="Y40">
    <cfRule type="expression" dxfId="719" priority="273">
      <formula>IF(RIGHT(TEXT(Y40,"0.#"),1)=".",FALSE,TRUE)</formula>
    </cfRule>
    <cfRule type="expression" dxfId="718" priority="274">
      <formula>IF(RIGHT(TEXT(Y40,"0.#"),1)=".",TRUE,FALSE)</formula>
    </cfRule>
  </conditionalFormatting>
  <conditionalFormatting sqref="Y32:Y39 Y30">
    <cfRule type="expression" dxfId="717" priority="271">
      <formula>IF(RIGHT(TEXT(Y30,"0.#"),1)=".",FALSE,TRUE)</formula>
    </cfRule>
    <cfRule type="expression" dxfId="716" priority="272">
      <formula>IF(RIGHT(TEXT(Y30,"0.#"),1)=".",TRUE,FALSE)</formula>
    </cfRule>
  </conditionalFormatting>
  <conditionalFormatting sqref="AU31">
    <cfRule type="expression" dxfId="715" priority="269">
      <formula>IF(RIGHT(TEXT(AU31,"0.#"),1)=".",FALSE,TRUE)</formula>
    </cfRule>
    <cfRule type="expression" dxfId="714" priority="270">
      <formula>IF(RIGHT(TEXT(AU31,"0.#"),1)=".",TRUE,FALSE)</formula>
    </cfRule>
  </conditionalFormatting>
  <conditionalFormatting sqref="AU40">
    <cfRule type="expression" dxfId="713" priority="267">
      <formula>IF(RIGHT(TEXT(AU40,"0.#"),1)=".",FALSE,TRUE)</formula>
    </cfRule>
    <cfRule type="expression" dxfId="712" priority="268">
      <formula>IF(RIGHT(TEXT(AU40,"0.#"),1)=".",TRUE,FALSE)</formula>
    </cfRule>
  </conditionalFormatting>
  <conditionalFormatting sqref="AU32:AU39 AU30">
    <cfRule type="expression" dxfId="711" priority="265">
      <formula>IF(RIGHT(TEXT(AU30,"0.#"),1)=".",FALSE,TRUE)</formula>
    </cfRule>
    <cfRule type="expression" dxfId="710" priority="266">
      <formula>IF(RIGHT(TEXT(AU30,"0.#"),1)=".",TRUE,FALSE)</formula>
    </cfRule>
  </conditionalFormatting>
  <conditionalFormatting sqref="Y44">
    <cfRule type="expression" dxfId="709" priority="263">
      <formula>IF(RIGHT(TEXT(Y44,"0.#"),1)=".",FALSE,TRUE)</formula>
    </cfRule>
    <cfRule type="expression" dxfId="708" priority="264">
      <formula>IF(RIGHT(TEXT(Y44,"0.#"),1)=".",TRUE,FALSE)</formula>
    </cfRule>
  </conditionalFormatting>
  <conditionalFormatting sqref="Y53">
    <cfRule type="expression" dxfId="707" priority="261">
      <formula>IF(RIGHT(TEXT(Y53,"0.#"),1)=".",FALSE,TRUE)</formula>
    </cfRule>
    <cfRule type="expression" dxfId="706" priority="262">
      <formula>IF(RIGHT(TEXT(Y53,"0.#"),1)=".",TRUE,FALSE)</formula>
    </cfRule>
  </conditionalFormatting>
  <conditionalFormatting sqref="Y45:Y52 Y43">
    <cfRule type="expression" dxfId="705" priority="259">
      <formula>IF(RIGHT(TEXT(Y43,"0.#"),1)=".",FALSE,TRUE)</formula>
    </cfRule>
    <cfRule type="expression" dxfId="704" priority="260">
      <formula>IF(RIGHT(TEXT(Y43,"0.#"),1)=".",TRUE,FALSE)</formula>
    </cfRule>
  </conditionalFormatting>
  <conditionalFormatting sqref="AU44">
    <cfRule type="expression" dxfId="703" priority="257">
      <formula>IF(RIGHT(TEXT(AU44,"0.#"),1)=".",FALSE,TRUE)</formula>
    </cfRule>
    <cfRule type="expression" dxfId="702" priority="258">
      <formula>IF(RIGHT(TEXT(AU44,"0.#"),1)=".",TRUE,FALSE)</formula>
    </cfRule>
  </conditionalFormatting>
  <conditionalFormatting sqref="AU53">
    <cfRule type="expression" dxfId="701" priority="255">
      <formula>IF(RIGHT(TEXT(AU53,"0.#"),1)=".",FALSE,TRUE)</formula>
    </cfRule>
    <cfRule type="expression" dxfId="700" priority="256">
      <formula>IF(RIGHT(TEXT(AU53,"0.#"),1)=".",TRUE,FALSE)</formula>
    </cfRule>
  </conditionalFormatting>
  <conditionalFormatting sqref="AU45:AU52 AU43">
    <cfRule type="expression" dxfId="699" priority="253">
      <formula>IF(RIGHT(TEXT(AU43,"0.#"),1)=".",FALSE,TRUE)</formula>
    </cfRule>
    <cfRule type="expression" dxfId="698" priority="254">
      <formula>IF(RIGHT(TEXT(AU43,"0.#"),1)=".",TRUE,FALSE)</formula>
    </cfRule>
  </conditionalFormatting>
  <conditionalFormatting sqref="Y58">
    <cfRule type="expression" dxfId="697" priority="251">
      <formula>IF(RIGHT(TEXT(Y58,"0.#"),1)=".",FALSE,TRUE)</formula>
    </cfRule>
    <cfRule type="expression" dxfId="696" priority="252">
      <formula>IF(RIGHT(TEXT(Y58,"0.#"),1)=".",TRUE,FALSE)</formula>
    </cfRule>
  </conditionalFormatting>
  <conditionalFormatting sqref="Y67">
    <cfRule type="expression" dxfId="695" priority="249">
      <formula>IF(RIGHT(TEXT(Y67,"0.#"),1)=".",FALSE,TRUE)</formula>
    </cfRule>
    <cfRule type="expression" dxfId="694" priority="250">
      <formula>IF(RIGHT(TEXT(Y67,"0.#"),1)=".",TRUE,FALSE)</formula>
    </cfRule>
  </conditionalFormatting>
  <conditionalFormatting sqref="Y59:Y66 Y57">
    <cfRule type="expression" dxfId="693" priority="247">
      <formula>IF(RIGHT(TEXT(Y57,"0.#"),1)=".",FALSE,TRUE)</formula>
    </cfRule>
    <cfRule type="expression" dxfId="692" priority="248">
      <formula>IF(RIGHT(TEXT(Y57,"0.#"),1)=".",TRUE,FALSE)</formula>
    </cfRule>
  </conditionalFormatting>
  <conditionalFormatting sqref="AU58">
    <cfRule type="expression" dxfId="691" priority="245">
      <formula>IF(RIGHT(TEXT(AU58,"0.#"),1)=".",FALSE,TRUE)</formula>
    </cfRule>
    <cfRule type="expression" dxfId="690" priority="246">
      <formula>IF(RIGHT(TEXT(AU58,"0.#"),1)=".",TRUE,FALSE)</formula>
    </cfRule>
  </conditionalFormatting>
  <conditionalFormatting sqref="AU67">
    <cfRule type="expression" dxfId="689" priority="243">
      <formula>IF(RIGHT(TEXT(AU67,"0.#"),1)=".",FALSE,TRUE)</formula>
    </cfRule>
    <cfRule type="expression" dxfId="688" priority="244">
      <formula>IF(RIGHT(TEXT(AU67,"0.#"),1)=".",TRUE,FALSE)</formula>
    </cfRule>
  </conditionalFormatting>
  <conditionalFormatting sqref="AU59:AU66">
    <cfRule type="expression" dxfId="687" priority="241">
      <formula>IF(RIGHT(TEXT(AU59,"0.#"),1)=".",FALSE,TRUE)</formula>
    </cfRule>
    <cfRule type="expression" dxfId="686" priority="242">
      <formula>IF(RIGHT(TEXT(AU59,"0.#"),1)=".",TRUE,FALSE)</formula>
    </cfRule>
  </conditionalFormatting>
  <conditionalFormatting sqref="Y71">
    <cfRule type="expression" dxfId="685" priority="239">
      <formula>IF(RIGHT(TEXT(Y71,"0.#"),1)=".",FALSE,TRUE)</formula>
    </cfRule>
    <cfRule type="expression" dxfId="684" priority="240">
      <formula>IF(RIGHT(TEXT(Y71,"0.#"),1)=".",TRUE,FALSE)</formula>
    </cfRule>
  </conditionalFormatting>
  <conditionalFormatting sqref="Y80">
    <cfRule type="expression" dxfId="683" priority="237">
      <formula>IF(RIGHT(TEXT(Y80,"0.#"),1)=".",FALSE,TRUE)</formula>
    </cfRule>
    <cfRule type="expression" dxfId="682" priority="238">
      <formula>IF(RIGHT(TEXT(Y80,"0.#"),1)=".",TRUE,FALSE)</formula>
    </cfRule>
  </conditionalFormatting>
  <conditionalFormatting sqref="Y72:Y79 Y70">
    <cfRule type="expression" dxfId="681" priority="235">
      <formula>IF(RIGHT(TEXT(Y70,"0.#"),1)=".",FALSE,TRUE)</formula>
    </cfRule>
    <cfRule type="expression" dxfId="680" priority="236">
      <formula>IF(RIGHT(TEXT(Y70,"0.#"),1)=".",TRUE,FALSE)</formula>
    </cfRule>
  </conditionalFormatting>
  <conditionalFormatting sqref="AU80">
    <cfRule type="expression" dxfId="679" priority="231">
      <formula>IF(RIGHT(TEXT(AU80,"0.#"),1)=".",FALSE,TRUE)</formula>
    </cfRule>
    <cfRule type="expression" dxfId="678" priority="232">
      <formula>IF(RIGHT(TEXT(AU80,"0.#"),1)=".",TRUE,FALSE)</formula>
    </cfRule>
  </conditionalFormatting>
  <conditionalFormatting sqref="AU73:AU79">
    <cfRule type="expression" dxfId="677" priority="229">
      <formula>IF(RIGHT(TEXT(AU73,"0.#"),1)=".",FALSE,TRUE)</formula>
    </cfRule>
    <cfRule type="expression" dxfId="676" priority="230">
      <formula>IF(RIGHT(TEXT(AU73,"0.#"),1)=".",TRUE,FALSE)</formula>
    </cfRule>
  </conditionalFormatting>
  <conditionalFormatting sqref="Y84">
    <cfRule type="expression" dxfId="675" priority="227">
      <formula>IF(RIGHT(TEXT(Y84,"0.#"),1)=".",FALSE,TRUE)</formula>
    </cfRule>
    <cfRule type="expression" dxfId="674" priority="228">
      <formula>IF(RIGHT(TEXT(Y84,"0.#"),1)=".",TRUE,FALSE)</formula>
    </cfRule>
  </conditionalFormatting>
  <conditionalFormatting sqref="Y93">
    <cfRule type="expression" dxfId="673" priority="225">
      <formula>IF(RIGHT(TEXT(Y93,"0.#"),1)=".",FALSE,TRUE)</formula>
    </cfRule>
    <cfRule type="expression" dxfId="672" priority="226">
      <formula>IF(RIGHT(TEXT(Y93,"0.#"),1)=".",TRUE,FALSE)</formula>
    </cfRule>
  </conditionalFormatting>
  <conditionalFormatting sqref="Y85:Y92">
    <cfRule type="expression" dxfId="671" priority="223">
      <formula>IF(RIGHT(TEXT(Y85,"0.#"),1)=".",FALSE,TRUE)</formula>
    </cfRule>
    <cfRule type="expression" dxfId="670" priority="224">
      <formula>IF(RIGHT(TEXT(Y85,"0.#"),1)=".",TRUE,FALSE)</formula>
    </cfRule>
  </conditionalFormatting>
  <conditionalFormatting sqref="AU84">
    <cfRule type="expression" dxfId="669" priority="221">
      <formula>IF(RIGHT(TEXT(AU84,"0.#"),1)=".",FALSE,TRUE)</formula>
    </cfRule>
    <cfRule type="expression" dxfId="668" priority="222">
      <formula>IF(RIGHT(TEXT(AU84,"0.#"),1)=".",TRUE,FALSE)</formula>
    </cfRule>
  </conditionalFormatting>
  <conditionalFormatting sqref="AU93">
    <cfRule type="expression" dxfId="667" priority="219">
      <formula>IF(RIGHT(TEXT(AU93,"0.#"),1)=".",FALSE,TRUE)</formula>
    </cfRule>
    <cfRule type="expression" dxfId="666" priority="220">
      <formula>IF(RIGHT(TEXT(AU93,"0.#"),1)=".",TRUE,FALSE)</formula>
    </cfRule>
  </conditionalFormatting>
  <conditionalFormatting sqref="AU85:AU92">
    <cfRule type="expression" dxfId="665" priority="217">
      <formula>IF(RIGHT(TEXT(AU85,"0.#"),1)=".",FALSE,TRUE)</formula>
    </cfRule>
    <cfRule type="expression" dxfId="664" priority="218">
      <formula>IF(RIGHT(TEXT(AU85,"0.#"),1)=".",TRUE,FALSE)</formula>
    </cfRule>
  </conditionalFormatting>
  <conditionalFormatting sqref="Y97">
    <cfRule type="expression" dxfId="663" priority="215">
      <formula>IF(RIGHT(TEXT(Y97,"0.#"),1)=".",FALSE,TRUE)</formula>
    </cfRule>
    <cfRule type="expression" dxfId="662" priority="216">
      <formula>IF(RIGHT(TEXT(Y97,"0.#"),1)=".",TRUE,FALSE)</formula>
    </cfRule>
  </conditionalFormatting>
  <conditionalFormatting sqref="Y106">
    <cfRule type="expression" dxfId="661" priority="213">
      <formula>IF(RIGHT(TEXT(Y106,"0.#"),1)=".",FALSE,TRUE)</formula>
    </cfRule>
    <cfRule type="expression" dxfId="660" priority="214">
      <formula>IF(RIGHT(TEXT(Y106,"0.#"),1)=".",TRUE,FALSE)</formula>
    </cfRule>
  </conditionalFormatting>
  <conditionalFormatting sqref="Y98:Y105">
    <cfRule type="expression" dxfId="659" priority="211">
      <formula>IF(RIGHT(TEXT(Y98,"0.#"),1)=".",FALSE,TRUE)</formula>
    </cfRule>
    <cfRule type="expression" dxfId="658" priority="212">
      <formula>IF(RIGHT(TEXT(Y98,"0.#"),1)=".",TRUE,FALSE)</formula>
    </cfRule>
  </conditionalFormatting>
  <conditionalFormatting sqref="AU97">
    <cfRule type="expression" dxfId="657" priority="209">
      <formula>IF(RIGHT(TEXT(AU97,"0.#"),1)=".",FALSE,TRUE)</formula>
    </cfRule>
    <cfRule type="expression" dxfId="656" priority="210">
      <formula>IF(RIGHT(TEXT(AU97,"0.#"),1)=".",TRUE,FALSE)</formula>
    </cfRule>
  </conditionalFormatting>
  <conditionalFormatting sqref="AU106">
    <cfRule type="expression" dxfId="655" priority="207">
      <formula>IF(RIGHT(TEXT(AU106,"0.#"),1)=".",FALSE,TRUE)</formula>
    </cfRule>
    <cfRule type="expression" dxfId="654" priority="208">
      <formula>IF(RIGHT(TEXT(AU106,"0.#"),1)=".",TRUE,FALSE)</formula>
    </cfRule>
  </conditionalFormatting>
  <conditionalFormatting sqref="AU98:AU105">
    <cfRule type="expression" dxfId="653" priority="205">
      <formula>IF(RIGHT(TEXT(AU98,"0.#"),1)=".",FALSE,TRUE)</formula>
    </cfRule>
    <cfRule type="expression" dxfId="652" priority="206">
      <formula>IF(RIGHT(TEXT(AU98,"0.#"),1)=".",TRUE,FALSE)</formula>
    </cfRule>
  </conditionalFormatting>
  <conditionalFormatting sqref="Y111">
    <cfRule type="expression" dxfId="651" priority="203">
      <formula>IF(RIGHT(TEXT(Y111,"0.#"),1)=".",FALSE,TRUE)</formula>
    </cfRule>
    <cfRule type="expression" dxfId="650" priority="204">
      <formula>IF(RIGHT(TEXT(Y111,"0.#"),1)=".",TRUE,FALSE)</formula>
    </cfRule>
  </conditionalFormatting>
  <conditionalFormatting sqref="Y120">
    <cfRule type="expression" dxfId="649" priority="201">
      <formula>IF(RIGHT(TEXT(Y120,"0.#"),1)=".",FALSE,TRUE)</formula>
    </cfRule>
    <cfRule type="expression" dxfId="648" priority="202">
      <formula>IF(RIGHT(TEXT(Y120,"0.#"),1)=".",TRUE,FALSE)</formula>
    </cfRule>
  </conditionalFormatting>
  <conditionalFormatting sqref="Y112:Y119">
    <cfRule type="expression" dxfId="647" priority="199">
      <formula>IF(RIGHT(TEXT(Y112,"0.#"),1)=".",FALSE,TRUE)</formula>
    </cfRule>
    <cfRule type="expression" dxfId="646" priority="200">
      <formula>IF(RIGHT(TEXT(Y112,"0.#"),1)=".",TRUE,FALSE)</formula>
    </cfRule>
  </conditionalFormatting>
  <conditionalFormatting sqref="AU111">
    <cfRule type="expression" dxfId="645" priority="197">
      <formula>IF(RIGHT(TEXT(AU111,"0.#"),1)=".",FALSE,TRUE)</formula>
    </cfRule>
    <cfRule type="expression" dxfId="644" priority="198">
      <formula>IF(RIGHT(TEXT(AU111,"0.#"),1)=".",TRUE,FALSE)</formula>
    </cfRule>
  </conditionalFormatting>
  <conditionalFormatting sqref="AU120">
    <cfRule type="expression" dxfId="643" priority="195">
      <formula>IF(RIGHT(TEXT(AU120,"0.#"),1)=".",FALSE,TRUE)</formula>
    </cfRule>
    <cfRule type="expression" dxfId="642" priority="196">
      <formula>IF(RIGHT(TEXT(AU120,"0.#"),1)=".",TRUE,FALSE)</formula>
    </cfRule>
  </conditionalFormatting>
  <conditionalFormatting sqref="AU112:AU119 AU110">
    <cfRule type="expression" dxfId="641" priority="193">
      <formula>IF(RIGHT(TEXT(AU110,"0.#"),1)=".",FALSE,TRUE)</formula>
    </cfRule>
    <cfRule type="expression" dxfId="640" priority="194">
      <formula>IF(RIGHT(TEXT(AU110,"0.#"),1)=".",TRUE,FALSE)</formula>
    </cfRule>
  </conditionalFormatting>
  <conditionalFormatting sqref="Y124">
    <cfRule type="expression" dxfId="639" priority="179">
      <formula>IF(RIGHT(TEXT(Y124,"0.#"),1)=".",FALSE,TRUE)</formula>
    </cfRule>
    <cfRule type="expression" dxfId="638" priority="180">
      <formula>IF(RIGHT(TEXT(Y124,"0.#"),1)=".",TRUE,FALSE)</formula>
    </cfRule>
  </conditionalFormatting>
  <conditionalFormatting sqref="Y133">
    <cfRule type="expression" dxfId="637" priority="177">
      <formula>IF(RIGHT(TEXT(Y133,"0.#"),1)=".",FALSE,TRUE)</formula>
    </cfRule>
    <cfRule type="expression" dxfId="636" priority="178">
      <formula>IF(RIGHT(TEXT(Y133,"0.#"),1)=".",TRUE,FALSE)</formula>
    </cfRule>
  </conditionalFormatting>
  <conditionalFormatting sqref="Y125:Y132">
    <cfRule type="expression" dxfId="635" priority="175">
      <formula>IF(RIGHT(TEXT(Y125,"0.#"),1)=".",FALSE,TRUE)</formula>
    </cfRule>
    <cfRule type="expression" dxfId="634" priority="176">
      <formula>IF(RIGHT(TEXT(Y125,"0.#"),1)=".",TRUE,FALSE)</formula>
    </cfRule>
  </conditionalFormatting>
  <conditionalFormatting sqref="AU124">
    <cfRule type="expression" dxfId="633" priority="173">
      <formula>IF(RIGHT(TEXT(AU124,"0.#"),1)=".",FALSE,TRUE)</formula>
    </cfRule>
    <cfRule type="expression" dxfId="632" priority="174">
      <formula>IF(RIGHT(TEXT(AU124,"0.#"),1)=".",TRUE,FALSE)</formula>
    </cfRule>
  </conditionalFormatting>
  <conditionalFormatting sqref="AU133">
    <cfRule type="expression" dxfId="631" priority="171">
      <formula>IF(RIGHT(TEXT(AU133,"0.#"),1)=".",FALSE,TRUE)</formula>
    </cfRule>
    <cfRule type="expression" dxfId="630" priority="172">
      <formula>IF(RIGHT(TEXT(AU133,"0.#"),1)=".",TRUE,FALSE)</formula>
    </cfRule>
  </conditionalFormatting>
  <conditionalFormatting sqref="AU125:AU132 AU123">
    <cfRule type="expression" dxfId="629" priority="169">
      <formula>IF(RIGHT(TEXT(AU123,"0.#"),1)=".",FALSE,TRUE)</formula>
    </cfRule>
    <cfRule type="expression" dxfId="628" priority="170">
      <formula>IF(RIGHT(TEXT(AU123,"0.#"),1)=".",TRUE,FALSE)</formula>
    </cfRule>
  </conditionalFormatting>
  <conditionalFormatting sqref="Y137">
    <cfRule type="expression" dxfId="627" priority="159">
      <formula>IF(RIGHT(TEXT(Y137,"0.#"),1)=".",FALSE,TRUE)</formula>
    </cfRule>
    <cfRule type="expression" dxfId="626" priority="160">
      <formula>IF(RIGHT(TEXT(Y137,"0.#"),1)=".",TRUE,FALSE)</formula>
    </cfRule>
  </conditionalFormatting>
  <conditionalFormatting sqref="Y146">
    <cfRule type="expression" dxfId="625" priority="157">
      <formula>IF(RIGHT(TEXT(Y146,"0.#"),1)=".",FALSE,TRUE)</formula>
    </cfRule>
    <cfRule type="expression" dxfId="624" priority="158">
      <formula>IF(RIGHT(TEXT(Y146,"0.#"),1)=".",TRUE,FALSE)</formula>
    </cfRule>
  </conditionalFormatting>
  <conditionalFormatting sqref="Y138:Y145">
    <cfRule type="expression" dxfId="623" priority="155">
      <formula>IF(RIGHT(TEXT(Y138,"0.#"),1)=".",FALSE,TRUE)</formula>
    </cfRule>
    <cfRule type="expression" dxfId="622" priority="156">
      <formula>IF(RIGHT(TEXT(Y138,"0.#"),1)=".",TRUE,FALSE)</formula>
    </cfRule>
  </conditionalFormatting>
  <conditionalFormatting sqref="AU137">
    <cfRule type="expression" dxfId="621" priority="153">
      <formula>IF(RIGHT(TEXT(AU137,"0.#"),1)=".",FALSE,TRUE)</formula>
    </cfRule>
    <cfRule type="expression" dxfId="620" priority="154">
      <formula>IF(RIGHT(TEXT(AU137,"0.#"),1)=".",TRUE,FALSE)</formula>
    </cfRule>
  </conditionalFormatting>
  <conditionalFormatting sqref="AU146">
    <cfRule type="expression" dxfId="619" priority="151">
      <formula>IF(RIGHT(TEXT(AU146,"0.#"),1)=".",FALSE,TRUE)</formula>
    </cfRule>
    <cfRule type="expression" dxfId="618" priority="152">
      <formula>IF(RIGHT(TEXT(AU146,"0.#"),1)=".",TRUE,FALSE)</formula>
    </cfRule>
  </conditionalFormatting>
  <conditionalFormatting sqref="AU138:AU145 AU136">
    <cfRule type="expression" dxfId="617" priority="149">
      <formula>IF(RIGHT(TEXT(AU136,"0.#"),1)=".",FALSE,TRUE)</formula>
    </cfRule>
    <cfRule type="expression" dxfId="616" priority="150">
      <formula>IF(RIGHT(TEXT(AU136,"0.#"),1)=".",TRUE,FALSE)</formula>
    </cfRule>
  </conditionalFormatting>
  <conditionalFormatting sqref="Y150">
    <cfRule type="expression" dxfId="615" priority="147">
      <formula>IF(RIGHT(TEXT(Y150,"0.#"),1)=".",FALSE,TRUE)</formula>
    </cfRule>
    <cfRule type="expression" dxfId="614" priority="148">
      <formula>IF(RIGHT(TEXT(Y150,"0.#"),1)=".",TRUE,FALSE)</formula>
    </cfRule>
  </conditionalFormatting>
  <conditionalFormatting sqref="Y159">
    <cfRule type="expression" dxfId="613" priority="145">
      <formula>IF(RIGHT(TEXT(Y159,"0.#"),1)=".",FALSE,TRUE)</formula>
    </cfRule>
    <cfRule type="expression" dxfId="612" priority="146">
      <formula>IF(RIGHT(TEXT(Y159,"0.#"),1)=".",TRUE,FALSE)</formula>
    </cfRule>
  </conditionalFormatting>
  <conditionalFormatting sqref="Y151:Y158">
    <cfRule type="expression" dxfId="611" priority="143">
      <formula>IF(RIGHT(TEXT(Y151,"0.#"),1)=".",FALSE,TRUE)</formula>
    </cfRule>
    <cfRule type="expression" dxfId="610" priority="144">
      <formula>IF(RIGHT(TEXT(Y151,"0.#"),1)=".",TRUE,FALSE)</formula>
    </cfRule>
  </conditionalFormatting>
  <conditionalFormatting sqref="AU150">
    <cfRule type="expression" dxfId="609" priority="141">
      <formula>IF(RIGHT(TEXT(AU150,"0.#"),1)=".",FALSE,TRUE)</formula>
    </cfRule>
    <cfRule type="expression" dxfId="608" priority="142">
      <formula>IF(RIGHT(TEXT(AU150,"0.#"),1)=".",TRUE,FALSE)</formula>
    </cfRule>
  </conditionalFormatting>
  <conditionalFormatting sqref="AU159">
    <cfRule type="expression" dxfId="607" priority="139">
      <formula>IF(RIGHT(TEXT(AU159,"0.#"),1)=".",FALSE,TRUE)</formula>
    </cfRule>
    <cfRule type="expression" dxfId="606" priority="140">
      <formula>IF(RIGHT(TEXT(AU159,"0.#"),1)=".",TRUE,FALSE)</formula>
    </cfRule>
  </conditionalFormatting>
  <conditionalFormatting sqref="AU151:AU158 AU149">
    <cfRule type="expression" dxfId="605" priority="137">
      <formula>IF(RIGHT(TEXT(AU149,"0.#"),1)=".",FALSE,TRUE)</formula>
    </cfRule>
    <cfRule type="expression" dxfId="604" priority="138">
      <formula>IF(RIGHT(TEXT(AU149,"0.#"),1)=".",TRUE,FALSE)</formula>
    </cfRule>
  </conditionalFormatting>
  <conditionalFormatting sqref="Y164">
    <cfRule type="expression" dxfId="603" priority="135">
      <formula>IF(RIGHT(TEXT(Y164,"0.#"),1)=".",FALSE,TRUE)</formula>
    </cfRule>
    <cfRule type="expression" dxfId="602" priority="136">
      <formula>IF(RIGHT(TEXT(Y164,"0.#"),1)=".",TRUE,FALSE)</formula>
    </cfRule>
  </conditionalFormatting>
  <conditionalFormatting sqref="Y173">
    <cfRule type="expression" dxfId="601" priority="133">
      <formula>IF(RIGHT(TEXT(Y173,"0.#"),1)=".",FALSE,TRUE)</formula>
    </cfRule>
    <cfRule type="expression" dxfId="600" priority="134">
      <formula>IF(RIGHT(TEXT(Y173,"0.#"),1)=".",TRUE,FALSE)</formula>
    </cfRule>
  </conditionalFormatting>
  <conditionalFormatting sqref="Y165:Y172">
    <cfRule type="expression" dxfId="599" priority="131">
      <formula>IF(RIGHT(TEXT(Y165,"0.#"),1)=".",FALSE,TRUE)</formula>
    </cfRule>
    <cfRule type="expression" dxfId="598" priority="132">
      <formula>IF(RIGHT(TEXT(Y165,"0.#"),1)=".",TRUE,FALSE)</formula>
    </cfRule>
  </conditionalFormatting>
  <conditionalFormatting sqref="AU164">
    <cfRule type="expression" dxfId="597" priority="129">
      <formula>IF(RIGHT(TEXT(AU164,"0.#"),1)=".",FALSE,TRUE)</formula>
    </cfRule>
    <cfRule type="expression" dxfId="596" priority="130">
      <formula>IF(RIGHT(TEXT(AU164,"0.#"),1)=".",TRUE,FALSE)</formula>
    </cfRule>
  </conditionalFormatting>
  <conditionalFormatting sqref="AU173">
    <cfRule type="expression" dxfId="595" priority="127">
      <formula>IF(RIGHT(TEXT(AU173,"0.#"),1)=".",FALSE,TRUE)</formula>
    </cfRule>
    <cfRule type="expression" dxfId="594" priority="128">
      <formula>IF(RIGHT(TEXT(AU173,"0.#"),1)=".",TRUE,FALSE)</formula>
    </cfRule>
  </conditionalFormatting>
  <conditionalFormatting sqref="AU165:AU172 AU163">
    <cfRule type="expression" dxfId="593" priority="125">
      <formula>IF(RIGHT(TEXT(AU163,"0.#"),1)=".",FALSE,TRUE)</formula>
    </cfRule>
    <cfRule type="expression" dxfId="592" priority="126">
      <formula>IF(RIGHT(TEXT(AU163,"0.#"),1)=".",TRUE,FALSE)</formula>
    </cfRule>
  </conditionalFormatting>
  <conditionalFormatting sqref="Y177">
    <cfRule type="expression" dxfId="591" priority="123">
      <formula>IF(RIGHT(TEXT(Y177,"0.#"),1)=".",FALSE,TRUE)</formula>
    </cfRule>
    <cfRule type="expression" dxfId="590" priority="124">
      <formula>IF(RIGHT(TEXT(Y177,"0.#"),1)=".",TRUE,FALSE)</formula>
    </cfRule>
  </conditionalFormatting>
  <conditionalFormatting sqref="Y186">
    <cfRule type="expression" dxfId="589" priority="121">
      <formula>IF(RIGHT(TEXT(Y186,"0.#"),1)=".",FALSE,TRUE)</formula>
    </cfRule>
    <cfRule type="expression" dxfId="588" priority="122">
      <formula>IF(RIGHT(TEXT(Y186,"0.#"),1)=".",TRUE,FALSE)</formula>
    </cfRule>
  </conditionalFormatting>
  <conditionalFormatting sqref="Y178:Y185 Y176">
    <cfRule type="expression" dxfId="587" priority="119">
      <formula>IF(RIGHT(TEXT(Y176,"0.#"),1)=".",FALSE,TRUE)</formula>
    </cfRule>
    <cfRule type="expression" dxfId="586" priority="120">
      <formula>IF(RIGHT(TEXT(Y176,"0.#"),1)=".",TRUE,FALSE)</formula>
    </cfRule>
  </conditionalFormatting>
  <conditionalFormatting sqref="AU177">
    <cfRule type="expression" dxfId="585" priority="117">
      <formula>IF(RIGHT(TEXT(AU177,"0.#"),1)=".",FALSE,TRUE)</formula>
    </cfRule>
    <cfRule type="expression" dxfId="584" priority="118">
      <formula>IF(RIGHT(TEXT(AU177,"0.#"),1)=".",TRUE,FALSE)</formula>
    </cfRule>
  </conditionalFormatting>
  <conditionalFormatting sqref="AU186">
    <cfRule type="expression" dxfId="583" priority="115">
      <formula>IF(RIGHT(TEXT(AU186,"0.#"),1)=".",FALSE,TRUE)</formula>
    </cfRule>
    <cfRule type="expression" dxfId="582" priority="116">
      <formula>IF(RIGHT(TEXT(AU186,"0.#"),1)=".",TRUE,FALSE)</formula>
    </cfRule>
  </conditionalFormatting>
  <conditionalFormatting sqref="AU178:AU185 AU176">
    <cfRule type="expression" dxfId="581" priority="113">
      <formula>IF(RIGHT(TEXT(AU176,"0.#"),1)=".",FALSE,TRUE)</formula>
    </cfRule>
    <cfRule type="expression" dxfId="580" priority="114">
      <formula>IF(RIGHT(TEXT(AU176,"0.#"),1)=".",TRUE,FALSE)</formula>
    </cfRule>
  </conditionalFormatting>
  <conditionalFormatting sqref="Y190">
    <cfRule type="expression" dxfId="579" priority="111">
      <formula>IF(RIGHT(TEXT(Y190,"0.#"),1)=".",FALSE,TRUE)</formula>
    </cfRule>
    <cfRule type="expression" dxfId="578" priority="112">
      <formula>IF(RIGHT(TEXT(Y190,"0.#"),1)=".",TRUE,FALSE)</formula>
    </cfRule>
  </conditionalFormatting>
  <conditionalFormatting sqref="Y199">
    <cfRule type="expression" dxfId="577" priority="109">
      <formula>IF(RIGHT(TEXT(Y199,"0.#"),1)=".",FALSE,TRUE)</formula>
    </cfRule>
    <cfRule type="expression" dxfId="576" priority="110">
      <formula>IF(RIGHT(TEXT(Y199,"0.#"),1)=".",TRUE,FALSE)</formula>
    </cfRule>
  </conditionalFormatting>
  <conditionalFormatting sqref="Y191:Y198">
    <cfRule type="expression" dxfId="575" priority="107">
      <formula>IF(RIGHT(TEXT(Y191,"0.#"),1)=".",FALSE,TRUE)</formula>
    </cfRule>
    <cfRule type="expression" dxfId="574" priority="108">
      <formula>IF(RIGHT(TEXT(Y191,"0.#"),1)=".",TRUE,FALSE)</formula>
    </cfRule>
  </conditionalFormatting>
  <conditionalFormatting sqref="AU190">
    <cfRule type="expression" dxfId="573" priority="105">
      <formula>IF(RIGHT(TEXT(AU190,"0.#"),1)=".",FALSE,TRUE)</formula>
    </cfRule>
    <cfRule type="expression" dxfId="572" priority="106">
      <formula>IF(RIGHT(TEXT(AU190,"0.#"),1)=".",TRUE,FALSE)</formula>
    </cfRule>
  </conditionalFormatting>
  <conditionalFormatting sqref="AU199">
    <cfRule type="expression" dxfId="571" priority="103">
      <formula>IF(RIGHT(TEXT(AU199,"0.#"),1)=".",FALSE,TRUE)</formula>
    </cfRule>
    <cfRule type="expression" dxfId="570" priority="104">
      <formula>IF(RIGHT(TEXT(AU199,"0.#"),1)=".",TRUE,FALSE)</formula>
    </cfRule>
  </conditionalFormatting>
  <conditionalFormatting sqref="AU191:AU198 AU189">
    <cfRule type="expression" dxfId="569" priority="101">
      <formula>IF(RIGHT(TEXT(AU189,"0.#"),1)=".",FALSE,TRUE)</formula>
    </cfRule>
    <cfRule type="expression" dxfId="568" priority="102">
      <formula>IF(RIGHT(TEXT(AU189,"0.#"),1)=".",TRUE,FALSE)</formula>
    </cfRule>
  </conditionalFormatting>
  <conditionalFormatting sqref="Y203">
    <cfRule type="expression" dxfId="567" priority="99">
      <formula>IF(RIGHT(TEXT(Y203,"0.#"),1)=".",FALSE,TRUE)</formula>
    </cfRule>
    <cfRule type="expression" dxfId="566" priority="100">
      <formula>IF(RIGHT(TEXT(Y203,"0.#"),1)=".",TRUE,FALSE)</formula>
    </cfRule>
  </conditionalFormatting>
  <conditionalFormatting sqref="Y212">
    <cfRule type="expression" dxfId="565" priority="97">
      <formula>IF(RIGHT(TEXT(Y212,"0.#"),1)=".",FALSE,TRUE)</formula>
    </cfRule>
    <cfRule type="expression" dxfId="564" priority="98">
      <formula>IF(RIGHT(TEXT(Y212,"0.#"),1)=".",TRUE,FALSE)</formula>
    </cfRule>
  </conditionalFormatting>
  <conditionalFormatting sqref="Y204:Y211">
    <cfRule type="expression" dxfId="563" priority="95">
      <formula>IF(RIGHT(TEXT(Y204,"0.#"),1)=".",FALSE,TRUE)</formula>
    </cfRule>
    <cfRule type="expression" dxfId="562" priority="96">
      <formula>IF(RIGHT(TEXT(Y204,"0.#"),1)=".",TRUE,FALSE)</formula>
    </cfRule>
  </conditionalFormatting>
  <conditionalFormatting sqref="AU203">
    <cfRule type="expression" dxfId="561" priority="93">
      <formula>IF(RIGHT(TEXT(AU203,"0.#"),1)=".",FALSE,TRUE)</formula>
    </cfRule>
    <cfRule type="expression" dxfId="560" priority="94">
      <formula>IF(RIGHT(TEXT(AU203,"0.#"),1)=".",TRUE,FALSE)</formula>
    </cfRule>
  </conditionalFormatting>
  <conditionalFormatting sqref="AU212">
    <cfRule type="expression" dxfId="559" priority="91">
      <formula>IF(RIGHT(TEXT(AU212,"0.#"),1)=".",FALSE,TRUE)</formula>
    </cfRule>
    <cfRule type="expression" dxfId="558" priority="92">
      <formula>IF(RIGHT(TEXT(AU212,"0.#"),1)=".",TRUE,FALSE)</formula>
    </cfRule>
  </conditionalFormatting>
  <conditionalFormatting sqref="AU204:AU211 AU202">
    <cfRule type="expression" dxfId="557" priority="89">
      <formula>IF(RIGHT(TEXT(AU202,"0.#"),1)=".",FALSE,TRUE)</formula>
    </cfRule>
    <cfRule type="expression" dxfId="556" priority="90">
      <formula>IF(RIGHT(TEXT(AU202,"0.#"),1)=".",TRUE,FALSE)</formula>
    </cfRule>
  </conditionalFormatting>
  <conditionalFormatting sqref="Y217">
    <cfRule type="expression" dxfId="555" priority="87">
      <formula>IF(RIGHT(TEXT(Y217,"0.#"),1)=".",FALSE,TRUE)</formula>
    </cfRule>
    <cfRule type="expression" dxfId="554" priority="88">
      <formula>IF(RIGHT(TEXT(Y217,"0.#"),1)=".",TRUE,FALSE)</formula>
    </cfRule>
  </conditionalFormatting>
  <conditionalFormatting sqref="Y226">
    <cfRule type="expression" dxfId="553" priority="85">
      <formula>IF(RIGHT(TEXT(Y226,"0.#"),1)=".",FALSE,TRUE)</formula>
    </cfRule>
    <cfRule type="expression" dxfId="552" priority="86">
      <formula>IF(RIGHT(TEXT(Y226,"0.#"),1)=".",TRUE,FALSE)</formula>
    </cfRule>
  </conditionalFormatting>
  <conditionalFormatting sqref="Y218:Y225 Y216">
    <cfRule type="expression" dxfId="551" priority="83">
      <formula>IF(RIGHT(TEXT(Y216,"0.#"),1)=".",FALSE,TRUE)</formula>
    </cfRule>
    <cfRule type="expression" dxfId="550" priority="84">
      <formula>IF(RIGHT(TEXT(Y216,"0.#"),1)=".",TRUE,FALSE)</formula>
    </cfRule>
  </conditionalFormatting>
  <conditionalFormatting sqref="AU217">
    <cfRule type="expression" dxfId="549" priority="81">
      <formula>IF(RIGHT(TEXT(AU217,"0.#"),1)=".",FALSE,TRUE)</formula>
    </cfRule>
    <cfRule type="expression" dxfId="548" priority="82">
      <formula>IF(RIGHT(TEXT(AU217,"0.#"),1)=".",TRUE,FALSE)</formula>
    </cfRule>
  </conditionalFormatting>
  <conditionalFormatting sqref="AU226">
    <cfRule type="expression" dxfId="547" priority="79">
      <formula>IF(RIGHT(TEXT(AU226,"0.#"),1)=".",FALSE,TRUE)</formula>
    </cfRule>
    <cfRule type="expression" dxfId="546" priority="80">
      <formula>IF(RIGHT(TEXT(AU226,"0.#"),1)=".",TRUE,FALSE)</formula>
    </cfRule>
  </conditionalFormatting>
  <conditionalFormatting sqref="AU218:AU225 AU216">
    <cfRule type="expression" dxfId="545" priority="77">
      <formula>IF(RIGHT(TEXT(AU216,"0.#"),1)=".",FALSE,TRUE)</formula>
    </cfRule>
    <cfRule type="expression" dxfId="544" priority="78">
      <formula>IF(RIGHT(TEXT(AU216,"0.#"),1)=".",TRUE,FALSE)</formula>
    </cfRule>
  </conditionalFormatting>
  <conditionalFormatting sqref="Y230">
    <cfRule type="expression" dxfId="543" priority="63">
      <formula>IF(RIGHT(TEXT(Y230,"0.#"),1)=".",FALSE,TRUE)</formula>
    </cfRule>
    <cfRule type="expression" dxfId="542" priority="64">
      <formula>IF(RIGHT(TEXT(Y230,"0.#"),1)=".",TRUE,FALSE)</formula>
    </cfRule>
  </conditionalFormatting>
  <conditionalFormatting sqref="Y239">
    <cfRule type="expression" dxfId="541" priority="61">
      <formula>IF(RIGHT(TEXT(Y239,"0.#"),1)=".",FALSE,TRUE)</formula>
    </cfRule>
    <cfRule type="expression" dxfId="540" priority="62">
      <formula>IF(RIGHT(TEXT(Y239,"0.#"),1)=".",TRUE,FALSE)</formula>
    </cfRule>
  </conditionalFormatting>
  <conditionalFormatting sqref="Y231:Y238 Y229">
    <cfRule type="expression" dxfId="539" priority="59">
      <formula>IF(RIGHT(TEXT(Y229,"0.#"),1)=".",FALSE,TRUE)</formula>
    </cfRule>
    <cfRule type="expression" dxfId="538" priority="60">
      <formula>IF(RIGHT(TEXT(Y229,"0.#"),1)=".",TRUE,FALSE)</formula>
    </cfRule>
  </conditionalFormatting>
  <conditionalFormatting sqref="AU230">
    <cfRule type="expression" dxfId="537" priority="57">
      <formula>IF(RIGHT(TEXT(AU230,"0.#"),1)=".",FALSE,TRUE)</formula>
    </cfRule>
    <cfRule type="expression" dxfId="536" priority="58">
      <formula>IF(RIGHT(TEXT(AU230,"0.#"),1)=".",TRUE,FALSE)</formula>
    </cfRule>
  </conditionalFormatting>
  <conditionalFormatting sqref="AU239">
    <cfRule type="expression" dxfId="535" priority="55">
      <formula>IF(RIGHT(TEXT(AU239,"0.#"),1)=".",FALSE,TRUE)</formula>
    </cfRule>
    <cfRule type="expression" dxfId="534" priority="56">
      <formula>IF(RIGHT(TEXT(AU239,"0.#"),1)=".",TRUE,FALSE)</formula>
    </cfRule>
  </conditionalFormatting>
  <conditionalFormatting sqref="AU231:AU238 AU229">
    <cfRule type="expression" dxfId="533" priority="53">
      <formula>IF(RIGHT(TEXT(AU229,"0.#"),1)=".",FALSE,TRUE)</formula>
    </cfRule>
    <cfRule type="expression" dxfId="532" priority="54">
      <formula>IF(RIGHT(TEXT(AU229,"0.#"),1)=".",TRUE,FALSE)</formula>
    </cfRule>
  </conditionalFormatting>
  <conditionalFormatting sqref="Y243">
    <cfRule type="expression" dxfId="531" priority="51">
      <formula>IF(RIGHT(TEXT(Y243,"0.#"),1)=".",FALSE,TRUE)</formula>
    </cfRule>
    <cfRule type="expression" dxfId="530" priority="52">
      <formula>IF(RIGHT(TEXT(Y243,"0.#"),1)=".",TRUE,FALSE)</formula>
    </cfRule>
  </conditionalFormatting>
  <conditionalFormatting sqref="Y252">
    <cfRule type="expression" dxfId="529" priority="49">
      <formula>IF(RIGHT(TEXT(Y252,"0.#"),1)=".",FALSE,TRUE)</formula>
    </cfRule>
    <cfRule type="expression" dxfId="528" priority="50">
      <formula>IF(RIGHT(TEXT(Y252,"0.#"),1)=".",TRUE,FALSE)</formula>
    </cfRule>
  </conditionalFormatting>
  <conditionalFormatting sqref="Y244:Y251 Y242">
    <cfRule type="expression" dxfId="527" priority="47">
      <formula>IF(RIGHT(TEXT(Y242,"0.#"),1)=".",FALSE,TRUE)</formula>
    </cfRule>
    <cfRule type="expression" dxfId="526" priority="48">
      <formula>IF(RIGHT(TEXT(Y242,"0.#"),1)=".",TRUE,FALSE)</formula>
    </cfRule>
  </conditionalFormatting>
  <conditionalFormatting sqref="AU243">
    <cfRule type="expression" dxfId="525" priority="45">
      <formula>IF(RIGHT(TEXT(AU243,"0.#"),1)=".",FALSE,TRUE)</formula>
    </cfRule>
    <cfRule type="expression" dxfId="524" priority="46">
      <formula>IF(RIGHT(TEXT(AU243,"0.#"),1)=".",TRUE,FALSE)</formula>
    </cfRule>
  </conditionalFormatting>
  <conditionalFormatting sqref="AU252">
    <cfRule type="expression" dxfId="523" priority="43">
      <formula>IF(RIGHT(TEXT(AU252,"0.#"),1)=".",FALSE,TRUE)</formula>
    </cfRule>
    <cfRule type="expression" dxfId="522" priority="44">
      <formula>IF(RIGHT(TEXT(AU252,"0.#"),1)=".",TRUE,FALSE)</formula>
    </cfRule>
  </conditionalFormatting>
  <conditionalFormatting sqref="AU244:AU251 AU242">
    <cfRule type="expression" dxfId="521" priority="41">
      <formula>IF(RIGHT(TEXT(AU242,"0.#"),1)=".",FALSE,TRUE)</formula>
    </cfRule>
    <cfRule type="expression" dxfId="520" priority="42">
      <formula>IF(RIGHT(TEXT(AU242,"0.#"),1)=".",TRUE,FALSE)</formula>
    </cfRule>
  </conditionalFormatting>
  <conditionalFormatting sqref="Y256">
    <cfRule type="expression" dxfId="519" priority="39">
      <formula>IF(RIGHT(TEXT(Y256,"0.#"),1)=".",FALSE,TRUE)</formula>
    </cfRule>
    <cfRule type="expression" dxfId="518" priority="40">
      <formula>IF(RIGHT(TEXT(Y256,"0.#"),1)=".",TRUE,FALSE)</formula>
    </cfRule>
  </conditionalFormatting>
  <conditionalFormatting sqref="Y265">
    <cfRule type="expression" dxfId="517" priority="37">
      <formula>IF(RIGHT(TEXT(Y265,"0.#"),1)=".",FALSE,TRUE)</formula>
    </cfRule>
    <cfRule type="expression" dxfId="516" priority="38">
      <formula>IF(RIGHT(TEXT(Y265,"0.#"),1)=".",TRUE,FALSE)</formula>
    </cfRule>
  </conditionalFormatting>
  <conditionalFormatting sqref="Y257:Y264 Y255">
    <cfRule type="expression" dxfId="515" priority="35">
      <formula>IF(RIGHT(TEXT(Y255,"0.#"),1)=".",FALSE,TRUE)</formula>
    </cfRule>
    <cfRule type="expression" dxfId="514" priority="36">
      <formula>IF(RIGHT(TEXT(Y255,"0.#"),1)=".",TRUE,FALSE)</formula>
    </cfRule>
  </conditionalFormatting>
  <conditionalFormatting sqref="AU256">
    <cfRule type="expression" dxfId="513" priority="33">
      <formula>IF(RIGHT(TEXT(AU256,"0.#"),1)=".",FALSE,TRUE)</formula>
    </cfRule>
    <cfRule type="expression" dxfId="512" priority="34">
      <formula>IF(RIGHT(TEXT(AU256,"0.#"),1)=".",TRUE,FALSE)</formula>
    </cfRule>
  </conditionalFormatting>
  <conditionalFormatting sqref="AU265">
    <cfRule type="expression" dxfId="511" priority="31">
      <formula>IF(RIGHT(TEXT(AU265,"0.#"),1)=".",FALSE,TRUE)</formula>
    </cfRule>
    <cfRule type="expression" dxfId="510" priority="32">
      <formula>IF(RIGHT(TEXT(AU265,"0.#"),1)=".",TRUE,FALSE)</formula>
    </cfRule>
  </conditionalFormatting>
  <conditionalFormatting sqref="AU257:AU264 AU255">
    <cfRule type="expression" dxfId="509" priority="29">
      <formula>IF(RIGHT(TEXT(AU255,"0.#"),1)=".",FALSE,TRUE)</formula>
    </cfRule>
    <cfRule type="expression" dxfId="508" priority="30">
      <formula>IF(RIGHT(TEXT(AU255,"0.#"),1)=".",TRUE,FALSE)</formula>
    </cfRule>
  </conditionalFormatting>
  <conditionalFormatting sqref="Y202">
    <cfRule type="expression" dxfId="507" priority="27">
      <formula>IF(RIGHT(TEXT(Y202,"0.#"),1)=".",FALSE,TRUE)</formula>
    </cfRule>
    <cfRule type="expression" dxfId="506" priority="28">
      <formula>IF(RIGHT(TEXT(Y202,"0.#"),1)=".",TRUE,FALSE)</formula>
    </cfRule>
  </conditionalFormatting>
  <conditionalFormatting sqref="Y189">
    <cfRule type="expression" dxfId="505" priority="25">
      <formula>IF(RIGHT(TEXT(Y189,"0.#"),1)=".",FALSE,TRUE)</formula>
    </cfRule>
    <cfRule type="expression" dxfId="504" priority="26">
      <formula>IF(RIGHT(TEXT(Y189,"0.#"),1)=".",TRUE,FALSE)</formula>
    </cfRule>
  </conditionalFormatting>
  <conditionalFormatting sqref="Y163">
    <cfRule type="expression" dxfId="503" priority="23">
      <formula>IF(RIGHT(TEXT(Y163,"0.#"),1)=".",FALSE,TRUE)</formula>
    </cfRule>
    <cfRule type="expression" dxfId="502" priority="24">
      <formula>IF(RIGHT(TEXT(Y163,"0.#"),1)=".",TRUE,FALSE)</formula>
    </cfRule>
  </conditionalFormatting>
  <conditionalFormatting sqref="Y149">
    <cfRule type="expression" dxfId="501" priority="21">
      <formula>IF(RIGHT(TEXT(Y149,"0.#"),1)=".",FALSE,TRUE)</formula>
    </cfRule>
    <cfRule type="expression" dxfId="500" priority="22">
      <formula>IF(RIGHT(TEXT(Y149,"0.#"),1)=".",TRUE,FALSE)</formula>
    </cfRule>
  </conditionalFormatting>
  <conditionalFormatting sqref="Y136">
    <cfRule type="expression" dxfId="499" priority="19">
      <formula>IF(RIGHT(TEXT(Y136,"0.#"),1)=".",FALSE,TRUE)</formula>
    </cfRule>
    <cfRule type="expression" dxfId="498" priority="20">
      <formula>IF(RIGHT(TEXT(Y136,"0.#"),1)=".",TRUE,FALSE)</formula>
    </cfRule>
  </conditionalFormatting>
  <conditionalFormatting sqref="Y123">
    <cfRule type="expression" dxfId="497" priority="17">
      <formula>IF(RIGHT(TEXT(Y123,"0.#"),1)=".",FALSE,TRUE)</formula>
    </cfRule>
    <cfRule type="expression" dxfId="496" priority="18">
      <formula>IF(RIGHT(TEXT(Y123,"0.#"),1)=".",TRUE,FALSE)</formula>
    </cfRule>
  </conditionalFormatting>
  <conditionalFormatting sqref="Y110">
    <cfRule type="expression" dxfId="495" priority="15">
      <formula>IF(RIGHT(TEXT(Y110,"0.#"),1)=".",FALSE,TRUE)</formula>
    </cfRule>
    <cfRule type="expression" dxfId="494" priority="16">
      <formula>IF(RIGHT(TEXT(Y110,"0.#"),1)=".",TRUE,FALSE)</formula>
    </cfRule>
  </conditionalFormatting>
  <conditionalFormatting sqref="AU96">
    <cfRule type="expression" dxfId="493" priority="13">
      <formula>IF(RIGHT(TEXT(AU96,"0.#"),1)=".",FALSE,TRUE)</formula>
    </cfRule>
    <cfRule type="expression" dxfId="492" priority="14">
      <formula>IF(RIGHT(TEXT(AU96,"0.#"),1)=".",TRUE,FALSE)</formula>
    </cfRule>
  </conditionalFormatting>
  <conditionalFormatting sqref="AU83">
    <cfRule type="expression" dxfId="491" priority="11">
      <formula>IF(RIGHT(TEXT(AU83,"0.#"),1)=".",FALSE,TRUE)</formula>
    </cfRule>
    <cfRule type="expression" dxfId="490" priority="12">
      <formula>IF(RIGHT(TEXT(AU83,"0.#"),1)=".",TRUE,FALSE)</formula>
    </cfRule>
  </conditionalFormatting>
  <conditionalFormatting sqref="AU71">
    <cfRule type="expression" dxfId="489" priority="9">
      <formula>IF(RIGHT(TEXT(AU71,"0.#"),1)=".",FALSE,TRUE)</formula>
    </cfRule>
    <cfRule type="expression" dxfId="488" priority="10">
      <formula>IF(RIGHT(TEXT(AU71,"0.#"),1)=".",TRUE,FALSE)</formula>
    </cfRule>
  </conditionalFormatting>
  <conditionalFormatting sqref="AU72 AU70">
    <cfRule type="expression" dxfId="487" priority="7">
      <formula>IF(RIGHT(TEXT(AU70,"0.#"),1)=".",FALSE,TRUE)</formula>
    </cfRule>
    <cfRule type="expression" dxfId="486" priority="8">
      <formula>IF(RIGHT(TEXT(AU70,"0.#"),1)=".",TRUE,FALSE)</formula>
    </cfRule>
  </conditionalFormatting>
  <conditionalFormatting sqref="AU57">
    <cfRule type="expression" dxfId="485" priority="5">
      <formula>IF(RIGHT(TEXT(AU57,"0.#"),1)=".",FALSE,TRUE)</formula>
    </cfRule>
    <cfRule type="expression" dxfId="484" priority="6">
      <formula>IF(RIGHT(TEXT(AU57,"0.#"),1)=".",TRUE,FALSE)</formula>
    </cfRule>
  </conditionalFormatting>
  <conditionalFormatting sqref="Y96">
    <cfRule type="expression" dxfId="483" priority="3">
      <formula>IF(RIGHT(TEXT(Y96,"0.#"),1)=".",FALSE,TRUE)</formula>
    </cfRule>
    <cfRule type="expression" dxfId="482" priority="4">
      <formula>IF(RIGHT(TEXT(Y96,"0.#"),1)=".",TRUE,FALSE)</formula>
    </cfRule>
  </conditionalFormatting>
  <conditionalFormatting sqref="Y83">
    <cfRule type="expression" dxfId="481" priority="1">
      <formula>IF(RIGHT(TEXT(Y83,"0.#"),1)=".",FALSE,TRUE)</formula>
    </cfRule>
    <cfRule type="expression" dxfId="480" priority="2">
      <formula>IF(RIGHT(TEXT(Y83,"0.#"),1)=".",TRUE,FALSE)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387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388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389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378</v>
      </c>
      <c r="D135" s="118"/>
      <c r="E135" s="118"/>
      <c r="F135" s="118"/>
      <c r="G135" s="118"/>
      <c r="H135" s="118"/>
      <c r="I135" s="118"/>
      <c r="J135" s="118"/>
      <c r="K135" s="118"/>
      <c r="L135" s="118"/>
      <c r="M135" s="118" t="s">
        <v>379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380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390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378</v>
      </c>
      <c r="D168" s="118"/>
      <c r="E168" s="118"/>
      <c r="F168" s="118"/>
      <c r="G168" s="118"/>
      <c r="H168" s="118"/>
      <c r="I168" s="118"/>
      <c r="J168" s="118"/>
      <c r="K168" s="118"/>
      <c r="L168" s="118"/>
      <c r="M168" s="118" t="s">
        <v>379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380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391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378</v>
      </c>
      <c r="D201" s="118"/>
      <c r="E201" s="118"/>
      <c r="F201" s="118"/>
      <c r="G201" s="118"/>
      <c r="H201" s="118"/>
      <c r="I201" s="118"/>
      <c r="J201" s="118"/>
      <c r="K201" s="118"/>
      <c r="L201" s="118"/>
      <c r="M201" s="118" t="s">
        <v>379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380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392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393</v>
      </c>
      <c r="D234" s="118"/>
      <c r="E234" s="118"/>
      <c r="F234" s="118"/>
      <c r="G234" s="118"/>
      <c r="H234" s="118"/>
      <c r="I234" s="118"/>
      <c r="J234" s="118"/>
      <c r="K234" s="118"/>
      <c r="L234" s="118"/>
      <c r="M234" s="118" t="s">
        <v>394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395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396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378</v>
      </c>
      <c r="D267" s="118"/>
      <c r="E267" s="118"/>
      <c r="F267" s="118"/>
      <c r="G267" s="118"/>
      <c r="H267" s="118"/>
      <c r="I267" s="118"/>
      <c r="J267" s="118"/>
      <c r="K267" s="118"/>
      <c r="L267" s="118"/>
      <c r="M267" s="118" t="s">
        <v>379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380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397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398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378</v>
      </c>
      <c r="D333" s="118"/>
      <c r="E333" s="118"/>
      <c r="F333" s="118"/>
      <c r="G333" s="118"/>
      <c r="H333" s="118"/>
      <c r="I333" s="118"/>
      <c r="J333" s="118"/>
      <c r="K333" s="118"/>
      <c r="L333" s="118"/>
      <c r="M333" s="118" t="s">
        <v>379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380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399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400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378</v>
      </c>
      <c r="D399" s="118"/>
      <c r="E399" s="118"/>
      <c r="F399" s="118"/>
      <c r="G399" s="118"/>
      <c r="H399" s="118"/>
      <c r="I399" s="118"/>
      <c r="J399" s="118"/>
      <c r="K399" s="118"/>
      <c r="L399" s="118"/>
      <c r="M399" s="118" t="s">
        <v>379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380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401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402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403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404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378</v>
      </c>
      <c r="D531" s="118"/>
      <c r="E531" s="118"/>
      <c r="F531" s="118"/>
      <c r="G531" s="118"/>
      <c r="H531" s="118"/>
      <c r="I531" s="118"/>
      <c r="J531" s="118"/>
      <c r="K531" s="118"/>
      <c r="L531" s="118"/>
      <c r="M531" s="118" t="s">
        <v>379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380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405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406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378</v>
      </c>
      <c r="D597" s="118"/>
      <c r="E597" s="118"/>
      <c r="F597" s="118"/>
      <c r="G597" s="118"/>
      <c r="H597" s="118"/>
      <c r="I597" s="118"/>
      <c r="J597" s="118"/>
      <c r="K597" s="118"/>
      <c r="L597" s="118"/>
      <c r="M597" s="118" t="s">
        <v>379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380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407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378</v>
      </c>
      <c r="D663" s="118"/>
      <c r="E663" s="118"/>
      <c r="F663" s="118"/>
      <c r="G663" s="118"/>
      <c r="H663" s="118"/>
      <c r="I663" s="118"/>
      <c r="J663" s="118"/>
      <c r="K663" s="118"/>
      <c r="L663" s="118"/>
      <c r="M663" s="118" t="s">
        <v>379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380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408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378</v>
      </c>
      <c r="D696" s="118"/>
      <c r="E696" s="118"/>
      <c r="F696" s="118"/>
      <c r="G696" s="118"/>
      <c r="H696" s="118"/>
      <c r="I696" s="118"/>
      <c r="J696" s="118"/>
      <c r="K696" s="118"/>
      <c r="L696" s="118"/>
      <c r="M696" s="118" t="s">
        <v>379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380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409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410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378</v>
      </c>
      <c r="D762" s="118"/>
      <c r="E762" s="118"/>
      <c r="F762" s="118"/>
      <c r="G762" s="118"/>
      <c r="H762" s="118"/>
      <c r="I762" s="118"/>
      <c r="J762" s="118"/>
      <c r="K762" s="118"/>
      <c r="L762" s="118"/>
      <c r="M762" s="118" t="s">
        <v>379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380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411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412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413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378</v>
      </c>
      <c r="D861" s="118"/>
      <c r="E861" s="118"/>
      <c r="F861" s="118"/>
      <c r="G861" s="118"/>
      <c r="H861" s="118"/>
      <c r="I861" s="118"/>
      <c r="J861" s="118"/>
      <c r="K861" s="118"/>
      <c r="L861" s="118"/>
      <c r="M861" s="118" t="s">
        <v>379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380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414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378</v>
      </c>
      <c r="D894" s="118"/>
      <c r="E894" s="118"/>
      <c r="F894" s="118"/>
      <c r="G894" s="118"/>
      <c r="H894" s="118"/>
      <c r="I894" s="118"/>
      <c r="J894" s="118"/>
      <c r="K894" s="118"/>
      <c r="L894" s="118"/>
      <c r="M894" s="118" t="s">
        <v>379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380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415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416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417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418</v>
      </c>
      <c r="D1026" s="118"/>
      <c r="E1026" s="118"/>
      <c r="F1026" s="118"/>
      <c r="G1026" s="118"/>
      <c r="H1026" s="118"/>
      <c r="I1026" s="118"/>
      <c r="J1026" s="118"/>
      <c r="K1026" s="118"/>
      <c r="L1026" s="118"/>
      <c r="M1026" s="118" t="s">
        <v>419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420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421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422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378</v>
      </c>
      <c r="D1092" s="118"/>
      <c r="E1092" s="118"/>
      <c r="F1092" s="118"/>
      <c r="G1092" s="118"/>
      <c r="H1092" s="118"/>
      <c r="I1092" s="118"/>
      <c r="J1092" s="118"/>
      <c r="K1092" s="118"/>
      <c r="L1092" s="118"/>
      <c r="M1092" s="118" t="s">
        <v>379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380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423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424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378</v>
      </c>
      <c r="D1158" s="118"/>
      <c r="E1158" s="118"/>
      <c r="F1158" s="118"/>
      <c r="G1158" s="118"/>
      <c r="H1158" s="118"/>
      <c r="I1158" s="118"/>
      <c r="J1158" s="118"/>
      <c r="K1158" s="118"/>
      <c r="L1158" s="118"/>
      <c r="M1158" s="118" t="s">
        <v>379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380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425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426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427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平成27年度行政事業レビュー_教育課程研究センター</dc:title>
  <dc:creator>文部科学省</dc:creator>
  <cp:lastModifiedBy>文部科学省</cp:lastModifiedBy>
  <cp:lastPrinted>2015-06-18T03:13:03Z</cp:lastPrinted>
  <dcterms:created xsi:type="dcterms:W3CDTF">2012-03-13T00:50:25Z</dcterms:created>
  <dcterms:modified xsi:type="dcterms:W3CDTF">2015-08-31T01:06:59Z</dcterms:modified>
</cp:coreProperties>
</file>